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P:\Compta\Auswertungen\Phyto\WJ 2023\9) IFT\"/>
    </mc:Choice>
  </mc:AlternateContent>
  <xr:revisionPtr revIDLastSave="0" documentId="13_ncr:1_{701FFEE2-F87B-42B4-A943-DA337FB96F5E}" xr6:coauthVersionLast="47" xr6:coauthVersionMax="47" xr10:uidLastSave="{00000000-0000-0000-0000-000000000000}"/>
  <workbookProtection workbookAlgorithmName="SHA-512" workbookHashValue="/VdQEAPPycxrfcXKv2qOuVrnI8zZOJ7CyVauC2KiL03vUrsktOFZXotgkGnLMN+uQDHTXsEIJ8wbGarygV5+mg==" workbookSaltValue="bXU0D8Zukf49slXO4tAitw==" workbookSpinCount="100000" lockStructure="1"/>
  <bookViews>
    <workbookView xWindow="-57720" yWindow="-120" windowWidth="29040" windowHeight="15720" xr2:uid="{00000000-000D-0000-FFFF-FFFF00000000}"/>
  </bookViews>
  <sheets>
    <sheet name="Publication" sheetId="8" r:id="rId1"/>
    <sheet name="EUROSTAT-Code used" sheetId="1" state="hidden" r:id="rId2"/>
    <sheet name="EUROSTAT-Code" sheetId="3" state="hidden" r:id="rId3"/>
    <sheet name="1" sheetId="6" state="hidden" r:id="rId4"/>
    <sheet name="2" sheetId="10" state="hidden" r:id="rId5"/>
    <sheet name="3" sheetId="2" state="hidden" r:id="rId6"/>
    <sheet name="4" sheetId="7" state="hidden" r:id="rId7"/>
    <sheet name="5" sheetId="11" state="hidden" r:id="rId8"/>
    <sheet name="6" sheetId="12" state="hidden" r:id="rId9"/>
    <sheet name="7" sheetId="13" state="hidden" r:id="rId10"/>
    <sheet name="8" sheetId="14" state="hidden" r:id="rId11"/>
  </sheets>
  <definedNames>
    <definedName name="_xlnm._FilterDatabase" localSheetId="1" hidden="1">'EUROSTAT-Code'!$A$1:$B$1</definedName>
    <definedName name="_xlnm._FilterDatabase" localSheetId="0" hidden="1">Publication!$A$26:$I$34</definedName>
    <definedName name="_xlnm.Print_Titles" localSheetId="0">Publication!$2:$4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4" l="1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H37" i="8"/>
  <c r="J35" i="8"/>
  <c r="J38" i="8"/>
  <c r="J34" i="8"/>
  <c r="H32" i="8"/>
  <c r="H40" i="8"/>
  <c r="J36" i="8"/>
  <c r="H38" i="8"/>
  <c r="H27" i="8"/>
  <c r="J26" i="8"/>
  <c r="J27" i="8"/>
  <c r="J32" i="8"/>
  <c r="H34" i="8"/>
  <c r="H31" i="8"/>
  <c r="H36" i="8"/>
  <c r="H26" i="8"/>
  <c r="H39" i="8"/>
  <c r="J33" i="8"/>
  <c r="J30" i="8"/>
  <c r="J31" i="8"/>
  <c r="J37" i="8"/>
  <c r="H33" i="8"/>
  <c r="I26" i="8"/>
  <c r="H35" i="8"/>
  <c r="H30" i="8"/>
  <c r="J39" i="8"/>
  <c r="J40" i="8"/>
  <c r="J29" i="8" l="1"/>
  <c r="H29" i="8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D20" i="11"/>
  <c r="G38" i="8"/>
  <c r="G35" i="8"/>
  <c r="G32" i="8"/>
  <c r="G27" i="8"/>
  <c r="G26" i="8"/>
  <c r="G30" i="8"/>
  <c r="G33" i="8"/>
  <c r="G37" i="8"/>
  <c r="G34" i="8"/>
  <c r="G36" i="8"/>
  <c r="G40" i="8"/>
  <c r="G39" i="8"/>
  <c r="G31" i="8"/>
  <c r="G29" i="8" l="1"/>
  <c r="D10" i="1"/>
  <c r="C37" i="8"/>
  <c r="D33" i="8"/>
  <c r="I35" i="8"/>
  <c r="D30" i="8"/>
  <c r="D38" i="8"/>
  <c r="F30" i="8"/>
  <c r="F31" i="8"/>
  <c r="I38" i="8"/>
  <c r="C32" i="8"/>
  <c r="D36" i="8"/>
  <c r="I34" i="8"/>
  <c r="C26" i="8"/>
  <c r="E34" i="8"/>
  <c r="C36" i="8"/>
  <c r="F37" i="8"/>
  <c r="D35" i="8"/>
  <c r="I40" i="8"/>
  <c r="C38" i="8"/>
  <c r="D40" i="8"/>
  <c r="E40" i="8"/>
  <c r="F32" i="8"/>
  <c r="E32" i="8"/>
  <c r="F36" i="8"/>
  <c r="F27" i="8"/>
  <c r="E30" i="8"/>
  <c r="C27" i="8"/>
  <c r="C31" i="8"/>
  <c r="E37" i="8"/>
  <c r="E33" i="8"/>
  <c r="E31" i="8"/>
  <c r="D26" i="8"/>
  <c r="C35" i="8"/>
  <c r="I37" i="8"/>
  <c r="E27" i="8"/>
  <c r="F40" i="8"/>
  <c r="F34" i="8"/>
  <c r="I36" i="8"/>
  <c r="I27" i="8"/>
  <c r="E35" i="8"/>
  <c r="D27" i="8"/>
  <c r="E39" i="8"/>
  <c r="D34" i="8"/>
  <c r="D32" i="8"/>
  <c r="F38" i="8"/>
  <c r="I30" i="8"/>
  <c r="E36" i="8"/>
  <c r="F35" i="8"/>
  <c r="I39" i="8"/>
  <c r="I33" i="8"/>
  <c r="C40" i="8"/>
  <c r="F26" i="8"/>
  <c r="C34" i="8"/>
  <c r="D37" i="8"/>
  <c r="D39" i="8"/>
  <c r="F33" i="8"/>
  <c r="E26" i="8"/>
  <c r="C33" i="8"/>
  <c r="I32" i="8"/>
  <c r="C39" i="8"/>
  <c r="D31" i="8"/>
  <c r="F39" i="8"/>
  <c r="E38" i="8"/>
  <c r="I31" i="8"/>
  <c r="C30" i="8"/>
  <c r="F29" i="8" l="1"/>
  <c r="I29" i="8"/>
  <c r="C29" i="8"/>
  <c r="E29" i="8"/>
  <c r="D29" i="8"/>
  <c r="D225" i="1"/>
  <c r="D226" i="1"/>
  <c r="D227" i="1"/>
  <c r="D228" i="1"/>
  <c r="D229" i="1"/>
  <c r="D230" i="1"/>
  <c r="D231" i="1"/>
  <c r="D232" i="1"/>
  <c r="F146" i="1"/>
  <c r="D151" i="1"/>
  <c r="D152" i="1"/>
  <c r="D153" i="1"/>
  <c r="D154" i="1"/>
  <c r="D155" i="1"/>
  <c r="D143" i="1"/>
  <c r="D144" i="1"/>
  <c r="D145" i="1"/>
  <c r="D54" i="1"/>
  <c r="D55" i="1"/>
  <c r="D162" i="1" l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216" i="1"/>
  <c r="D76" i="1"/>
  <c r="D77" i="1"/>
  <c r="D78" i="1"/>
  <c r="D79" i="1"/>
  <c r="D80" i="1"/>
  <c r="D81" i="1"/>
  <c r="D82" i="1"/>
  <c r="D83" i="1"/>
  <c r="D84" i="1"/>
  <c r="D126" i="1"/>
  <c r="D127" i="1"/>
  <c r="D128" i="1"/>
  <c r="D129" i="1"/>
  <c r="D130" i="1"/>
  <c r="D131" i="1"/>
  <c r="D118" i="1"/>
  <c r="D119" i="1"/>
  <c r="D120" i="1"/>
  <c r="D121" i="1"/>
  <c r="D122" i="1"/>
  <c r="D123" i="1"/>
  <c r="D124" i="1"/>
  <c r="D125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32" i="1"/>
  <c r="D133" i="1"/>
  <c r="D134" i="1"/>
  <c r="D135" i="1"/>
  <c r="D136" i="1"/>
  <c r="D137" i="1"/>
  <c r="D138" i="1"/>
  <c r="D139" i="1"/>
  <c r="D140" i="1"/>
  <c r="D141" i="1"/>
  <c r="D142" i="1"/>
  <c r="D146" i="1"/>
  <c r="D147" i="1"/>
  <c r="D148" i="1"/>
  <c r="D149" i="1"/>
  <c r="D150" i="1"/>
  <c r="D156" i="1"/>
  <c r="D157" i="1"/>
  <c r="D158" i="1"/>
  <c r="D159" i="1"/>
  <c r="D160" i="1"/>
  <c r="D16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7" i="1"/>
  <c r="D218" i="1"/>
  <c r="D219" i="1"/>
  <c r="D220" i="1"/>
  <c r="D221" i="1"/>
  <c r="D222" i="1"/>
  <c r="D223" i="1"/>
  <c r="D224" i="1"/>
  <c r="D3" i="1"/>
  <c r="D4" i="1"/>
  <c r="D5" i="1"/>
  <c r="D6" i="1"/>
  <c r="D7" i="1"/>
  <c r="D8" i="1"/>
  <c r="D9" i="1"/>
  <c r="D11" i="1"/>
  <c r="D12" i="1"/>
  <c r="D13" i="1"/>
  <c r="D14" i="1"/>
  <c r="D15" i="1"/>
  <c r="D16" i="1"/>
  <c r="D17" i="1"/>
  <c r="D18" i="1"/>
  <c r="D19" i="1"/>
  <c r="D20" i="1"/>
  <c r="D2" i="1"/>
</calcChain>
</file>

<file path=xl/sharedStrings.xml><?xml version="1.0" encoding="utf-8"?>
<sst xmlns="http://schemas.openxmlformats.org/spreadsheetml/2006/main" count="1978" uniqueCount="1553">
  <si>
    <t>F</t>
  </si>
  <si>
    <t>Fongicides et bactéricides</t>
  </si>
  <si>
    <t>F01_01_02</t>
  </si>
  <si>
    <t>Hydroxyde de cuivre</t>
  </si>
  <si>
    <t>F01_01_04</t>
  </si>
  <si>
    <t>Oxychlorure de cuivre</t>
  </si>
  <si>
    <t>F01_01_05</t>
  </si>
  <si>
    <t>Sulfate de cuivre tribasique</t>
  </si>
  <si>
    <t>F01_02_01</t>
  </si>
  <si>
    <t>Soufre</t>
  </si>
  <si>
    <t>F01_99_07</t>
  </si>
  <si>
    <t>Carbonate acide de potassium</t>
  </si>
  <si>
    <t>F02_02_01</t>
  </si>
  <si>
    <t>F02_02_03</t>
  </si>
  <si>
    <t>Propamocarbe</t>
  </si>
  <si>
    <t>F02_03_01</t>
  </si>
  <si>
    <t>Mancozèbe</t>
  </si>
  <si>
    <t>F02_03_03</t>
  </si>
  <si>
    <t>Métirame</t>
  </si>
  <si>
    <t>F04_01_04</t>
  </si>
  <si>
    <t>F04_01_05</t>
  </si>
  <si>
    <t>F04_01_13</t>
  </si>
  <si>
    <t>Metconazole</t>
  </si>
  <si>
    <t>F04_01_14</t>
  </si>
  <si>
    <t>Myclobutanil</t>
  </si>
  <si>
    <t>F04_01_15</t>
  </si>
  <si>
    <t>Penconazole</t>
  </si>
  <si>
    <t>F04_01_16</t>
  </si>
  <si>
    <t>Propiconazole</t>
  </si>
  <si>
    <t>F04_01_17</t>
  </si>
  <si>
    <t>Prothioconazole</t>
  </si>
  <si>
    <t>F04_01_18</t>
  </si>
  <si>
    <t>F04_01_22</t>
  </si>
  <si>
    <t>Triticonazole</t>
  </si>
  <si>
    <t>F04_02_01</t>
  </si>
  <si>
    <t>Cyazofamide</t>
  </si>
  <si>
    <t>F04_99_01</t>
  </si>
  <si>
    <t>Amétoctradine</t>
  </si>
  <si>
    <t>F04_99_02</t>
  </si>
  <si>
    <t>Amisulbrom</t>
  </si>
  <si>
    <t>F05_01_01</t>
  </si>
  <si>
    <t>F05_01_03</t>
  </si>
  <si>
    <t>Fenpropimorphe</t>
  </si>
  <si>
    <t>F99_01_01</t>
  </si>
  <si>
    <t>Cymoxanil</t>
  </si>
  <si>
    <t>F99_02_02</t>
  </si>
  <si>
    <t>Fluopicolide</t>
  </si>
  <si>
    <t>F99_02_03</t>
  </si>
  <si>
    <t>Prochloraz</t>
  </si>
  <si>
    <t>F99_02_06</t>
  </si>
  <si>
    <t>Mandipropamide</t>
  </si>
  <si>
    <t>F99_03_02</t>
  </si>
  <si>
    <t>F99_03_04</t>
  </si>
  <si>
    <t>F99_03_06</t>
  </si>
  <si>
    <t>F99_03_09</t>
  </si>
  <si>
    <t>F99_03_10</t>
  </si>
  <si>
    <t>Fenpyrazamine</t>
  </si>
  <si>
    <t>F99_03_11</t>
  </si>
  <si>
    <t>Fluopyram</t>
  </si>
  <si>
    <t>F99_03_12</t>
  </si>
  <si>
    <t>Isopyrazam</t>
  </si>
  <si>
    <t>F99_03_13</t>
  </si>
  <si>
    <t>Fluxapyroxad</t>
  </si>
  <si>
    <t>F99_05_01</t>
  </si>
  <si>
    <t>F99_07_01</t>
  </si>
  <si>
    <t>Fluazinam</t>
  </si>
  <si>
    <t>F99_09_01</t>
  </si>
  <si>
    <t>F99_11_01</t>
  </si>
  <si>
    <t>Fludioxonil</t>
  </si>
  <si>
    <t>F99_12_02</t>
  </si>
  <si>
    <t>Folpet</t>
  </si>
  <si>
    <t>F99_13_02</t>
  </si>
  <si>
    <t>Cyprodinil</t>
  </si>
  <si>
    <t>F99_13_04</t>
  </si>
  <si>
    <t>F99_14_02</t>
  </si>
  <si>
    <t>F99_15_01</t>
  </si>
  <si>
    <t>F99_16_01</t>
  </si>
  <si>
    <t>Azoxystrobine</t>
  </si>
  <si>
    <t>F99_16_03</t>
  </si>
  <si>
    <t>Fluoxastrobine</t>
  </si>
  <si>
    <t>F99_16_04</t>
  </si>
  <si>
    <t>F99_16_05</t>
  </si>
  <si>
    <t>Picoxystrobine</t>
  </si>
  <si>
    <t>F99_16_07</t>
  </si>
  <si>
    <t>Trifloxystrobine</t>
  </si>
  <si>
    <t>F99_17_01</t>
  </si>
  <si>
    <t>Pencycuron</t>
  </si>
  <si>
    <t>F99_99_06</t>
  </si>
  <si>
    <t>Fenpropidine</t>
  </si>
  <si>
    <t>F99_99_09</t>
  </si>
  <si>
    <t>F99_99_10</t>
  </si>
  <si>
    <t>Spiroxamine</t>
  </si>
  <si>
    <t>F99_99_12</t>
  </si>
  <si>
    <t>H</t>
  </si>
  <si>
    <t>H01_01_01</t>
  </si>
  <si>
    <t>2,4-D</t>
  </si>
  <si>
    <t>H01_01_02</t>
  </si>
  <si>
    <t>2,4-Db</t>
  </si>
  <si>
    <t>H01_01_03</t>
  </si>
  <si>
    <t>Dichlorprop-P</t>
  </si>
  <si>
    <t>H01_01_04</t>
  </si>
  <si>
    <t>Mcpa</t>
  </si>
  <si>
    <t>H01_01_05</t>
  </si>
  <si>
    <t>Mcpb</t>
  </si>
  <si>
    <t>H01_01_07</t>
  </si>
  <si>
    <t>Mecoprop-P</t>
  </si>
  <si>
    <t>H02_02_01</t>
  </si>
  <si>
    <t>Terbuthylazine</t>
  </si>
  <si>
    <t>H02_03_01</t>
  </si>
  <si>
    <t>Métamitrone</t>
  </si>
  <si>
    <t>H02_03_02</t>
  </si>
  <si>
    <t>Métribuzine</t>
  </si>
  <si>
    <t>H03_01_02</t>
  </si>
  <si>
    <t>Diméthénamide-P</t>
  </si>
  <si>
    <t>H03_01_03</t>
  </si>
  <si>
    <t>H03_01_04</t>
  </si>
  <si>
    <t>Napropamide</t>
  </si>
  <si>
    <t>H03_01_06</t>
  </si>
  <si>
    <t>Péthoxamide</t>
  </si>
  <si>
    <t>H03_01_07</t>
  </si>
  <si>
    <t>Propyzamide</t>
  </si>
  <si>
    <t>H03_01_08</t>
  </si>
  <si>
    <t>Pyroxsulam</t>
  </si>
  <si>
    <t>H03_02_01</t>
  </si>
  <si>
    <t>Diflufenican</t>
  </si>
  <si>
    <t>H03_02_02</t>
  </si>
  <si>
    <t>Florasulam</t>
  </si>
  <si>
    <t>H03_02_03</t>
  </si>
  <si>
    <t>H03_02_04</t>
  </si>
  <si>
    <t>H03_03_04</t>
  </si>
  <si>
    <t>S-Métolachlore</t>
  </si>
  <si>
    <t>H04_01_01</t>
  </si>
  <si>
    <t>Chlorprophame</t>
  </si>
  <si>
    <t>H04_01_02</t>
  </si>
  <si>
    <t>H04_01_03</t>
  </si>
  <si>
    <t>H05_01_02</t>
  </si>
  <si>
    <t>H06_01_07</t>
  </si>
  <si>
    <t>H06_01_08</t>
  </si>
  <si>
    <t>Foramsulfuron</t>
  </si>
  <si>
    <t>H06_01_10</t>
  </si>
  <si>
    <t>Iodosulfuron-méthyl-sodium</t>
  </si>
  <si>
    <t>H06_01_11</t>
  </si>
  <si>
    <t>H06_01_12</t>
  </si>
  <si>
    <t>H06_01_13</t>
  </si>
  <si>
    <t>Nicosulfuron</t>
  </si>
  <si>
    <t>H06_01_18</t>
  </si>
  <si>
    <t>H06_01_20</t>
  </si>
  <si>
    <t>H06_01_22</t>
  </si>
  <si>
    <t>Tritosulfuron</t>
  </si>
  <si>
    <t>H06_03_04</t>
  </si>
  <si>
    <t>Isoproturon</t>
  </si>
  <si>
    <t>H06_03_06</t>
  </si>
  <si>
    <t>Métobromuron</t>
  </si>
  <si>
    <t>H99_01_04</t>
  </si>
  <si>
    <t>H99_01_05</t>
  </si>
  <si>
    <t>H99_01_08</t>
  </si>
  <si>
    <t>Quizalofop-P</t>
  </si>
  <si>
    <t>H99_02_01</t>
  </si>
  <si>
    <t>H99_03_01</t>
  </si>
  <si>
    <t>Dicamba</t>
  </si>
  <si>
    <t>H99_04_01</t>
  </si>
  <si>
    <t>Diquat</t>
  </si>
  <si>
    <t>H99_05_02</t>
  </si>
  <si>
    <t>H99_06_01</t>
  </si>
  <si>
    <t>Pyridate</t>
  </si>
  <si>
    <t>H99_08_01</t>
  </si>
  <si>
    <t>H99_11_01</t>
  </si>
  <si>
    <t>Isoxaflutole</t>
  </si>
  <si>
    <t>H99_13_01</t>
  </si>
  <si>
    <t>H99_13_03</t>
  </si>
  <si>
    <t>Ioxynil</t>
  </si>
  <si>
    <t>H99_14_01</t>
  </si>
  <si>
    <t>H99_14_02</t>
  </si>
  <si>
    <t>Glyphosate</t>
  </si>
  <si>
    <t>H99_15_01</t>
  </si>
  <si>
    <t>H99_15_02</t>
  </si>
  <si>
    <t>H99_16_02</t>
  </si>
  <si>
    <t>Flurtamone</t>
  </si>
  <si>
    <t>H99_17_01</t>
  </si>
  <si>
    <t>H99_18_01</t>
  </si>
  <si>
    <t>H99_18_02</t>
  </si>
  <si>
    <t>Piclorame</t>
  </si>
  <si>
    <t>H99_19_01</t>
  </si>
  <si>
    <t>Aminopyralid</t>
  </si>
  <si>
    <t>H99_19_02</t>
  </si>
  <si>
    <t>Fluroxypyr</t>
  </si>
  <si>
    <t>H99_19_03</t>
  </si>
  <si>
    <t>Triclopyr</t>
  </si>
  <si>
    <t>H99_20_01</t>
  </si>
  <si>
    <t>Quinmerac</t>
  </si>
  <si>
    <t>H99_21_01</t>
  </si>
  <si>
    <t>Bentazone</t>
  </si>
  <si>
    <t>H99_22_02</t>
  </si>
  <si>
    <t>Prosulfocarbe</t>
  </si>
  <si>
    <t>H99_24_01</t>
  </si>
  <si>
    <t>Carfentrazone-éthyl</t>
  </si>
  <si>
    <t>H99_25_01</t>
  </si>
  <si>
    <t>H99_25_02</t>
  </si>
  <si>
    <t>H99_26_01</t>
  </si>
  <si>
    <t>H99_26_02</t>
  </si>
  <si>
    <t>Sulcotrione</t>
  </si>
  <si>
    <t>H99_26_03</t>
  </si>
  <si>
    <t>Tembotrione</t>
  </si>
  <si>
    <t>H99_99_03</t>
  </si>
  <si>
    <t>Clomazone</t>
  </si>
  <si>
    <t>I</t>
  </si>
  <si>
    <t>Insecticides et acaricides</t>
  </si>
  <si>
    <t>I01_01_02</t>
  </si>
  <si>
    <t>I01_01_06</t>
  </si>
  <si>
    <t>I01_01_07</t>
  </si>
  <si>
    <t>I01_01_08</t>
  </si>
  <si>
    <t>I01_01_11</t>
  </si>
  <si>
    <t>I01_01_14</t>
  </si>
  <si>
    <t>I03_02_03</t>
  </si>
  <si>
    <t>I03_02_04</t>
  </si>
  <si>
    <t>Pirimicarbe</t>
  </si>
  <si>
    <t>I04_01_03</t>
  </si>
  <si>
    <t>Dimethoate</t>
  </si>
  <si>
    <t>I99_01_03</t>
  </si>
  <si>
    <t>Spinosad</t>
  </si>
  <si>
    <t>I99_07_02</t>
  </si>
  <si>
    <t>(Z)-9-Dodecenyl acetate</t>
  </si>
  <si>
    <t>I99_10_01</t>
  </si>
  <si>
    <t>Indoxacarbe</t>
  </si>
  <si>
    <t>I99_12_03</t>
  </si>
  <si>
    <t>I99_13_01</t>
  </si>
  <si>
    <t>I99_14_02</t>
  </si>
  <si>
    <t>Imidaclopride</t>
  </si>
  <si>
    <t>I99_14_03</t>
  </si>
  <si>
    <t>Thiaclopride</t>
  </si>
  <si>
    <t>I99_99_05</t>
  </si>
  <si>
    <t>I99_99_12</t>
  </si>
  <si>
    <t>I99_99_15</t>
  </si>
  <si>
    <t>M</t>
  </si>
  <si>
    <t>Molluscicides</t>
  </si>
  <si>
    <t>M01_01_03</t>
  </si>
  <si>
    <t>P</t>
  </si>
  <si>
    <t>Régulateurs de croissance des végétaux</t>
  </si>
  <si>
    <t>P01_01_02</t>
  </si>
  <si>
    <t>P01_01_05</t>
  </si>
  <si>
    <t>P01_01_09</t>
  </si>
  <si>
    <t>P01_01_13</t>
  </si>
  <si>
    <t>P01_01_15</t>
  </si>
  <si>
    <t>Prohexadione-calcium</t>
  </si>
  <si>
    <t>P01_01_19</t>
  </si>
  <si>
    <t>Trinexapac-éthyl</t>
  </si>
  <si>
    <t>Z</t>
  </si>
  <si>
    <t>Autres produits phytopharmaceutiques</t>
  </si>
  <si>
    <t>Z02_01_03</t>
  </si>
  <si>
    <t>Wirkstoffmengen in kg</t>
  </si>
  <si>
    <t>Hafer</t>
  </si>
  <si>
    <t>Triticale</t>
  </si>
  <si>
    <t>Raps</t>
  </si>
  <si>
    <t>Kartoffeln</t>
  </si>
  <si>
    <t>Mais</t>
  </si>
  <si>
    <t>F01_01_03</t>
  </si>
  <si>
    <t>F02_02_02</t>
  </si>
  <si>
    <t>Iprovalicarbe</t>
  </si>
  <si>
    <t>F99_08_02</t>
  </si>
  <si>
    <t>Meptyldinocap</t>
  </si>
  <si>
    <t>F99_16_06</t>
  </si>
  <si>
    <t>Pyraclostrobine</t>
  </si>
  <si>
    <t>F99_99_08</t>
  </si>
  <si>
    <t>H99_01_06</t>
  </si>
  <si>
    <t>Haloxyfop-R-méthyle</t>
  </si>
  <si>
    <t>H99_01_10</t>
  </si>
  <si>
    <t>I99_16_01</t>
  </si>
  <si>
    <t>Clofentezine</t>
  </si>
  <si>
    <t>Z04_01_04</t>
  </si>
  <si>
    <t>F01_01_06</t>
  </si>
  <si>
    <t>F04_01_09</t>
  </si>
  <si>
    <t>Flusilazole</t>
  </si>
  <si>
    <t>H99_05_01</t>
  </si>
  <si>
    <t>Clethodim</t>
  </si>
  <si>
    <t>I05_01_08</t>
  </si>
  <si>
    <t>Bacillus thuringiensis subsp. aizawai (Abts-1857 Et Gc-91)</t>
  </si>
  <si>
    <t>I99_05_01</t>
  </si>
  <si>
    <t>Methoxyfenozide</t>
  </si>
  <si>
    <t>F03_01_01</t>
  </si>
  <si>
    <t>Carbendazime</t>
  </si>
  <si>
    <t>F04_01_03</t>
  </si>
  <si>
    <t>Cyproconazole</t>
  </si>
  <si>
    <t>F99_02_05</t>
  </si>
  <si>
    <t>Zoxamide</t>
  </si>
  <si>
    <t>Chlorothalonil</t>
  </si>
  <si>
    <t>H03_02_05</t>
  </si>
  <si>
    <t>H06_01_15</t>
  </si>
  <si>
    <t>Prosulfuron</t>
  </si>
  <si>
    <t>H06_01_17</t>
  </si>
  <si>
    <t>Sulfosulfuron</t>
  </si>
  <si>
    <t>H06_03_05</t>
  </si>
  <si>
    <t>Linuron</t>
  </si>
  <si>
    <t>H99_07_01</t>
  </si>
  <si>
    <t>H99_08_02</t>
  </si>
  <si>
    <t>Bifenox</t>
  </si>
  <si>
    <t>H99_10_01</t>
  </si>
  <si>
    <t>H99_11_02</t>
  </si>
  <si>
    <t>Topramezone</t>
  </si>
  <si>
    <t>H99_99_08</t>
  </si>
  <si>
    <t>Quinoclamine</t>
  </si>
  <si>
    <t>Lambda-Cyhalothrine</t>
  </si>
  <si>
    <t>I99_09_01</t>
  </si>
  <si>
    <t>I99_12_02</t>
  </si>
  <si>
    <t>Fipronil</t>
  </si>
  <si>
    <t>F06_01_04</t>
  </si>
  <si>
    <t>H03_01_01</t>
  </si>
  <si>
    <t>Béflubutamide</t>
  </si>
  <si>
    <t>H05_01_04</t>
  </si>
  <si>
    <t>Trifluralin</t>
  </si>
  <si>
    <t>H06_01_01</t>
  </si>
  <si>
    <t>Amidosulfuron</t>
  </si>
  <si>
    <t>H99_01_07</t>
  </si>
  <si>
    <t>Propaquizafop</t>
  </si>
  <si>
    <t>F01_99_03</t>
  </si>
  <si>
    <t>F04_01_10</t>
  </si>
  <si>
    <t>F06_01_28</t>
  </si>
  <si>
    <t>F99_01_02</t>
  </si>
  <si>
    <t>F99_02_01</t>
  </si>
  <si>
    <t>F99_02_08</t>
  </si>
  <si>
    <t>F99_02_11</t>
  </si>
  <si>
    <t>F99_03_05</t>
  </si>
  <si>
    <t>FLUTOLANIL</t>
  </si>
  <si>
    <t>F99_12_01</t>
  </si>
  <si>
    <t>F99_16_02</t>
  </si>
  <si>
    <t>F99_99_17</t>
  </si>
  <si>
    <t>Herbicides. Défanants et agents antimousse</t>
  </si>
  <si>
    <t>H06_01_06</t>
  </si>
  <si>
    <t>H06_01_16</t>
  </si>
  <si>
    <t>H06_01_21</t>
  </si>
  <si>
    <t>H99_01_01</t>
  </si>
  <si>
    <t>Cinidon-éthyl</t>
  </si>
  <si>
    <t>H99_18_04</t>
  </si>
  <si>
    <t>I01_01_03</t>
  </si>
  <si>
    <t>I01_01_04</t>
  </si>
  <si>
    <t>I01_01_09</t>
  </si>
  <si>
    <t>I03_02_01</t>
  </si>
  <si>
    <t>I99_01_01</t>
  </si>
  <si>
    <t>I99_13_02</t>
  </si>
  <si>
    <t>I99_14_01</t>
  </si>
  <si>
    <t>I99_17_01</t>
  </si>
  <si>
    <t>M01_01_01</t>
  </si>
  <si>
    <t>P01_01_10</t>
  </si>
  <si>
    <t>P01_01_11</t>
  </si>
  <si>
    <t>P01_01_14</t>
  </si>
  <si>
    <t>Z04_01_01</t>
  </si>
  <si>
    <t>Z99_02_01</t>
  </si>
  <si>
    <t>SULFATE D'AMMONIUM ET D'ALUMINIUM</t>
  </si>
  <si>
    <t>ZZ_EU-Code unbekannt</t>
  </si>
  <si>
    <t>Alcool isodécyl éthoxylate</t>
  </si>
  <si>
    <t>Cloquintocet mexyl</t>
  </si>
  <si>
    <t>Cyprosulfamide</t>
  </si>
  <si>
    <t>Dérivés terpéniques</t>
  </si>
  <si>
    <t>Esters de phosphate d'alcools gras polyoxyalkylés</t>
  </si>
  <si>
    <t>Oléate d'éthyl</t>
  </si>
  <si>
    <t>Huile de colza estérifiée</t>
  </si>
  <si>
    <t>Isoxadifen-diéthyle</t>
  </si>
  <si>
    <t>Isoxadifen-éthyle</t>
  </si>
  <si>
    <t>Mefenpyr-diéthyl</t>
  </si>
  <si>
    <t>Mésosulfuron</t>
  </si>
  <si>
    <t>Méthylestère</t>
  </si>
  <si>
    <t>Piperonyl butoxide</t>
  </si>
  <si>
    <t>Zuckerderivat</t>
  </si>
  <si>
    <t>Difénoconazole</t>
  </si>
  <si>
    <t>Flutriafol</t>
  </si>
  <si>
    <t>Époxiconazole</t>
  </si>
  <si>
    <t>Benthiavalicarbe-isopropyle</t>
  </si>
  <si>
    <t>Diméthomorphe</t>
  </si>
  <si>
    <t>Pendiméthaline</t>
  </si>
  <si>
    <t>Thifensulfuron-méthyle</t>
  </si>
  <si>
    <t>Éthofumesate</t>
  </si>
  <si>
    <t>Aclonifène</t>
  </si>
  <si>
    <t>Pinoxadène</t>
  </si>
  <si>
    <t>Pyraflufène-éthyl</t>
  </si>
  <si>
    <t>Picolinafène</t>
  </si>
  <si>
    <t>Propoxycarbazone-sodium</t>
  </si>
  <si>
    <t>Mésotrione</t>
  </si>
  <si>
    <t>Zéta-cyperméthrine</t>
  </si>
  <si>
    <t>Méthiocarbe</t>
  </si>
  <si>
    <t>Pymétrozine</t>
  </si>
  <si>
    <t>Chlorméquat</t>
  </si>
  <si>
    <t>Mépiquat</t>
  </si>
  <si>
    <t>Phosphonates de potassium (précédemment phosphite de potassium)</t>
  </si>
  <si>
    <t>Tébuconazole</t>
  </si>
  <si>
    <t>Trichoderma atroviride, souche sc1</t>
  </si>
  <si>
    <t>Benzovindiflupyr</t>
  </si>
  <si>
    <t>Boscalide</t>
  </si>
  <si>
    <t>Fenhexamide</t>
  </si>
  <si>
    <t>Métalaxyl-M</t>
  </si>
  <si>
    <t>Bixafène</t>
  </si>
  <si>
    <t>Dodine</t>
  </si>
  <si>
    <t>Cyflufénamide</t>
  </si>
  <si>
    <t>Captan</t>
  </si>
  <si>
    <t>Quinoxyfène</t>
  </si>
  <si>
    <t>Pyriméthanil</t>
  </si>
  <si>
    <t>Dithianone</t>
  </si>
  <si>
    <t>Dimoxystrobine</t>
  </si>
  <si>
    <t>Krésoxym-méthyle</t>
  </si>
  <si>
    <t>Métrafénone</t>
  </si>
  <si>
    <t>Pyriofénone</t>
  </si>
  <si>
    <t>Proquinazide</t>
  </si>
  <si>
    <t>Isoxabène</t>
  </si>
  <si>
    <t>Flufénacet</t>
  </si>
  <si>
    <t>Métazachlore</t>
  </si>
  <si>
    <t>Métosulam</t>
  </si>
  <si>
    <t>Phenmédiphame</t>
  </si>
  <si>
    <t>Desmédiphame</t>
  </si>
  <si>
    <t>Flazasulfuron</t>
  </si>
  <si>
    <t>Flupyrsulfuron-méthyle</t>
  </si>
  <si>
    <t>Mésosulfuron-méthyle</t>
  </si>
  <si>
    <t>Metsulfuron-méthyle</t>
  </si>
  <si>
    <t>Rimsulfuron</t>
  </si>
  <si>
    <t>Tribenuron-méthyle</t>
  </si>
  <si>
    <t>Triflusulfuron</t>
  </si>
  <si>
    <t>Clodinafop-propargyle</t>
  </si>
  <si>
    <t>Fluazifop-p-butyle</t>
  </si>
  <si>
    <t>Fénoxaprop-p-éthyle</t>
  </si>
  <si>
    <t>Cycloxydime</t>
  </si>
  <si>
    <t>Quizalofop-P-téfuryle</t>
  </si>
  <si>
    <t>Metaldéhyde</t>
  </si>
  <si>
    <t>Ethéphon</t>
  </si>
  <si>
    <t>Cyperméthrine</t>
  </si>
  <si>
    <t>Deltaméthrine</t>
  </si>
  <si>
    <t>Esfenvalérate</t>
  </si>
  <si>
    <t>Tébufenpyrad</t>
  </si>
  <si>
    <t>Heptanoate et/ou octanoate de bromoxynil</t>
  </si>
  <si>
    <t>Sel de monoéthanolamine de la clopyralide</t>
  </si>
  <si>
    <t>Aminopyralide</t>
  </si>
  <si>
    <t>Thiencarbazone-méthyle</t>
  </si>
  <si>
    <t>Béta-cyfluthrine</t>
  </si>
  <si>
    <t>Bifenthrine</t>
  </si>
  <si>
    <t>Étofenprox</t>
  </si>
  <si>
    <t>Fénoxycarbe</t>
  </si>
  <si>
    <t>Abamectine</t>
  </si>
  <si>
    <t>Flonicamide</t>
  </si>
  <si>
    <t>Acétamipride</t>
  </si>
  <si>
    <t>Spirodiclofène</t>
  </si>
  <si>
    <t>Posphate ferrique</t>
  </si>
  <si>
    <t>Gibbérelline</t>
  </si>
  <si>
    <t>Imazaquine</t>
  </si>
  <si>
    <t>Paclobutrazol</t>
  </si>
  <si>
    <t>Phosphure de calcium</t>
  </si>
  <si>
    <t>Sulfate d'ammonium et d'aluminium</t>
  </si>
  <si>
    <t>Code</t>
  </si>
  <si>
    <t>PES_F</t>
  </si>
  <si>
    <t>F01</t>
  </si>
  <si>
    <t>F01_01</t>
  </si>
  <si>
    <t>F01_01_01</t>
  </si>
  <si>
    <t>F01_02</t>
  </si>
  <si>
    <t>F01_99</t>
  </si>
  <si>
    <t>F01_99_01</t>
  </si>
  <si>
    <t>F01_99_06</t>
  </si>
  <si>
    <t>F01_99_99</t>
  </si>
  <si>
    <t>F02</t>
  </si>
  <si>
    <t>F02_01</t>
  </si>
  <si>
    <t>F02_01_01</t>
  </si>
  <si>
    <t>F02_02</t>
  </si>
  <si>
    <t>F02_03</t>
  </si>
  <si>
    <t>F02_03_02</t>
  </si>
  <si>
    <t>F02_03_04</t>
  </si>
  <si>
    <t>F02_03_05</t>
  </si>
  <si>
    <t>F02_03_06</t>
  </si>
  <si>
    <t>F02_99</t>
  </si>
  <si>
    <t>F02_99_99</t>
  </si>
  <si>
    <t>F03</t>
  </si>
  <si>
    <t>F03_01</t>
  </si>
  <si>
    <t>F03_01_02</t>
  </si>
  <si>
    <t>F03_01_03</t>
  </si>
  <si>
    <t>F03_01_04</t>
  </si>
  <si>
    <t>F03_99</t>
  </si>
  <si>
    <t>F03_99_99</t>
  </si>
  <si>
    <t>F04</t>
  </si>
  <si>
    <t>F04_01</t>
  </si>
  <si>
    <t>F04_01_02</t>
  </si>
  <si>
    <t>F04_01_06</t>
  </si>
  <si>
    <t>F04_01_07</t>
  </si>
  <si>
    <t>F04_01_08</t>
  </si>
  <si>
    <t>F04_01_11</t>
  </si>
  <si>
    <t>F04_01_12</t>
  </si>
  <si>
    <t>F04_01_19</t>
  </si>
  <si>
    <t>F04_01_20</t>
  </si>
  <si>
    <t>F04_01_21</t>
  </si>
  <si>
    <t>F04_02</t>
  </si>
  <si>
    <t>F04_02_02</t>
  </si>
  <si>
    <t>F04_02_03</t>
  </si>
  <si>
    <t>F04_99</t>
  </si>
  <si>
    <t>F04_99_03</t>
  </si>
  <si>
    <t>F04_99_99</t>
  </si>
  <si>
    <t>F05</t>
  </si>
  <si>
    <t>F05_01</t>
  </si>
  <si>
    <t>F05_01_02</t>
  </si>
  <si>
    <t>F05_99</t>
  </si>
  <si>
    <t>F05_99_99</t>
  </si>
  <si>
    <t>F06</t>
  </si>
  <si>
    <t>F06_01</t>
  </si>
  <si>
    <t>F06_01_01</t>
  </si>
  <si>
    <t>F06_01_02</t>
  </si>
  <si>
    <t>F06_01_03</t>
  </si>
  <si>
    <t>F06_01_05</t>
  </si>
  <si>
    <t>F06_01_08</t>
  </si>
  <si>
    <t>F06_01_09</t>
  </si>
  <si>
    <t>F06_01_11</t>
  </si>
  <si>
    <t>F06_01_12</t>
  </si>
  <si>
    <t>F06_01_14</t>
  </si>
  <si>
    <t>F06_01_15</t>
  </si>
  <si>
    <t>F06_01_16</t>
  </si>
  <si>
    <t>F06_01_17</t>
  </si>
  <si>
    <t>F06_01_18</t>
  </si>
  <si>
    <t>F06_01_19</t>
  </si>
  <si>
    <t>F06_01_20</t>
  </si>
  <si>
    <t>F06_01_21</t>
  </si>
  <si>
    <t>F06_01_22</t>
  </si>
  <si>
    <t>F06_01_23</t>
  </si>
  <si>
    <t>F06_01_24</t>
  </si>
  <si>
    <t>F06_01_25</t>
  </si>
  <si>
    <t>F06_01_26</t>
  </si>
  <si>
    <t>F06_01_27</t>
  </si>
  <si>
    <t>F06_01_29</t>
  </si>
  <si>
    <t>F06_01_30</t>
  </si>
  <si>
    <t>F06_02</t>
  </si>
  <si>
    <t>F06_02_01</t>
  </si>
  <si>
    <t>F06_02_02</t>
  </si>
  <si>
    <t>F06_02_03</t>
  </si>
  <si>
    <t>F06_02_04</t>
  </si>
  <si>
    <t>F06_02_05</t>
  </si>
  <si>
    <t>F06_02_06</t>
  </si>
  <si>
    <t>F06_02_07</t>
  </si>
  <si>
    <t>F06_99</t>
  </si>
  <si>
    <t>F06_99_01</t>
  </si>
  <si>
    <t>F07</t>
  </si>
  <si>
    <t>F07_01</t>
  </si>
  <si>
    <t>F07_01_01</t>
  </si>
  <si>
    <t>F07_01_02</t>
  </si>
  <si>
    <t>F07_99</t>
  </si>
  <si>
    <t>F99</t>
  </si>
  <si>
    <t>F99_01</t>
  </si>
  <si>
    <t>F99_02</t>
  </si>
  <si>
    <t>F99_02_04</t>
  </si>
  <si>
    <t>F99_02_07</t>
  </si>
  <si>
    <t>F99_02_09</t>
  </si>
  <si>
    <t>F99_02_10</t>
  </si>
  <si>
    <t>F99_03</t>
  </si>
  <si>
    <t>F99_03_01</t>
  </si>
  <si>
    <t>F99_03_03</t>
  </si>
  <si>
    <t>F99_03_07</t>
  </si>
  <si>
    <t>F99_03_08</t>
  </si>
  <si>
    <t>F99_03_14</t>
  </si>
  <si>
    <t>F99_03_15</t>
  </si>
  <si>
    <t>F99_05</t>
  </si>
  <si>
    <t>F99_05_03</t>
  </si>
  <si>
    <t>F99_06</t>
  </si>
  <si>
    <t>F99_06_01</t>
  </si>
  <si>
    <t>F99_07</t>
  </si>
  <si>
    <t>F99_08</t>
  </si>
  <si>
    <t>F99_09</t>
  </si>
  <si>
    <t>F99_09_02</t>
  </si>
  <si>
    <t>F99_10</t>
  </si>
  <si>
    <t>F99_10_01</t>
  </si>
  <si>
    <t>F99_10_02</t>
  </si>
  <si>
    <t>F99_11</t>
  </si>
  <si>
    <t>F99_12</t>
  </si>
  <si>
    <t>F99_13</t>
  </si>
  <si>
    <t>F99_13_01</t>
  </si>
  <si>
    <t>F99_13_03</t>
  </si>
  <si>
    <t>F99_14</t>
  </si>
  <si>
    <t>F99_14_01</t>
  </si>
  <si>
    <t>F99_15</t>
  </si>
  <si>
    <t>F99_16</t>
  </si>
  <si>
    <t>F99_17</t>
  </si>
  <si>
    <t>F99_17_02</t>
  </si>
  <si>
    <t>F99_99</t>
  </si>
  <si>
    <t>F99_99_01</t>
  </si>
  <si>
    <t>F99_99_02</t>
  </si>
  <si>
    <t>F99_99_04</t>
  </si>
  <si>
    <t>F99_99_05</t>
  </si>
  <si>
    <t>F99_99_13</t>
  </si>
  <si>
    <t>F99_99_14</t>
  </si>
  <si>
    <t>F99_99_15</t>
  </si>
  <si>
    <t>F99_99_16</t>
  </si>
  <si>
    <t>F99_99_99</t>
  </si>
  <si>
    <t>PES_H</t>
  </si>
  <si>
    <t>H01</t>
  </si>
  <si>
    <t>H01_01</t>
  </si>
  <si>
    <t>H01_01_06</t>
  </si>
  <si>
    <t>H01_99</t>
  </si>
  <si>
    <t>H01_99_99</t>
  </si>
  <si>
    <t>H02</t>
  </si>
  <si>
    <t>H02_02</t>
  </si>
  <si>
    <t>H02_03</t>
  </si>
  <si>
    <t>H02_99</t>
  </si>
  <si>
    <t>H02_99_99</t>
  </si>
  <si>
    <t>H03</t>
  </si>
  <si>
    <t>H03_01</t>
  </si>
  <si>
    <t>H03_01_05</t>
  </si>
  <si>
    <t>H03_02</t>
  </si>
  <si>
    <t>H03_03</t>
  </si>
  <si>
    <t>H03_03_02</t>
  </si>
  <si>
    <t>H03_99</t>
  </si>
  <si>
    <t>H03_99_99</t>
  </si>
  <si>
    <t>H04</t>
  </si>
  <si>
    <t>H04_01</t>
  </si>
  <si>
    <t>H04_02</t>
  </si>
  <si>
    <t>H04_02_02</t>
  </si>
  <si>
    <t>H04_99</t>
  </si>
  <si>
    <t>H04_99_99</t>
  </si>
  <si>
    <t>H05</t>
  </si>
  <si>
    <t>H05_01</t>
  </si>
  <si>
    <t>H05_01_01</t>
  </si>
  <si>
    <t>H05_01_03</t>
  </si>
  <si>
    <t>H05_99</t>
  </si>
  <si>
    <t>H05_99_99</t>
  </si>
  <si>
    <t>H06</t>
  </si>
  <si>
    <t>H06_01</t>
  </si>
  <si>
    <t>H06_01_02</t>
  </si>
  <si>
    <t>H06_01_03</t>
  </si>
  <si>
    <t>H06_01_04</t>
  </si>
  <si>
    <t>H06_01_09</t>
  </si>
  <si>
    <t>H06_01_14</t>
  </si>
  <si>
    <t>H06_01_19</t>
  </si>
  <si>
    <t>H06_01_23</t>
  </si>
  <si>
    <t>H06_01_24</t>
  </si>
  <si>
    <t>H06_01_25</t>
  </si>
  <si>
    <t>H06_02</t>
  </si>
  <si>
    <t>H06_02_01</t>
  </si>
  <si>
    <t>H06_03</t>
  </si>
  <si>
    <t>H06_03_01</t>
  </si>
  <si>
    <t>H06_03_02</t>
  </si>
  <si>
    <t>H06_03_03</t>
  </si>
  <si>
    <t>H06_99</t>
  </si>
  <si>
    <t>H06_99_99</t>
  </si>
  <si>
    <t>H99</t>
  </si>
  <si>
    <t>H99_01</t>
  </si>
  <si>
    <t>H99_01_02</t>
  </si>
  <si>
    <t>H99_01_03</t>
  </si>
  <si>
    <t>H99_01_09</t>
  </si>
  <si>
    <t>H99_02</t>
  </si>
  <si>
    <t>H99_03</t>
  </si>
  <si>
    <t>H99_04</t>
  </si>
  <si>
    <t>H99_05</t>
  </si>
  <si>
    <t>H99_05_03</t>
  </si>
  <si>
    <t>H99_05_04</t>
  </si>
  <si>
    <t>H99_05_05</t>
  </si>
  <si>
    <t>H99_06</t>
  </si>
  <si>
    <t>H99_07</t>
  </si>
  <si>
    <t>H99_07_02</t>
  </si>
  <si>
    <t>H99_08</t>
  </si>
  <si>
    <t>H99_08_03</t>
  </si>
  <si>
    <t>H99_09</t>
  </si>
  <si>
    <t>H99_09_01</t>
  </si>
  <si>
    <t>H99_10</t>
  </si>
  <si>
    <t>H99_11</t>
  </si>
  <si>
    <t>H99_13</t>
  </si>
  <si>
    <t>H99_14</t>
  </si>
  <si>
    <t>H99_15</t>
  </si>
  <si>
    <t>H99_16</t>
  </si>
  <si>
    <t>H99_16_01</t>
  </si>
  <si>
    <t>H99_17</t>
  </si>
  <si>
    <t>H99_18</t>
  </si>
  <si>
    <t>H99_18_03</t>
  </si>
  <si>
    <t>H99_19</t>
  </si>
  <si>
    <t>H99_20</t>
  </si>
  <si>
    <t>H99_21</t>
  </si>
  <si>
    <t>H99_22</t>
  </si>
  <si>
    <t>H99_22_01</t>
  </si>
  <si>
    <t>H99_22_03</t>
  </si>
  <si>
    <t>H99_23</t>
  </si>
  <si>
    <t>H99_23_01</t>
  </si>
  <si>
    <t>H99_24</t>
  </si>
  <si>
    <t>H99_25</t>
  </si>
  <si>
    <t>H99_26</t>
  </si>
  <si>
    <t>H99_99</t>
  </si>
  <si>
    <t>H99_99_01</t>
  </si>
  <si>
    <t>H99_99_02</t>
  </si>
  <si>
    <t>H99_99_04</t>
  </si>
  <si>
    <t>H99_99_06</t>
  </si>
  <si>
    <t>H99_99_07</t>
  </si>
  <si>
    <t>H99_99_99</t>
  </si>
  <si>
    <t>PES_I</t>
  </si>
  <si>
    <t>I01</t>
  </si>
  <si>
    <t>I01_01</t>
  </si>
  <si>
    <t>I01_01_01</t>
  </si>
  <si>
    <t>I01_01_10</t>
  </si>
  <si>
    <t>I01_01_12</t>
  </si>
  <si>
    <t>I01_01_13</t>
  </si>
  <si>
    <t>I01_01_15</t>
  </si>
  <si>
    <t>I01_99</t>
  </si>
  <si>
    <t>I01_99_99</t>
  </si>
  <si>
    <t>I02</t>
  </si>
  <si>
    <t>I02_01</t>
  </si>
  <si>
    <t>I02_01_01</t>
  </si>
  <si>
    <t>I02_99</t>
  </si>
  <si>
    <t>I02_99_99</t>
  </si>
  <si>
    <t>I03</t>
  </si>
  <si>
    <t>I03_01</t>
  </si>
  <si>
    <t>I03_01_01</t>
  </si>
  <si>
    <t>I03_01_02</t>
  </si>
  <si>
    <t>I03_02</t>
  </si>
  <si>
    <t>I03_02_02</t>
  </si>
  <si>
    <t>I03_99</t>
  </si>
  <si>
    <t>I03_99_99</t>
  </si>
  <si>
    <t>I04</t>
  </si>
  <si>
    <t>I04_01</t>
  </si>
  <si>
    <t>I04_01_01</t>
  </si>
  <si>
    <t>I04_01_02</t>
  </si>
  <si>
    <t>I04_01_04</t>
  </si>
  <si>
    <t>I04_01_07</t>
  </si>
  <si>
    <t>I04_01_08</t>
  </si>
  <si>
    <t>I04_01_09</t>
  </si>
  <si>
    <t>I04_99</t>
  </si>
  <si>
    <t>I04_99_99</t>
  </si>
  <si>
    <t>I05</t>
  </si>
  <si>
    <t>I05_01</t>
  </si>
  <si>
    <t>I05_01_01</t>
  </si>
  <si>
    <t>I05_01_03</t>
  </si>
  <si>
    <t>I05_01_04</t>
  </si>
  <si>
    <t>I05_01_05</t>
  </si>
  <si>
    <t>I05_01_09</t>
  </si>
  <si>
    <t>I05_01_10</t>
  </si>
  <si>
    <t>I05_01_11</t>
  </si>
  <si>
    <t>I05_01_12</t>
  </si>
  <si>
    <t>I05_01_13</t>
  </si>
  <si>
    <t>I05_01_14</t>
  </si>
  <si>
    <t>I05_01_15</t>
  </si>
  <si>
    <t>I05_01_16</t>
  </si>
  <si>
    <t>I05_01_17</t>
  </si>
  <si>
    <t>I05_01_18</t>
  </si>
  <si>
    <t>I05_01_19</t>
  </si>
  <si>
    <t>I05_02</t>
  </si>
  <si>
    <t>I05_02_01</t>
  </si>
  <si>
    <t>I05_02_02</t>
  </si>
  <si>
    <t>I05_02_03</t>
  </si>
  <si>
    <t>I05_02_04</t>
  </si>
  <si>
    <t>I05_99</t>
  </si>
  <si>
    <t>I05_99_99</t>
  </si>
  <si>
    <t>I06</t>
  </si>
  <si>
    <t>I06_01</t>
  </si>
  <si>
    <t>I06_01_01</t>
  </si>
  <si>
    <t>I06_02</t>
  </si>
  <si>
    <t>I06_02_01</t>
  </si>
  <si>
    <t>I06_99</t>
  </si>
  <si>
    <t>I06_99_01</t>
  </si>
  <si>
    <t>I06_99_02</t>
  </si>
  <si>
    <t>I06_99_99</t>
  </si>
  <si>
    <t>I99</t>
  </si>
  <si>
    <t>I99_01</t>
  </si>
  <si>
    <t>I99_01_02</t>
  </si>
  <si>
    <t>I99_01_04</t>
  </si>
  <si>
    <t>I99_01_05</t>
  </si>
  <si>
    <t>I99_03</t>
  </si>
  <si>
    <t>I99_03_01</t>
  </si>
  <si>
    <t>I99_03_03</t>
  </si>
  <si>
    <t>I99_03_05</t>
  </si>
  <si>
    <t>I99_03_06</t>
  </si>
  <si>
    <t>I99_04</t>
  </si>
  <si>
    <t>I99_04_01</t>
  </si>
  <si>
    <t>I99_05</t>
  </si>
  <si>
    <t>I99_05_02</t>
  </si>
  <si>
    <t>I99_05_03</t>
  </si>
  <si>
    <t>I99_06</t>
  </si>
  <si>
    <t>I99_06_01</t>
  </si>
  <si>
    <t>I99_06_02</t>
  </si>
  <si>
    <t>I99_06_03</t>
  </si>
  <si>
    <t>I99_08</t>
  </si>
  <si>
    <t>I99_08_01</t>
  </si>
  <si>
    <t>I99_08_02</t>
  </si>
  <si>
    <t>I99_09</t>
  </si>
  <si>
    <t>I99_10</t>
  </si>
  <si>
    <t>I99_11</t>
  </si>
  <si>
    <t>I99_11_01</t>
  </si>
  <si>
    <t>I99_12</t>
  </si>
  <si>
    <t>I99_12_04</t>
  </si>
  <si>
    <t>I99_13</t>
  </si>
  <si>
    <t>I99_13_03</t>
  </si>
  <si>
    <t>I99_14</t>
  </si>
  <si>
    <t>I99_14_04</t>
  </si>
  <si>
    <t>I99_15</t>
  </si>
  <si>
    <t>I99_17</t>
  </si>
  <si>
    <t>I99_17_02</t>
  </si>
  <si>
    <t>I99_18</t>
  </si>
  <si>
    <t>I99_18_01</t>
  </si>
  <si>
    <t>I99_18_02</t>
  </si>
  <si>
    <t>I99_18_03</t>
  </si>
  <si>
    <t>I99_18_04</t>
  </si>
  <si>
    <t>I99_18_05</t>
  </si>
  <si>
    <t>I99_18_06</t>
  </si>
  <si>
    <t>I99_18_07</t>
  </si>
  <si>
    <t>I99_18_08</t>
  </si>
  <si>
    <t>I99_18_09</t>
  </si>
  <si>
    <t>I99_18_10</t>
  </si>
  <si>
    <t>I99_18_11</t>
  </si>
  <si>
    <t>I99_18_12</t>
  </si>
  <si>
    <t>I99_18_13</t>
  </si>
  <si>
    <t>I99_18_14</t>
  </si>
  <si>
    <t>I99_18_15</t>
  </si>
  <si>
    <t>I99_18_16</t>
  </si>
  <si>
    <t>I99_18_17</t>
  </si>
  <si>
    <t>I99_18_18</t>
  </si>
  <si>
    <t>I99_18_19</t>
  </si>
  <si>
    <t>I99_18_20</t>
  </si>
  <si>
    <t>I99_18_21</t>
  </si>
  <si>
    <t>I99_18_22</t>
  </si>
  <si>
    <t>I99_18_23</t>
  </si>
  <si>
    <t>I99_18_24</t>
  </si>
  <si>
    <t>I99_18_25</t>
  </si>
  <si>
    <t>I99_18_26</t>
  </si>
  <si>
    <t>I99_18_27</t>
  </si>
  <si>
    <t>I99_18_28</t>
  </si>
  <si>
    <t>I99_18_29</t>
  </si>
  <si>
    <t>I99_18_30</t>
  </si>
  <si>
    <t>I99_18_31</t>
  </si>
  <si>
    <t>I99_18_32</t>
  </si>
  <si>
    <t>I99_18_33</t>
  </si>
  <si>
    <t>I99_19</t>
  </si>
  <si>
    <t>I99_19_01</t>
  </si>
  <si>
    <t>I99_19_02</t>
  </si>
  <si>
    <t>I99_19_03</t>
  </si>
  <si>
    <t>I99_19_04</t>
  </si>
  <si>
    <t>I99_19_05</t>
  </si>
  <si>
    <t>I99_19_06</t>
  </si>
  <si>
    <t>I99_19_07</t>
  </si>
  <si>
    <t>I99_99</t>
  </si>
  <si>
    <t>I99_99_03</t>
  </si>
  <si>
    <t>I99_99_04</t>
  </si>
  <si>
    <t>I99_99_06</t>
  </si>
  <si>
    <t>I99_99_07</t>
  </si>
  <si>
    <t>I99_99_08</t>
  </si>
  <si>
    <t>I99_99_09</t>
  </si>
  <si>
    <t>I99_99_10</t>
  </si>
  <si>
    <t>I99_99_11</t>
  </si>
  <si>
    <t>I99_99_13</t>
  </si>
  <si>
    <t>I99_99_14</t>
  </si>
  <si>
    <t>I99_99_16</t>
  </si>
  <si>
    <t>I99_99_17</t>
  </si>
  <si>
    <t>I99_99_18</t>
  </si>
  <si>
    <t>I99_99_19</t>
  </si>
  <si>
    <t>I99_99_20</t>
  </si>
  <si>
    <t>I99_99_21</t>
  </si>
  <si>
    <t>I99_99_23</t>
  </si>
  <si>
    <t>I99_99_27</t>
  </si>
  <si>
    <t>I99_99_28</t>
  </si>
  <si>
    <t>I99_99_29</t>
  </si>
  <si>
    <t>I99_99_30</t>
  </si>
  <si>
    <t>I99_99_31</t>
  </si>
  <si>
    <t>I99_99_32</t>
  </si>
  <si>
    <t>I99_99_99</t>
  </si>
  <si>
    <t>PES_M</t>
  </si>
  <si>
    <t>M01</t>
  </si>
  <si>
    <t>M01_01</t>
  </si>
  <si>
    <t>M01_01_99</t>
  </si>
  <si>
    <t>PES_PGR</t>
  </si>
  <si>
    <t>PGR01</t>
  </si>
  <si>
    <t>PGR01_01</t>
  </si>
  <si>
    <t>PGR01_01_01</t>
  </si>
  <si>
    <t>PGR01_01_02</t>
  </si>
  <si>
    <t>PGR01_01_04</t>
  </si>
  <si>
    <t>PGR01_01_05</t>
  </si>
  <si>
    <t>PGR01_01_07</t>
  </si>
  <si>
    <t>PGR01_01_08</t>
  </si>
  <si>
    <t>PGR01_01_09</t>
  </si>
  <si>
    <t>PGR01_01_10</t>
  </si>
  <si>
    <t>PGR01_01_11</t>
  </si>
  <si>
    <t>PGR01_01_12</t>
  </si>
  <si>
    <t>PGR01_01_13</t>
  </si>
  <si>
    <t>PGR01_01_14</t>
  </si>
  <si>
    <t>PGR01_01_15</t>
  </si>
  <si>
    <t>PGR01_01_16</t>
  </si>
  <si>
    <t>PGR01_01_17</t>
  </si>
  <si>
    <t>PGR01_01_18</t>
  </si>
  <si>
    <t>PGR01_01_19</t>
  </si>
  <si>
    <t>PGR01_01_22</t>
  </si>
  <si>
    <t>PGR01_99</t>
  </si>
  <si>
    <t>PGR01_99_01</t>
  </si>
  <si>
    <t>PGR01_99_02</t>
  </si>
  <si>
    <t>PGR01_99_03</t>
  </si>
  <si>
    <t>PGR01_99_05</t>
  </si>
  <si>
    <t>PGR01_99_07</t>
  </si>
  <si>
    <t>PGR01_99_08</t>
  </si>
  <si>
    <t>PGR01_99_09</t>
  </si>
  <si>
    <t>PGR01_99_10</t>
  </si>
  <si>
    <t>PGR01_99_11</t>
  </si>
  <si>
    <t>PGR01_99_99</t>
  </si>
  <si>
    <t>PGR02</t>
  </si>
  <si>
    <t>PGR02_02</t>
  </si>
  <si>
    <t>PGR02_02_01</t>
  </si>
  <si>
    <t>PGR02_99</t>
  </si>
  <si>
    <t>PGR02_99_99</t>
  </si>
  <si>
    <t>PGR03</t>
  </si>
  <si>
    <t>PGR03_99</t>
  </si>
  <si>
    <t>PGR03_99_01</t>
  </si>
  <si>
    <t>PGR03_99_99</t>
  </si>
  <si>
    <t>PES_ZR</t>
  </si>
  <si>
    <t>ZR01</t>
  </si>
  <si>
    <t>ZR01_01</t>
  </si>
  <si>
    <t>ZR01_01_01</t>
  </si>
  <si>
    <t>ZR02</t>
  </si>
  <si>
    <t>ZR02_01</t>
  </si>
  <si>
    <t>ZR02_01_01</t>
  </si>
  <si>
    <t>ZR02_01_02</t>
  </si>
  <si>
    <t>ZR02_01_03</t>
  </si>
  <si>
    <t>ZR02_01_04</t>
  </si>
  <si>
    <t>ZR02_01_99</t>
  </si>
  <si>
    <t>ZR03</t>
  </si>
  <si>
    <t>ZR03_02</t>
  </si>
  <si>
    <t>ZR03_02_01</t>
  </si>
  <si>
    <t>ZR03_02_02</t>
  </si>
  <si>
    <t>ZR03_02_99</t>
  </si>
  <si>
    <t>ZR03_03</t>
  </si>
  <si>
    <t>ZR03_03_01</t>
  </si>
  <si>
    <t>ZR03_03_02</t>
  </si>
  <si>
    <t>ZR03_03_99</t>
  </si>
  <si>
    <t>ZR03_99</t>
  </si>
  <si>
    <t>ZR03_99_03</t>
  </si>
  <si>
    <t>ZR03_99_04</t>
  </si>
  <si>
    <t>ZR03_99_99</t>
  </si>
  <si>
    <t>ZR04</t>
  </si>
  <si>
    <t>ZR04_01</t>
  </si>
  <si>
    <t>ZR04_01_01</t>
  </si>
  <si>
    <t>ZR04_01_02</t>
  </si>
  <si>
    <t>ZR04_01_04</t>
  </si>
  <si>
    <t>ZR04_01_05</t>
  </si>
  <si>
    <t>ZR04_01_99</t>
  </si>
  <si>
    <t>ZR99</t>
  </si>
  <si>
    <t>ZR99_01</t>
  </si>
  <si>
    <t>ZR99_01_99</t>
  </si>
  <si>
    <t>ZR99_02</t>
  </si>
  <si>
    <t>ZR99_02_01</t>
  </si>
  <si>
    <t>ZR99_02_02</t>
  </si>
  <si>
    <t>ZR99_02_03</t>
  </si>
  <si>
    <t>ZR99_02_04</t>
  </si>
  <si>
    <t>ZR99_02_05</t>
  </si>
  <si>
    <t>ZR99_02_06</t>
  </si>
  <si>
    <t>ZR99_02_07</t>
  </si>
  <si>
    <t>ZR99_02_08</t>
  </si>
  <si>
    <t>ZR99_02_09</t>
  </si>
  <si>
    <t>ZR99_02_10</t>
  </si>
  <si>
    <t>ZR99_02_11</t>
  </si>
  <si>
    <t>ZR99_02_12</t>
  </si>
  <si>
    <t>ZR99_02_13</t>
  </si>
  <si>
    <t>ZR99_02_14</t>
  </si>
  <si>
    <t>ZR99_02_15</t>
  </si>
  <si>
    <t>ZR99_02_16</t>
  </si>
  <si>
    <t>ZR99_02_17</t>
  </si>
  <si>
    <t>ZR99_02_99</t>
  </si>
  <si>
    <t>ZR99_99</t>
  </si>
  <si>
    <t>ZR99_99_07</t>
  </si>
  <si>
    <t>ZR99_99_08</t>
  </si>
  <si>
    <t>ZR99_99_12</t>
  </si>
  <si>
    <t>ZR99_99_24</t>
  </si>
  <si>
    <t>ZR99_99_34</t>
  </si>
  <si>
    <t>ZR99_99_99</t>
  </si>
  <si>
    <t>DEnominations communes des substances Nomenclature commune</t>
  </si>
  <si>
    <t>BOUILLIE BORDELAISE</t>
  </si>
  <si>
    <t>HYDROXYDE DE CUIVRE</t>
  </si>
  <si>
    <t>OXYDE DE CUIVRE (I)</t>
  </si>
  <si>
    <t>OXYCHLORURE DE CUIVRE</t>
  </si>
  <si>
    <t>SULFATE DE CUIVRE TRIBASIQUE</t>
  </si>
  <si>
    <t>AUTRES SELS DE CUIVRE</t>
  </si>
  <si>
    <t>SOUFRE</t>
  </si>
  <si>
    <t>POLYSULFURE DE CALCIUM</t>
  </si>
  <si>
    <t>PHOSPHONATES DE POTASSIUM (PRECEDEMMENT PHOSPHITE DE POTASSIUM)</t>
  </si>
  <si>
    <t>PHOSPHONATE DE DISODIUM</t>
  </si>
  <si>
    <t>CARBONATE ACIDE DE POTASSIUM</t>
  </si>
  <si>
    <t>AUTRES FONGICIDES INORGANIQUES</t>
  </si>
  <si>
    <t>DIÉTHOFENCARBE</t>
  </si>
  <si>
    <t>BENTHIAVALICARBE-ISOPROPYLE</t>
  </si>
  <si>
    <t>IPROVALICARBE</t>
  </si>
  <si>
    <t>PROPAMOCARBE</t>
  </si>
  <si>
    <t>MANCOZÈBE</t>
  </si>
  <si>
    <t>MANÈBE</t>
  </si>
  <si>
    <t>MÉTIRAME</t>
  </si>
  <si>
    <t>PROPINÈBE</t>
  </si>
  <si>
    <t>THIRAME</t>
  </si>
  <si>
    <t>ZIRAME</t>
  </si>
  <si>
    <t>AUTRES FONGICIDES DERIVES DE CARBAMATES ET DE DITHIOCARBAMATES</t>
  </si>
  <si>
    <t>CARBENDAZIME</t>
  </si>
  <si>
    <t>FUBERIDAZOLE</t>
  </si>
  <si>
    <t>THIABENDAZOLE</t>
  </si>
  <si>
    <t>THIOPHANATE-METHYLE</t>
  </si>
  <si>
    <t>AUTRES FONGICIDES DÉRIVÉS DE BENZIMIDAZOLES</t>
  </si>
  <si>
    <t>BROMUCONAZOLE</t>
  </si>
  <si>
    <t>CYPROCONAZOLE</t>
  </si>
  <si>
    <t>DIFENOCONAZOLE</t>
  </si>
  <si>
    <t>EPOXICONAZOLE</t>
  </si>
  <si>
    <t>ETRIDIAZOLE</t>
  </si>
  <si>
    <t>FENBUCONAZOLE</t>
  </si>
  <si>
    <t>FLUQUINCONAZOLE</t>
  </si>
  <si>
    <t>FLUTRIAFOL</t>
  </si>
  <si>
    <t>IMAZALIL (ENILCONAZOLE)</t>
  </si>
  <si>
    <t>IPCONAZOLE</t>
  </si>
  <si>
    <t>METCONAZOLE</t>
  </si>
  <si>
    <t>MYCLOBUTANIL</t>
  </si>
  <si>
    <t>PENCONAZOLE</t>
  </si>
  <si>
    <t>PROPICONAZOLE</t>
  </si>
  <si>
    <t>PROTHIOCONAZOLE</t>
  </si>
  <si>
    <t>TEBUCONAZOLE</t>
  </si>
  <si>
    <t>TETRACONAZOLE</t>
  </si>
  <si>
    <t>TRIADIMENOL</t>
  </si>
  <si>
    <t>TRIFLUMIZOLE</t>
  </si>
  <si>
    <t>TRITICONAZOLE</t>
  </si>
  <si>
    <t>CYAZOFAMIDE</t>
  </si>
  <si>
    <t>FENAMIDONE</t>
  </si>
  <si>
    <t>TRIAZOXIDE</t>
  </si>
  <si>
    <t>AMETOCTRADINE</t>
  </si>
  <si>
    <t>AMISULBROM</t>
  </si>
  <si>
    <t>TRICYCLAZOLE</t>
  </si>
  <si>
    <t>AUTRES FONGICIDES DERIVES D'IMIDAZOLES ET DE TRIAZOLES</t>
  </si>
  <si>
    <t>DIMETHOMORPHE</t>
  </si>
  <si>
    <t>DODEMORPHE</t>
  </si>
  <si>
    <t>FENPROPIMORPHE</t>
  </si>
  <si>
    <t>AUTRES FONGICIDES DÉRIVÉS DE MORPHOLINES</t>
  </si>
  <si>
    <t>AMPELOMYCES QUISQUALIS, SOUCHE AQ10</t>
  </si>
  <si>
    <t>AUREOBASIDIUM PULLULANS (SOUCHES DSM 14940 ET DSM 14941)</t>
  </si>
  <si>
    <t>BACILLUS SUBTILIS, SOUCHE QST 713</t>
  </si>
  <si>
    <t>CONIOTHYRIUM MINITANS</t>
  </si>
  <si>
    <t>GLIOCLADIUM CATENULATUM, SOUCHE J1446</t>
  </si>
  <si>
    <t>PSEUDOMONAS CHLORORAPHIS, SOUCHE MA 342</t>
  </si>
  <si>
    <t>PSEUDOZYMA FLOCCULOSA</t>
  </si>
  <si>
    <t>TRICHODERMA HARZIANUM RIFAI (T-22) (ITEM 908)</t>
  </si>
  <si>
    <t>CANDIDA OLEOPHILA, SOUCHE O</t>
  </si>
  <si>
    <t>PHLEBIOPSIS GIGANTEA (PLUSIEURS SOUCHES)</t>
  </si>
  <si>
    <t>PSEUDOMONAS SP., SOUCHE DSMZ 13134</t>
  </si>
  <si>
    <t>PYTHIUM OLIGANDRUM (M1)</t>
  </si>
  <si>
    <t>STREPTOMYCES K61 (K61) (PRECEDEMMENT STREPTOMYCES GRISEOVIRIDIS)</t>
  </si>
  <si>
    <t>TRICHODERMA ASPELLERUM (ICC012) (T25) (TV1) (PRECEDEMMENT T. HARZIANUM)</t>
  </si>
  <si>
    <t>TRICHODERMA ASPERELLUM (SOUCHE T34)</t>
  </si>
  <si>
    <t>TRICHODERMA ATROVIRIDE (IMI 206040) (T 11) (PRECEDEMMENT TRICHODERMA HARZIANUM)</t>
  </si>
  <si>
    <t>TRICHODERMA ATROVIRIDE, SOUCHE I-1237</t>
  </si>
  <si>
    <t>TRICHODERMA GAMSII (PRECEDEMMENT T. VIRIDE) (ICC080)</t>
  </si>
  <si>
    <t>TRICHODERMA POLYSPORUM (IMI 206039)</t>
  </si>
  <si>
    <t>VERTICILLIUM ALBO-ATRUM (WCS850 (PRECEDEMMMENT VERTICILLIUM DAHLIAE)</t>
  </si>
  <si>
    <t>BACILLUS AMYLOLIQUEFACIENS MBI 600</t>
  </si>
  <si>
    <t>BACILLUS AMYLOLIQUEFACIENS, SOUCHE FZB24</t>
  </si>
  <si>
    <t>SACCHAROMYCES CEREVISIAE, SOUCHE LAS02</t>
  </si>
  <si>
    <t>TRICHODERMA ATROVIRIDE, SOUCHE SC1</t>
  </si>
  <si>
    <t>BACILLUS AMYLOLIQUEFACIENS SUBSP. PLANTARUM D747</t>
  </si>
  <si>
    <t>BACILLUS PUMILUS QST 2808</t>
  </si>
  <si>
    <t>EUGÉNOL</t>
  </si>
  <si>
    <t>GÉRANIOL</t>
  </si>
  <si>
    <t>THYMOL</t>
  </si>
  <si>
    <t>EXTRAIT DE THÉIER</t>
  </si>
  <si>
    <t>LAMINARINE</t>
  </si>
  <si>
    <t>FEN 560</t>
  </si>
  <si>
    <t>EXTRAIT DE REYNOUTRIA SACCHALINENSIS</t>
  </si>
  <si>
    <t>CÉRÉVISANE</t>
  </si>
  <si>
    <t>HYPOCHLORITE DE SODIUM</t>
  </si>
  <si>
    <t>SULFATE D'ALUMINIUM</t>
  </si>
  <si>
    <t>CYMOXANIL</t>
  </si>
  <si>
    <t>DODINE</t>
  </si>
  <si>
    <t>CYFLUFENAMIDE</t>
  </si>
  <si>
    <t>FLUOPICOLIDE</t>
  </si>
  <si>
    <t>PROCHLORAZ</t>
  </si>
  <si>
    <t>SILTHIOFAM</t>
  </si>
  <si>
    <t>ZOXAMIDE</t>
  </si>
  <si>
    <t>MANDIPROPAMIDE</t>
  </si>
  <si>
    <t>PENTHIOPYRADE</t>
  </si>
  <si>
    <t>BENZOVINDIFLUPYR</t>
  </si>
  <si>
    <t>ISOFÉTAMIDE</t>
  </si>
  <si>
    <t>MANDESTROBINE</t>
  </si>
  <si>
    <t>FLUOPYRAM</t>
  </si>
  <si>
    <t>BENALAXYL</t>
  </si>
  <si>
    <t>BOSCALIDE</t>
  </si>
  <si>
    <t>CARBOXINE</t>
  </si>
  <si>
    <t>FENHEXAMIDE</t>
  </si>
  <si>
    <t>METALAXYL-M</t>
  </si>
  <si>
    <t>METALAXYLE</t>
  </si>
  <si>
    <t>BENALAXYL-M</t>
  </si>
  <si>
    <t>BIXAFÈNE</t>
  </si>
  <si>
    <t>ISOPYRAZAM</t>
  </si>
  <si>
    <t>FLUXAPYROXAD</t>
  </si>
  <si>
    <t>PENFLUFÈNE</t>
  </si>
  <si>
    <t>SÉDAXANE</t>
  </si>
  <si>
    <t>CHLOROTHALONIL</t>
  </si>
  <si>
    <t>MÉTHYL 2,5-DICHLOROBENZOATE</t>
  </si>
  <si>
    <t>IPRODIONE</t>
  </si>
  <si>
    <t>FLUAZINAM</t>
  </si>
  <si>
    <t>MEPTYLDINOCAP</t>
  </si>
  <si>
    <t>FOSETYL-AL</t>
  </si>
  <si>
    <t>TOLCLOFOS-METHYLE</t>
  </si>
  <si>
    <t>FAMOXADONE</t>
  </si>
  <si>
    <t>HYMEXAZOLE</t>
  </si>
  <si>
    <t>FLUDIOXONIL</t>
  </si>
  <si>
    <t>CAPTAN</t>
  </si>
  <si>
    <t>FOLPET</t>
  </si>
  <si>
    <t>BUPIRIMATE</t>
  </si>
  <si>
    <t>CYPRODINIL</t>
  </si>
  <si>
    <t>MEPANIPYRIM</t>
  </si>
  <si>
    <t>PYRIMETHANIL</t>
  </si>
  <si>
    <t>8-HYDROXYQUINOLEINE SULFATE (8-HYDROXYQUINOLEINE, Y COMPRIS OXYQUINOLEINE)</t>
  </si>
  <si>
    <t>QUINOXYFÈNE</t>
  </si>
  <si>
    <t>DITHIANONE</t>
  </si>
  <si>
    <t>AZOXYSTROBINE</t>
  </si>
  <si>
    <t>DIMOXYSTROBINE</t>
  </si>
  <si>
    <t>FLUOXASTROBINE</t>
  </si>
  <si>
    <t>KRESOXIM-METHYLE</t>
  </si>
  <si>
    <t>PICOXYSTROBINE</t>
  </si>
  <si>
    <t>PYRACLOSTROBINE</t>
  </si>
  <si>
    <t>TRIFLOXYSTROBINE</t>
  </si>
  <si>
    <t>PENCYCURON</t>
  </si>
  <si>
    <t>URÉE</t>
  </si>
  <si>
    <t>PHENYL-2 PHENOL</t>
  </si>
  <si>
    <t>ACIBENZOLAR-S-METHYLE</t>
  </si>
  <si>
    <t>ACIDE ASCORBIQUE</t>
  </si>
  <si>
    <t>ACIDE BENZOÏQUE</t>
  </si>
  <si>
    <t>FENPROPIDINE</t>
  </si>
  <si>
    <t>METRAFENONE</t>
  </si>
  <si>
    <t>PYRIOFENONE</t>
  </si>
  <si>
    <t>SPIROXAMINE</t>
  </si>
  <si>
    <t>PROQUINAZIDE</t>
  </si>
  <si>
    <t>VALIFÉNALATE (PRÉCÉDEMMENT VALIPHÉNAL)</t>
  </si>
  <si>
    <t>DISULFURE DE DIMÉTHYLE</t>
  </si>
  <si>
    <t>COS-OGA</t>
  </si>
  <si>
    <t>FLUTIANIL</t>
  </si>
  <si>
    <t>FENPYRAZAMINE</t>
  </si>
  <si>
    <t>AUTRES FONGICIDES, NON CLASSÉS</t>
  </si>
  <si>
    <t>2,4-DB</t>
  </si>
  <si>
    <t>DICHLORPROP-P</t>
  </si>
  <si>
    <t>MCPA</t>
  </si>
  <si>
    <t>MCPB</t>
  </si>
  <si>
    <t>MECOPROP</t>
  </si>
  <si>
    <t>MECOPROP-P</t>
  </si>
  <si>
    <t>AUTRES HERBICIDES DÉRIVÉS DE PHÉNOXYPHYTOHORMONES</t>
  </si>
  <si>
    <t>TERBUTHYLAZINE</t>
  </si>
  <si>
    <t>MÉTAMITRONE</t>
  </si>
  <si>
    <t>MÉTRIBUZINE</t>
  </si>
  <si>
    <t>AUTRES HERBICIDES DÉRIVÉS DE TRIAZINES ET DE TRIAZINONES</t>
  </si>
  <si>
    <t>BÉFLUBUTAMIDE</t>
  </si>
  <si>
    <t>DIMÉTHÉNAMIDE-P</t>
  </si>
  <si>
    <t>ISOXABÈNE</t>
  </si>
  <si>
    <t>NAPROPAMIDE</t>
  </si>
  <si>
    <t>PENOXSULAME</t>
  </si>
  <si>
    <t>PETHOXAMIDE</t>
  </si>
  <si>
    <t>PROPYZAMIDE</t>
  </si>
  <si>
    <t>PYROXSULAM</t>
  </si>
  <si>
    <t>DIFLUFENICAN</t>
  </si>
  <si>
    <t>FLORASULAM</t>
  </si>
  <si>
    <t>FLUFENACET</t>
  </si>
  <si>
    <t>METAZACHLORE</t>
  </si>
  <si>
    <t>METOSULAM</t>
  </si>
  <si>
    <t>DIMÉTHACHLORE</t>
  </si>
  <si>
    <t>S-MÉTOLACHLORE</t>
  </si>
  <si>
    <t>AUTRES HERBICIDES DERIVES D'AMIDES ET D'ANILIDES</t>
  </si>
  <si>
    <t>CHLORPROPHAME</t>
  </si>
  <si>
    <t>DESMEDIPHAME</t>
  </si>
  <si>
    <t>PHENMEDIPHAME</t>
  </si>
  <si>
    <t>CARBETAMIDE</t>
  </si>
  <si>
    <t>AUTRES HERBICIDES DÉRIVÉS DE CARBAMATES ET DE BISCARBAMATES</t>
  </si>
  <si>
    <t>BENFLURALINE</t>
  </si>
  <si>
    <t>PENDIMETHALINE</t>
  </si>
  <si>
    <t>ORYZALIN</t>
  </si>
  <si>
    <t>AUTRES HERBICIDES DÉRIVÉS DE DINITROANILINES</t>
  </si>
  <si>
    <t>AMIDOSULFURON</t>
  </si>
  <si>
    <t>AZIMSULFURON</t>
  </si>
  <si>
    <t>BENSULFURON-METHYLE</t>
  </si>
  <si>
    <t>CHLORSULFURON</t>
  </si>
  <si>
    <t>FLAZASULFURON</t>
  </si>
  <si>
    <t>FLUPYRSULFURON-METHYLE</t>
  </si>
  <si>
    <t>FORAMSULFURON</t>
  </si>
  <si>
    <t>IMAZOSULFURON</t>
  </si>
  <si>
    <t>IODOSULFURON-MÉTHYL-SODIUM</t>
  </si>
  <si>
    <t>MESOSULFURON-METHYLE</t>
  </si>
  <si>
    <t>METSULFURON-METHYLE</t>
  </si>
  <si>
    <t>NICOSULFURON</t>
  </si>
  <si>
    <t>OXASULFURON</t>
  </si>
  <si>
    <t>PROSULFURON</t>
  </si>
  <si>
    <t>RIMSULFURON</t>
  </si>
  <si>
    <t>SULFOSULFURON</t>
  </si>
  <si>
    <t>THIFENSULFURON-METHYLE</t>
  </si>
  <si>
    <t>TRIASULFURON</t>
  </si>
  <si>
    <t>TRIBENURON-METHYLE</t>
  </si>
  <si>
    <t>TRIFLUSULFURON</t>
  </si>
  <si>
    <t>TRITOSULFURON</t>
  </si>
  <si>
    <t>ORTHOSULFAMURON</t>
  </si>
  <si>
    <t>ÉTHAMETSULFURON-MÉTHYLE</t>
  </si>
  <si>
    <t>HALOSULFURON-MÉTHYLE</t>
  </si>
  <si>
    <t>LENACILE</t>
  </si>
  <si>
    <t>CHLOROTOLURON</t>
  </si>
  <si>
    <t>DIURON</t>
  </si>
  <si>
    <t>FLUOMETURON</t>
  </si>
  <si>
    <t>ISOPROTURON</t>
  </si>
  <si>
    <t>LINURON</t>
  </si>
  <si>
    <t>MÉTOBROMURON</t>
  </si>
  <si>
    <t>AUTRES HERBICIDES DERIVES D'UREES, D'URACILES OU DE SULPHONYLUREES</t>
  </si>
  <si>
    <t>CLODINAFOP-PROPARGYLE</t>
  </si>
  <si>
    <t>CYHALOFOP-BUTYLE</t>
  </si>
  <si>
    <t>DICLOFOP-METHYLE</t>
  </si>
  <si>
    <t>FENOXAPROP-P-ETHYLE</t>
  </si>
  <si>
    <t>FLUAZIFOP-P-BUTYLE</t>
  </si>
  <si>
    <t>HALOXYFOP-P</t>
  </si>
  <si>
    <t>PROPAQUIZAFOP</t>
  </si>
  <si>
    <t>QUIZALOFOP-P</t>
  </si>
  <si>
    <t>QUIZALOFOP-P-ETHYLE</t>
  </si>
  <si>
    <t>QUIZALOFOP-P-TEFURYLE</t>
  </si>
  <si>
    <t>ETHOFUMESATE</t>
  </si>
  <si>
    <t>DICAMBA</t>
  </si>
  <si>
    <t>DIQUAT</t>
  </si>
  <si>
    <t>CLETHODIME</t>
  </si>
  <si>
    <t>CYCLOXYDIME</t>
  </si>
  <si>
    <t>PROFOXYDIME</t>
  </si>
  <si>
    <t>TEPRALOXYDIME</t>
  </si>
  <si>
    <t>TRALKOXYDIME</t>
  </si>
  <si>
    <t>PYRIDATE</t>
  </si>
  <si>
    <t>FLUMIOXAZINE</t>
  </si>
  <si>
    <t>ACLONIFÈNE</t>
  </si>
  <si>
    <t>BIFENOX</t>
  </si>
  <si>
    <t>OXYFLUORFÈNE</t>
  </si>
  <si>
    <t>IMAZAMOX</t>
  </si>
  <si>
    <t>SULFATE DE FER</t>
  </si>
  <si>
    <t>ISOXAFLUTOLE</t>
  </si>
  <si>
    <t>TOPRAMEZONE</t>
  </si>
  <si>
    <t>HEPTANOATE ET/OU OCTANOATE DE BROMOXYNIL</t>
  </si>
  <si>
    <t>IOXYNIL</t>
  </si>
  <si>
    <t>2-AMINO-4-(HYDROXYMETHYLPHOSPHINYL)BUTYRATE D'AMMONIUM</t>
  </si>
  <si>
    <t>GLYPHOSATE</t>
  </si>
  <si>
    <t>PINOXADÈNE</t>
  </si>
  <si>
    <t>PYRAFLUFÈNE-ETHYLE</t>
  </si>
  <si>
    <t>CHLORIDAZONE</t>
  </si>
  <si>
    <t>FLURTAMONE</t>
  </si>
  <si>
    <t>PICOLINAFÈNE</t>
  </si>
  <si>
    <t>SEL DE MONOETHANOLAMINE DE LA CLOPYRALIDE</t>
  </si>
  <si>
    <t>PICLORAME</t>
  </si>
  <si>
    <t>HALAUXIFÈNE-MÉTHYLE</t>
  </si>
  <si>
    <t>AMINOPYRALIDE</t>
  </si>
  <si>
    <t>FLUROXYPYR</t>
  </si>
  <si>
    <t>TRICLOPYR</t>
  </si>
  <si>
    <t>QUINMERAC</t>
  </si>
  <si>
    <t>BENTAZONE</t>
  </si>
  <si>
    <t>MOLINATE</t>
  </si>
  <si>
    <t>PROSULFOCARBE</t>
  </si>
  <si>
    <t>TRIALLATE</t>
  </si>
  <si>
    <t>AMITROLE</t>
  </si>
  <si>
    <t>CARFENTRAZONE-ETHYLE</t>
  </si>
  <si>
    <t>PROPOXYCARBAZONE-SODIUM</t>
  </si>
  <si>
    <t>THIENCARBAZONE-METHYLE</t>
  </si>
  <si>
    <t>MESOTRIONE</t>
  </si>
  <si>
    <t>SULCOTRIONE</t>
  </si>
  <si>
    <t>TEMBOTRIONE</t>
  </si>
  <si>
    <t>ACIDE ACÉTIQUE</t>
  </si>
  <si>
    <t>BISPYRIBAC-SODIUM</t>
  </si>
  <si>
    <t>CLOMAZONE</t>
  </si>
  <si>
    <t>FLUROCHLORIDONE</t>
  </si>
  <si>
    <t>OXADIAZONE</t>
  </si>
  <si>
    <t>ACIDE PELARGONIQUE</t>
  </si>
  <si>
    <t>QUINOCLAMINE</t>
  </si>
  <si>
    <t>AUTRES HERBICIDES, DÉFANANTS ET AGENTS ANTIMOUSSE</t>
  </si>
  <si>
    <t>ACRINATHRINE</t>
  </si>
  <si>
    <t>ALPHA-CYPERMETHRINE</t>
  </si>
  <si>
    <t>BETA-CYFLUTHRINE</t>
  </si>
  <si>
    <t>BIFENTHRINE</t>
  </si>
  <si>
    <t>CYPERMETHRINE</t>
  </si>
  <si>
    <t>DELTAMETHRINE</t>
  </si>
  <si>
    <t>ESFENVALERATE</t>
  </si>
  <si>
    <t>ETOFENPROX</t>
  </si>
  <si>
    <t>GAMMA-CYHALOTHRINE</t>
  </si>
  <si>
    <t>LAMBDA-CYHALOTHRINE</t>
  </si>
  <si>
    <t>TAU-FLUVALINATE</t>
  </si>
  <si>
    <t>TEFLUTHRINE</t>
  </si>
  <si>
    <t>ZETA-CYPERMETHRINE</t>
  </si>
  <si>
    <t>BÊTA-CYPERMÉTHRINE</t>
  </si>
  <si>
    <t>AUTRES INSECTICIDES DÉRIVÉS DE PYRÉTHRINOÏDES</t>
  </si>
  <si>
    <t>CYANTRANILIPROLE</t>
  </si>
  <si>
    <t>AUTRES INSECTICIDES DERIVES D'HYDROCARBURES CHLORES</t>
  </si>
  <si>
    <t>METHOMYL</t>
  </si>
  <si>
    <t>OXAMYL</t>
  </si>
  <si>
    <t>FENOXYCARBE</t>
  </si>
  <si>
    <t>CHLORHYDRATE DE FORMETANATE</t>
  </si>
  <si>
    <t>METHIOCARBE</t>
  </si>
  <si>
    <t>PIRIMICARBE</t>
  </si>
  <si>
    <t>AUTRES INSECTICIDES DERIVES DE CARBAMATE ET D'OXIMES-CARBAMATES</t>
  </si>
  <si>
    <t>CHLORPYRIFOS</t>
  </si>
  <si>
    <t>CHLORPYRIFOS-METHYLE</t>
  </si>
  <si>
    <t>DIMETHOATE</t>
  </si>
  <si>
    <t>ETHOPROPHOS</t>
  </si>
  <si>
    <t>MALATHION</t>
  </si>
  <si>
    <t>PHOSMET</t>
  </si>
  <si>
    <t>PIRIMIPHOS-METHYLE</t>
  </si>
  <si>
    <t>AUTRES INSECTICIDES DERIVES D'ORGANOPHOSPHATES</t>
  </si>
  <si>
    <t>ADOXOPHYES ORANA GV, SOUCHE BV-0001</t>
  </si>
  <si>
    <t>BACILLUS THURINGIENSIS SUBSP. ISRAELENSIS (AM65-52)</t>
  </si>
  <si>
    <t>METARHIZIUM ANISOPLIAE VAR. ANISOPLIAE, SOUCHE BIPESCO 5F/52</t>
  </si>
  <si>
    <t>PAECILOMYCES FUMOSOROSEUS, SOUCHE FE9901</t>
  </si>
  <si>
    <t>BACILLUS THURINGIENSIS SUBSP. AIZAWAI (ABTS-1857 ET GC-91)</t>
  </si>
  <si>
    <t>BACILLUS THURINGIENSIS SUBSP. KURSTAKI (ABTS 351, PB 54, SA 11, SA12 ET EG 2348)</t>
  </si>
  <si>
    <t>BACILLUS THURINGIENSIS SUBSP. TENEBRIONIS (NB 176)</t>
  </si>
  <si>
    <t>BEAUVERIA BASSIANA (ATCC 74040 ET GHA)</t>
  </si>
  <si>
    <t>VIRUS DE LA GRANULOSE DE CYDIA POMONELLA (CPGV)</t>
  </si>
  <si>
    <t>VIRUS DE LA POLYHÉDROSE NUCLÉAIRE DE HELICOVERPA ARMIGERA (HEARNPV)</t>
  </si>
  <si>
    <t>LECANICILLIMUM MUSCARIUM (VE6) (PRECEDEMMENT VERTICILLIUM LECANII)</t>
  </si>
  <si>
    <t>VIRUS DE LA POLYHÉDROSE NUCLÉAIRE DE SPODOPTERA LITTORALIS</t>
  </si>
  <si>
    <t>BEAUVERIA BASSIANA, SOUCHE 147</t>
  </si>
  <si>
    <t>BEAUVERIA BASSIANA, SOUCHE NPP11B005</t>
  </si>
  <si>
    <t>ISARIA FUMOSOROSEA APOPKA, SOUCHE 97 (PRÉCÉDEMMENT PAECILOMYCES FUMOSOROSEUS)</t>
  </si>
  <si>
    <t>VIRUS DE LA POLYÉDROSE NUCLÉAIRE DE LA SPODOPTERA EXIGUA</t>
  </si>
  <si>
    <t>HUILE ESSENTIELLE D'ORANGE</t>
  </si>
  <si>
    <t>HUILE ESSENTIELLE DE TAGÈTE</t>
  </si>
  <si>
    <t>AZADIRACHTINE</t>
  </si>
  <si>
    <t>PYRÉTHRINES</t>
  </si>
  <si>
    <t>AUTRES INSECTICIDES D'ORIGINE MICROBIOLOGIQUE OU BOTANIQUE</t>
  </si>
  <si>
    <t>FENPYROXIMATE</t>
  </si>
  <si>
    <t>CLOFENTÉZINE</t>
  </si>
  <si>
    <t>ACÉQUINOCYL</t>
  </si>
  <si>
    <t>CYFLUMÉTOFÈNE</t>
  </si>
  <si>
    <t>AUTRES ACARICIDES</t>
  </si>
  <si>
    <t>ABAMECTINE</t>
  </si>
  <si>
    <t>MILBEMECTINE</t>
  </si>
  <si>
    <t>SPINOSAD</t>
  </si>
  <si>
    <t>EMAMECTINE</t>
  </si>
  <si>
    <t>SPINETORAM</t>
  </si>
  <si>
    <t>DIFLUBENZURON</t>
  </si>
  <si>
    <t>LUFENURON</t>
  </si>
  <si>
    <t>TEFLUBENZURON</t>
  </si>
  <si>
    <t>TRIFLUMURON</t>
  </si>
  <si>
    <t>BIFENAZATE</t>
  </si>
  <si>
    <t>METHOXYFENOZIDE</t>
  </si>
  <si>
    <t>TEBUFENOZIDE</t>
  </si>
  <si>
    <t>CHROMAFENOZIDE</t>
  </si>
  <si>
    <t>CYROMAZINE</t>
  </si>
  <si>
    <t>BUPROFEZINE</t>
  </si>
  <si>
    <t>HEXYTHIAZOX</t>
  </si>
  <si>
    <t>CLOTHIANIDINE</t>
  </si>
  <si>
    <t>THIAMETHOXAME</t>
  </si>
  <si>
    <t>INDOXACARBE</t>
  </si>
  <si>
    <t>PYRIPROXYFÈNE</t>
  </si>
  <si>
    <t>FIPRONIL</t>
  </si>
  <si>
    <t>TEBUFENPYRAD</t>
  </si>
  <si>
    <t>CHLORANTRANILIPROLE</t>
  </si>
  <si>
    <t>PYMETROZINE</t>
  </si>
  <si>
    <t>FLONICAMIDE</t>
  </si>
  <si>
    <t>SULFOXAFLOR</t>
  </si>
  <si>
    <t>ACETAMIPRIDE</t>
  </si>
  <si>
    <t>IMIDACLOPRIDE</t>
  </si>
  <si>
    <t>THIACLOPRIDE</t>
  </si>
  <si>
    <t>FLUPYRADIFURONE</t>
  </si>
  <si>
    <t>SPIRODICLOFÈNE</t>
  </si>
  <si>
    <t>SPIROMESIFÈNE</t>
  </si>
  <si>
    <t>(E,E)-8,10-DODÉCADIÉN-1-OL</t>
  </si>
  <si>
    <t>ACÉTATE DE (Z)-9-DODÉCÉN-1-YLE</t>
  </si>
  <si>
    <t>ACÉTATE DE (Z)-8-DODÉCÉN-1-YLE</t>
  </si>
  <si>
    <t>ACÉTATE DE (2E, 13Z)-OCTADÉCADIÉN-1-YLE</t>
  </si>
  <si>
    <t>ACÉTATE DE (7E, 9E)-DODÉCADIÉN-1-YLE</t>
  </si>
  <si>
    <t>ACÉTATE DE (7E, 9Z)-DODÉCADIÉN-1-YLE</t>
  </si>
  <si>
    <t>ACÉTATE DE (7Z, 11E)-HEXADECADIÉN-1-YLE</t>
  </si>
  <si>
    <t>ACÉTATE DE (7Z, 11Z)-HEXADECADIÉN-1-YLE</t>
  </si>
  <si>
    <t>ACÉTATE DE (9Z, 12E)-TÉTRADÉCADIÉN-1-YLE</t>
  </si>
  <si>
    <t>ACÉTATE DE (E)-11-TÉTRADÉCÉN-1-YLE</t>
  </si>
  <si>
    <t>(E)-5-DÉCÉN-1-OL</t>
  </si>
  <si>
    <t>ACÉTATE DE (E)-5-DÉCÉN-1-YLE</t>
  </si>
  <si>
    <t>ACÉTATE DE (E)-8-DODÉCÉN-1-YLE</t>
  </si>
  <si>
    <t>ACÉTATE DE (E/Z)-8-DODÉCÉN-1-YLE</t>
  </si>
  <si>
    <t>(Z)-11-HEXADÉCÉN-1-OL</t>
  </si>
  <si>
    <t>ACÉTATE DE (Z)-11-HEXADÉCÉN-1-YLE</t>
  </si>
  <si>
    <t>(Z)-11-HEXADÉCÉNAL</t>
  </si>
  <si>
    <t>ACÉTATE DE (Z)-11-TÉTRADÉCÉN-1-YLE</t>
  </si>
  <si>
    <t>(Z)-13-OCTADÉCÉNAL</t>
  </si>
  <si>
    <t>(Z)-7-TÉTRADÉCÉNAL</t>
  </si>
  <si>
    <t>(Z)-8-DODÉCÉN-1-OL</t>
  </si>
  <si>
    <t>(Z)-9-HEXADÉCÉNAL</t>
  </si>
  <si>
    <t>ACÉTATE DE (Z)-9-TÉTRADÉCÉN-1-YLE</t>
  </si>
  <si>
    <t>ACÉTATE DE DODÉCYLE</t>
  </si>
  <si>
    <t>TÉTRADÉCAN-1-OL</t>
  </si>
  <si>
    <t>DODÉCAN-1-OL</t>
  </si>
  <si>
    <t>ACÉTATE DE (E/Z)-9-DODÉCÉN-1-YLE</t>
  </si>
  <si>
    <t>ACÉTATE DE (E,Z,Z)-3,8,11-TÉTRADÉCATRIÉN-1-YLE</t>
  </si>
  <si>
    <t>ACÉTATE DE (E,Z)-3,8-TÉTRADÉCATRIÉN-1-YLE</t>
  </si>
  <si>
    <t>N-TÉTRADÉCYLACÉTATE</t>
  </si>
  <si>
    <t>ACÉTATE DE (Z,E)-9,11-TÉTRADÉCADIÉN-1-YLE</t>
  </si>
  <si>
    <t>ACÉTATE DE (E,Z)-3,13-OCTADÉCADIÉNYLE</t>
  </si>
  <si>
    <t>ACÉTATE DE (Z,Z)-3,13-OCTADÉCADIÉNYLE</t>
  </si>
  <si>
    <t>ACÉTATE D'AMMONIUM</t>
  </si>
  <si>
    <t>PUTRESCINE (1,4-DIAMINOBUTANE)</t>
  </si>
  <si>
    <t>CHLORHYDRATE DE TRIMÉTHYLAMINE</t>
  </si>
  <si>
    <t>ACÉTATE DE (Z)-13-HEXADÉCÉN-11-YN-1-YLE</t>
  </si>
  <si>
    <t>ISOBUTYRATE DE (Z,Z,Z,Z)-7,13,16,19-DOCOSATÉTRAÉN-1-YLE</t>
  </si>
  <si>
    <t>RESCALURE</t>
  </si>
  <si>
    <t>PROTÉINES HYDROLYSÉES</t>
  </si>
  <si>
    <t>ETOXAZOLE</t>
  </si>
  <si>
    <t>ACIDES GRAS C7-C18 ET SELS DE POTASSIUM NON SATURÉS C18 (CAS 67701-09-1)</t>
  </si>
  <si>
    <t>ESTERS DE METHYLE D'ACIDES GRAS C8-C10 (CAS 85566-26-3)</t>
  </si>
  <si>
    <t>FENAZAQUIN</t>
  </si>
  <si>
    <t>KIESELGUHR (TERRE DE DIATOMEE)</t>
  </si>
  <si>
    <t>ACIDE LAURIQUE (CAS 143-07-7)</t>
  </si>
  <si>
    <t>METAFLUMIZONE</t>
  </si>
  <si>
    <t>DÉCANOATE DE MÉTHYLE (CAS 110-42-9)</t>
  </si>
  <si>
    <t>OCTANOATE DE MÉTHYLE (CAS 111-11-5)</t>
  </si>
  <si>
    <t>ACIDE OLÉIQUE (CAS 112-80-1)</t>
  </si>
  <si>
    <t>HUILE DE PARAFFINE (CAS 64742-46-7)</t>
  </si>
  <si>
    <t>HUILE DE PARAFFINE (CAS 72623-86-0)</t>
  </si>
  <si>
    <t>HUILE DE PARAFFINE (CAS 8042-47-5)</t>
  </si>
  <si>
    <t>HUILE DE PARAFFINE (CAS 97862-82-3)</t>
  </si>
  <si>
    <t>PHOSPHANE</t>
  </si>
  <si>
    <t>PYRIDABÈNE</t>
  </si>
  <si>
    <t>PYRIDALYL</t>
  </si>
  <si>
    <t>SPIROTETRAMATE</t>
  </si>
  <si>
    <t>FLUORURE DE SULFURYLE</t>
  </si>
  <si>
    <t>ACIDES GRAS C7 À C20</t>
  </si>
  <si>
    <t>PHOSPHURE D'ALUMINIUM</t>
  </si>
  <si>
    <t>PHOSPHURE DE MAGNÉSIUM</t>
  </si>
  <si>
    <t>DIOXYDE DE CARBONE</t>
  </si>
  <si>
    <t>MALTODEXTRINE</t>
  </si>
  <si>
    <t>MÉLANGE DE TERPÉNOÏDES QRD 460</t>
  </si>
  <si>
    <t>FLUBENDIAMIDE</t>
  </si>
  <si>
    <t>AUTRES INSECTICIDES–ACARICIDES</t>
  </si>
  <si>
    <t>PHOSPHATE FERRIQUE</t>
  </si>
  <si>
    <t>METALDEHYDE</t>
  </si>
  <si>
    <t>AUTRES MOLLUSCIDES</t>
  </si>
  <si>
    <t>1-METHYLCYCLOPROPÈNE</t>
  </si>
  <si>
    <t>CHLORMEQUAT</t>
  </si>
  <si>
    <t>DAMINOZIDE</t>
  </si>
  <si>
    <t>ETHEPHON</t>
  </si>
  <si>
    <t>ÉTHYLÈNE</t>
  </si>
  <si>
    <t>FORCHLORFENURON</t>
  </si>
  <si>
    <t>ACIDE GIBBERELLIQUE</t>
  </si>
  <si>
    <t>GIBBERELLINE</t>
  </si>
  <si>
    <t>IMAZAQUINE</t>
  </si>
  <si>
    <t>HYDRAZIDE MALÉIQUE</t>
  </si>
  <si>
    <t>MEPIQUAT</t>
  </si>
  <si>
    <t>PACLOBUTRAZOL</t>
  </si>
  <si>
    <t>PROHEXADIONE-CALCIUM</t>
  </si>
  <si>
    <t>5-NITROGUAIACOLATE DE SODIUM</t>
  </si>
  <si>
    <t>O-NITROPHENOLATE DE SODIUM</t>
  </si>
  <si>
    <t>P-NITROPHENOLATE DE SODIUM</t>
  </si>
  <si>
    <t>TRINEXAPAC-ETHYLE</t>
  </si>
  <si>
    <t>FLUMÉTRALINE</t>
  </si>
  <si>
    <t>ACIDE 1-NAPHTHYLACETIQUE (1-NAA)</t>
  </si>
  <si>
    <t>1-DECANOL</t>
  </si>
  <si>
    <t>1-NAPHTHYLACETAMIDE (1-NAD)</t>
  </si>
  <si>
    <t>6-BENZYLADENINE</t>
  </si>
  <si>
    <t>ACIDE INDOLYLBUTYRIQUE</t>
  </si>
  <si>
    <t>SINTOFEN (AKA CINTOFEN)</t>
  </si>
  <si>
    <t>1,4-DIMETHYLNAPHTALÈNE</t>
  </si>
  <si>
    <t>THIOSULFATE DE SODIUM ET D'ARGENT</t>
  </si>
  <si>
    <t>ACIDE S-ABSCISSIQUE</t>
  </si>
  <si>
    <t>AUTRES REGULATEURS PHYSIOLOGIQUES DE CROISSANCE DES VEGETAUX</t>
  </si>
  <si>
    <t>CARVONE</t>
  </si>
  <si>
    <t>AUTRES INHIBITEURS DE GERMINATION</t>
  </si>
  <si>
    <t>EXTRAIT D'ALGUES MARINES (PRÉCÉDEMMENT “EXTRAIT D'ALGUES MARINES ET ALGUES”)</t>
  </si>
  <si>
    <t>AUTRES RÉGULATEURS DE CROISSANCE DES VÉGÉTAUX</t>
  </si>
  <si>
    <t>HUILES MINÉRALES</t>
  </si>
  <si>
    <t>HUILES VEGETALES/HUILE DE CITRONNELLE</t>
  </si>
  <si>
    <t>HUILES VEGETALES/HUILE DE GIROFLE</t>
  </si>
  <si>
    <t>HUILES VEGETALES/HUILE DE COLZA</t>
  </si>
  <si>
    <t>HUILES VEGETALES/HUILE DE MENTHE VERTE</t>
  </si>
  <si>
    <t>AUTRES HUILES VÉGÉTALES</t>
  </si>
  <si>
    <t>PAECILOMYCES LILACINUS, SOUCHE 251</t>
  </si>
  <si>
    <t>BACILLUS FIRMUS I-1582</t>
  </si>
  <si>
    <t>FÉNAMIPHOS</t>
  </si>
  <si>
    <t>FOSTHIAZATE</t>
  </si>
  <si>
    <t>DAZOMET</t>
  </si>
  <si>
    <t>METHAM-SODIUM</t>
  </si>
  <si>
    <t>AUTRES STÉRILISANTS DU SOL</t>
  </si>
  <si>
    <t>PHOSPHURE DE CALCIUM</t>
  </si>
  <si>
    <t>DIFENACOUM</t>
  </si>
  <si>
    <t>PHOSPHURE DE ZINC</t>
  </si>
  <si>
    <t>BROMADIOLONE</t>
  </si>
  <si>
    <t>AUTRES RODENTICIDES</t>
  </si>
  <si>
    <t>AUTRES DÉSINFECTANTS</t>
  </si>
  <si>
    <t>SILICATE D'ALUMINIUM (KAOLIN)</t>
  </si>
  <si>
    <t>FARINE DE SANG</t>
  </si>
  <si>
    <t>CARBURE DE CALCIUM</t>
  </si>
  <si>
    <t>CARBONATE DE CALCIUM</t>
  </si>
  <si>
    <t>BENZOATE DE DÉNATONIUM</t>
  </si>
  <si>
    <t>CALCAIRE</t>
  </si>
  <si>
    <t>MÉTHYL-NONYLCÉTONE</t>
  </si>
  <si>
    <t>POUDRE DE QUARTZ</t>
  </si>
  <si>
    <t>RÉPULSIFS OLFACTIFS/HUILE DE TALL BRUTE</t>
  </si>
  <si>
    <t>RÉPULSIFS OLFACTIFS/BRAI D'HUILE DE TALL</t>
  </si>
  <si>
    <t>SILICOALUMINATE DE SODIUM</t>
  </si>
  <si>
    <t>RÉSIDUS DE DISTILLATION DE GRAISSES</t>
  </si>
  <si>
    <t>RÉPULSIFS OLFACTIFS/HUILE DE POISSON</t>
  </si>
  <si>
    <t>RÉPULSIFS OLFACTIFS/GRAISSE OVINE</t>
  </si>
  <si>
    <t>EXTRAIT D'AIL</t>
  </si>
  <si>
    <t>POIVRE</t>
  </si>
  <si>
    <t>AUTRES RÉPULSIFS</t>
  </si>
  <si>
    <t>ACIDE CAPRIQUE</t>
  </si>
  <si>
    <t>ACIDE CAPRYLIQUE</t>
  </si>
  <si>
    <t>HEPTAMALOXYGLUCAN</t>
  </si>
  <si>
    <t>VIRUS DE LA MOSAÏQUE JAUNE DE LA COURGETTE (SOUCHE FAIBLE)</t>
  </si>
  <si>
    <t>VIRUS DE LA MOSAÏQUE DU PÉPINO, SOUCHE CH2, ISOLAT 1906</t>
  </si>
  <si>
    <t>AUTRES PRODUITS PHYTOPHARMACEUTIQUES</t>
  </si>
  <si>
    <t>Fosétyl-Al</t>
  </si>
  <si>
    <t>A</t>
  </si>
  <si>
    <t>B</t>
  </si>
  <si>
    <t>2-amino-4-(hydroxymethylphosphinyl) butyrate d'ammonium - précédemment Glufosinate</t>
  </si>
  <si>
    <t>Acide oléique (Cas 112-80-1)</t>
  </si>
  <si>
    <t>Huile de paraffine (Cas 8042-47-5)</t>
  </si>
  <si>
    <t>Esters de méthyle D’Acides Gras C8-C10 (Cas 85566-26-3)</t>
  </si>
  <si>
    <t>Phosphure de zinc</t>
  </si>
  <si>
    <t>Huiles végétales/Essence de colza</t>
  </si>
  <si>
    <t>Oxyde de fenbutatine</t>
  </si>
  <si>
    <t>Alpha-cyperméthrine</t>
  </si>
  <si>
    <t>Coniothyrium minitans</t>
  </si>
  <si>
    <t>Autres sels de cuivre</t>
  </si>
  <si>
    <t>Oxyde de cuivre (I)</t>
  </si>
  <si>
    <t>Sulfate de fer</t>
  </si>
  <si>
    <t>Acide gibbérellique</t>
  </si>
  <si>
    <t>2015-16</t>
  </si>
  <si>
    <t>2016-17</t>
  </si>
  <si>
    <t>Winterweizen</t>
  </si>
  <si>
    <t>Winterroggen</t>
  </si>
  <si>
    <t>Wintergerste</t>
  </si>
  <si>
    <t>Sommergerste</t>
  </si>
  <si>
    <t>seigle d'hiver</t>
  </si>
  <si>
    <t>avoine</t>
  </si>
  <si>
    <t>triticale</t>
  </si>
  <si>
    <t>colza</t>
  </si>
  <si>
    <t>pommes de terre</t>
  </si>
  <si>
    <t>mais</t>
  </si>
  <si>
    <t>vignes</t>
  </si>
  <si>
    <t>orge d'été</t>
  </si>
  <si>
    <t>année culturale</t>
  </si>
  <si>
    <t>culture</t>
  </si>
  <si>
    <t>2017-18</t>
  </si>
  <si>
    <t>Sommerweizen</t>
  </si>
  <si>
    <t>Hartweizen</t>
  </si>
  <si>
    <t>Feldfutter</t>
  </si>
  <si>
    <t>Trauben</t>
  </si>
  <si>
    <t>2018-19</t>
  </si>
  <si>
    <t>blé d'été</t>
  </si>
  <si>
    <t>blé dur</t>
  </si>
  <si>
    <t>prairie permanente</t>
  </si>
  <si>
    <t>prairie temporaire</t>
  </si>
  <si>
    <t>IFT Pflanzenschutzmittelstatsitik WJ (2015-) 2016                     (inklusive WEINBAU ! ! !)</t>
  </si>
  <si>
    <t>Dauergr.land</t>
  </si>
  <si>
    <t>IFT Pflanzenschutzmittelstatsitik WJ (2016-) 2017                     (inklusive WEINBAU ! ! !)</t>
  </si>
  <si>
    <t>IFT Pflanzenschutzmittelstatsitik WJ (2017-) 2018                     (inklusive WEINBAU ! ! !)</t>
  </si>
  <si>
    <t>IFT Pflanzenschutzmittelstatsitik WJ (2018-) 2019                     (inklusive WEINBAU ! ! !)</t>
  </si>
  <si>
    <t>IFT  autres</t>
  </si>
  <si>
    <t>autres</t>
  </si>
  <si>
    <t>IFT total</t>
  </si>
  <si>
    <t>autres (bio)</t>
  </si>
  <si>
    <t>IFT fongicides</t>
  </si>
  <si>
    <t>fongicides</t>
  </si>
  <si>
    <t>IFT herbicides</t>
  </si>
  <si>
    <t>herbicides</t>
  </si>
  <si>
    <t>herbicides (bio)</t>
  </si>
  <si>
    <t>IFT insecticides</t>
  </si>
  <si>
    <t>insecticides</t>
  </si>
  <si>
    <t>insecticides (bio)</t>
  </si>
  <si>
    <t>fongicides (bio)</t>
  </si>
  <si>
    <t>IFT (bio) total</t>
  </si>
  <si>
    <r>
      <rPr>
        <b/>
        <sz val="16"/>
        <color theme="1"/>
        <rFont val="Calibri"/>
        <family val="2"/>
        <scheme val="minor"/>
      </rPr>
      <t>Indicateur de fréquence de traitements phytosanitaires (IFT)</t>
    </r>
    <r>
      <rPr>
        <b/>
        <sz val="24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(Source des données: réseau d'information comptable agricole du service de comptabilité du SER)</t>
    </r>
  </si>
  <si>
    <t>IFT Pflanzenschutzmittelstatsitik WJ (2019-) 2020                     (inklusive WEINBAU ! ! !)</t>
  </si>
  <si>
    <t>2019-20</t>
  </si>
  <si>
    <r>
      <t xml:space="preserve">IFT  autres </t>
    </r>
    <r>
      <rPr>
        <b/>
        <i/>
        <vertAlign val="superscript"/>
        <sz val="11"/>
        <color theme="0"/>
        <rFont val="Calibri"/>
        <family val="2"/>
        <scheme val="minor"/>
      </rPr>
      <t>*)</t>
    </r>
  </si>
  <si>
    <t xml:space="preserve">*) Molluscicides, régulateurs de croissance…. </t>
  </si>
  <si>
    <t>2020-21</t>
  </si>
  <si>
    <t>IFT Pflanzenschutzmittelstatsitik WJ (2020-) 2021                     (inklusive WEINBAU ! ! !)</t>
  </si>
  <si>
    <t>IFT Pflanzenschutzmittelstatsitik WJ (2021-) 2022                     (inklusive WEINBAU ! ! !)</t>
  </si>
  <si>
    <t>2021-22</t>
  </si>
  <si>
    <t>IFT Pflanzenschutzmittelstatsitik WJ (2022-) 2023                     (inklusive WEINBAU ! ! !)</t>
  </si>
  <si>
    <t>2022-23</t>
  </si>
  <si>
    <t>blé d'hiver</t>
  </si>
  <si>
    <t>orge d'hiver</t>
  </si>
  <si>
    <t>(C)</t>
  </si>
  <si>
    <t>(C) Nombre d'exploitants endessous du seuil de 8, qui ont cultivé la culture en question.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</si>
</sst>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 tint="-0.34998626667073579"/>
      <name val="Arial"/>
      <family val="2"/>
    </font>
    <font>
      <i/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vertAlign val="superscript"/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EB5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</borders>
  <cellStyleXfs count="2">
    <xf numFmtId="0" fontId="0" fillId="0" borderId="0"/>
    <xf numFmtId="0" fontId="8" fillId="0" borderId="0"/>
  </cellStyleXfs>
  <cellXfs count="158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14" fontId="4" fillId="0" borderId="0" xfId="0" applyNumberFormat="1" applyFont="1"/>
    <xf numFmtId="0" fontId="5" fillId="4" borderId="1" xfId="0" applyFont="1" applyFill="1" applyBorder="1" applyAlignment="1">
      <alignment vertical="center"/>
    </xf>
    <xf numFmtId="0" fontId="0" fillId="5" borderId="0" xfId="0" applyFill="1"/>
    <xf numFmtId="0" fontId="0" fillId="6" borderId="0" xfId="0" applyFill="1"/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7" fillId="4" borderId="1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 shrinkToFit="1"/>
    </xf>
    <xf numFmtId="1" fontId="0" fillId="0" borderId="0" xfId="0" applyNumberFormat="1"/>
    <xf numFmtId="1" fontId="11" fillId="0" borderId="0" xfId="0" applyNumberFormat="1" applyFont="1" applyBorder="1"/>
    <xf numFmtId="2" fontId="0" fillId="0" borderId="0" xfId="0" applyNumberFormat="1"/>
    <xf numFmtId="0" fontId="10" fillId="9" borderId="1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 shrinkToFit="1"/>
    </xf>
    <xf numFmtId="0" fontId="10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 shrinkToFit="1"/>
    </xf>
    <xf numFmtId="4" fontId="1" fillId="0" borderId="0" xfId="0" applyNumberFormat="1" applyFont="1" applyFill="1"/>
    <xf numFmtId="0" fontId="5" fillId="0" borderId="0" xfId="0" applyFont="1" applyFill="1"/>
    <xf numFmtId="4" fontId="1" fillId="0" borderId="0" xfId="0" applyNumberFormat="1" applyFont="1" applyFill="1" applyAlignment="1">
      <alignment vertical="center"/>
    </xf>
    <xf numFmtId="0" fontId="0" fillId="0" borderId="5" xfId="0" applyFont="1" applyBorder="1"/>
    <xf numFmtId="3" fontId="0" fillId="0" borderId="5" xfId="0" applyNumberFormat="1" applyFont="1" applyBorder="1"/>
    <xf numFmtId="4" fontId="0" fillId="0" borderId="5" xfId="0" applyNumberFormat="1" applyFont="1" applyBorder="1"/>
    <xf numFmtId="0" fontId="0" fillId="3" borderId="5" xfId="0" applyFont="1" applyFill="1" applyBorder="1"/>
    <xf numFmtId="3" fontId="0" fillId="3" borderId="5" xfId="0" applyNumberFormat="1" applyFont="1" applyFill="1" applyBorder="1"/>
    <xf numFmtId="4" fontId="0" fillId="3" borderId="5" xfId="0" applyNumberFormat="1" applyFont="1" applyFill="1" applyBorder="1"/>
    <xf numFmtId="3" fontId="0" fillId="7" borderId="5" xfId="0" applyNumberFormat="1" applyFont="1" applyFill="1" applyBorder="1"/>
    <xf numFmtId="4" fontId="0" fillId="7" borderId="5" xfId="0" applyNumberFormat="1" applyFont="1" applyFill="1" applyBorder="1"/>
    <xf numFmtId="3" fontId="0" fillId="9" borderId="5" xfId="0" applyNumberFormat="1" applyFont="1" applyFill="1" applyBorder="1"/>
    <xf numFmtId="4" fontId="0" fillId="9" borderId="5" xfId="0" applyNumberFormat="1" applyFont="1" applyFill="1" applyBorder="1"/>
    <xf numFmtId="3" fontId="0" fillId="11" borderId="5" xfId="0" applyNumberFormat="1" applyFont="1" applyFill="1" applyBorder="1"/>
    <xf numFmtId="4" fontId="0" fillId="11" borderId="5" xfId="0" applyNumberFormat="1" applyFont="1" applyFill="1" applyBorder="1"/>
    <xf numFmtId="0" fontId="0" fillId="3" borderId="6" xfId="0" applyFont="1" applyFill="1" applyBorder="1"/>
    <xf numFmtId="3" fontId="0" fillId="3" borderId="6" xfId="0" applyNumberFormat="1" applyFont="1" applyFill="1" applyBorder="1"/>
    <xf numFmtId="4" fontId="0" fillId="3" borderId="6" xfId="0" applyNumberFormat="1" applyFont="1" applyFill="1" applyBorder="1"/>
    <xf numFmtId="0" fontId="5" fillId="0" borderId="0" xfId="0" applyFont="1" applyFill="1" applyAlignment="1">
      <alignment vertical="center"/>
    </xf>
    <xf numFmtId="4" fontId="13" fillId="10" borderId="7" xfId="0" applyNumberFormat="1" applyFont="1" applyFill="1" applyBorder="1"/>
    <xf numFmtId="0" fontId="0" fillId="0" borderId="8" xfId="0" applyFont="1" applyBorder="1"/>
    <xf numFmtId="0" fontId="0" fillId="3" borderId="8" xfId="0" applyFont="1" applyFill="1" applyBorder="1"/>
    <xf numFmtId="0" fontId="0" fillId="7" borderId="8" xfId="0" applyFont="1" applyFill="1" applyBorder="1"/>
    <xf numFmtId="0" fontId="0" fillId="9" borderId="8" xfId="0" applyFont="1" applyFill="1" applyBorder="1"/>
    <xf numFmtId="0" fontId="0" fillId="11" borderId="8" xfId="0" applyFont="1" applyFill="1" applyBorder="1"/>
    <xf numFmtId="0" fontId="0" fillId="3" borderId="9" xfId="0" applyFont="1" applyFill="1" applyBorder="1"/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vertical="center" shrinkToFit="1"/>
    </xf>
    <xf numFmtId="0" fontId="10" fillId="7" borderId="5" xfId="0" applyFont="1" applyFill="1" applyBorder="1" applyAlignment="1">
      <alignment vertical="center" shrinkToFit="1"/>
    </xf>
    <xf numFmtId="0" fontId="10" fillId="9" borderId="5" xfId="0" applyFont="1" applyFill="1" applyBorder="1" applyAlignment="1">
      <alignment vertical="center" shrinkToFit="1"/>
    </xf>
    <xf numFmtId="0" fontId="10" fillId="11" borderId="5" xfId="0" applyFont="1" applyFill="1" applyBorder="1" applyAlignment="1">
      <alignment vertical="center" shrinkToFit="1"/>
    </xf>
    <xf numFmtId="3" fontId="16" fillId="13" borderId="5" xfId="0" applyNumberFormat="1" applyFont="1" applyFill="1" applyBorder="1"/>
    <xf numFmtId="0" fontId="13" fillId="12" borderId="10" xfId="0" applyFont="1" applyFill="1" applyBorder="1" applyAlignment="1">
      <alignment vertical="center" shrinkToFit="1"/>
    </xf>
    <xf numFmtId="0" fontId="13" fillId="13" borderId="5" xfId="0" applyFont="1" applyFill="1" applyBorder="1" applyAlignment="1">
      <alignment vertical="center" shrinkToFit="1"/>
    </xf>
    <xf numFmtId="4" fontId="13" fillId="12" borderId="10" xfId="0" applyNumberFormat="1" applyFont="1" applyFill="1" applyBorder="1" applyAlignment="1">
      <alignment vertical="center"/>
    </xf>
    <xf numFmtId="3" fontId="13" fillId="12" borderId="10" xfId="0" applyNumberFormat="1" applyFont="1" applyFill="1" applyBorder="1" applyAlignment="1">
      <alignment horizontal="center" vertical="center"/>
    </xf>
    <xf numFmtId="4" fontId="13" fillId="12" borderId="10" xfId="0" applyNumberFormat="1" applyFont="1" applyFill="1" applyBorder="1" applyAlignment="1">
      <alignment horizontal="right" vertical="center"/>
    </xf>
    <xf numFmtId="3" fontId="13" fillId="12" borderId="10" xfId="0" applyNumberFormat="1" applyFont="1" applyFill="1" applyBorder="1" applyAlignment="1">
      <alignment horizontal="right" vertical="center"/>
    </xf>
    <xf numFmtId="0" fontId="10" fillId="10" borderId="11" xfId="0" applyFont="1" applyFill="1" applyBorder="1" applyAlignment="1">
      <alignment vertical="center" shrinkToFit="1"/>
    </xf>
    <xf numFmtId="3" fontId="0" fillId="10" borderId="11" xfId="0" applyNumberFormat="1" applyFont="1" applyFill="1" applyBorder="1"/>
    <xf numFmtId="4" fontId="13" fillId="12" borderId="12" xfId="0" applyNumberFormat="1" applyFont="1" applyFill="1" applyBorder="1" applyAlignment="1">
      <alignment vertical="center"/>
    </xf>
    <xf numFmtId="4" fontId="13" fillId="13" borderId="8" xfId="0" applyNumberFormat="1" applyFont="1" applyFill="1" applyBorder="1" applyAlignment="1">
      <alignment vertical="center"/>
    </xf>
    <xf numFmtId="3" fontId="13" fillId="13" borderId="5" xfId="0" applyNumberFormat="1" applyFont="1" applyFill="1" applyBorder="1" applyAlignment="1">
      <alignment horizontal="center" vertical="center"/>
    </xf>
    <xf numFmtId="4" fontId="13" fillId="13" borderId="5" xfId="0" applyNumberFormat="1" applyFont="1" applyFill="1" applyBorder="1" applyAlignment="1">
      <alignment vertical="center"/>
    </xf>
    <xf numFmtId="3" fontId="16" fillId="13" borderId="5" xfId="0" applyNumberFormat="1" applyFont="1" applyFill="1" applyBorder="1" applyAlignment="1">
      <alignment vertical="center"/>
    </xf>
    <xf numFmtId="4" fontId="13" fillId="10" borderId="7" xfId="0" applyNumberFormat="1" applyFont="1" applyFill="1" applyBorder="1" applyAlignment="1">
      <alignment vertical="center"/>
    </xf>
    <xf numFmtId="3" fontId="0" fillId="10" borderId="11" xfId="0" applyNumberFormat="1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4" fontId="0" fillId="0" borderId="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4" fontId="0" fillId="3" borderId="5" xfId="0" applyNumberFormat="1" applyFont="1" applyFill="1" applyBorder="1" applyAlignment="1">
      <alignment vertical="center"/>
    </xf>
    <xf numFmtId="0" fontId="0" fillId="7" borderId="8" xfId="0" applyFont="1" applyFill="1" applyBorder="1" applyAlignment="1">
      <alignment vertical="center"/>
    </xf>
    <xf numFmtId="3" fontId="0" fillId="7" borderId="5" xfId="0" applyNumberFormat="1" applyFont="1" applyFill="1" applyBorder="1" applyAlignment="1">
      <alignment vertical="center"/>
    </xf>
    <xf numFmtId="4" fontId="0" fillId="7" borderId="5" xfId="0" applyNumberFormat="1" applyFont="1" applyFill="1" applyBorder="1" applyAlignment="1">
      <alignment vertical="center"/>
    </xf>
    <xf numFmtId="0" fontId="0" fillId="9" borderId="8" xfId="0" applyFont="1" applyFill="1" applyBorder="1" applyAlignment="1">
      <alignment vertical="center"/>
    </xf>
    <xf numFmtId="3" fontId="0" fillId="9" borderId="5" xfId="0" applyNumberFormat="1" applyFont="1" applyFill="1" applyBorder="1" applyAlignment="1">
      <alignment vertical="center"/>
    </xf>
    <xf numFmtId="4" fontId="0" fillId="9" borderId="5" xfId="0" applyNumberFormat="1" applyFont="1" applyFill="1" applyBorder="1" applyAlignment="1">
      <alignment vertical="center"/>
    </xf>
    <xf numFmtId="0" fontId="0" fillId="11" borderId="8" xfId="0" applyFont="1" applyFill="1" applyBorder="1" applyAlignment="1">
      <alignment vertical="center"/>
    </xf>
    <xf numFmtId="3" fontId="0" fillId="11" borderId="5" xfId="0" applyNumberFormat="1" applyFont="1" applyFill="1" applyBorder="1" applyAlignment="1">
      <alignment vertical="center"/>
    </xf>
    <xf numFmtId="4" fontId="0" fillId="11" borderId="5" xfId="0" applyNumberFormat="1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3" fontId="0" fillId="3" borderId="6" xfId="0" applyNumberFormat="1" applyFont="1" applyFill="1" applyBorder="1" applyAlignment="1">
      <alignment vertical="center"/>
    </xf>
    <xf numFmtId="4" fontId="0" fillId="3" borderId="6" xfId="0" applyNumberFormat="1" applyFont="1" applyFill="1" applyBorder="1" applyAlignment="1">
      <alignment vertical="center"/>
    </xf>
    <xf numFmtId="4" fontId="13" fillId="10" borderId="5" xfId="0" applyNumberFormat="1" applyFont="1" applyFill="1" applyBorder="1" applyAlignment="1">
      <alignment vertical="center"/>
    </xf>
    <xf numFmtId="3" fontId="0" fillId="10" borderId="5" xfId="0" applyNumberFormat="1" applyFont="1" applyFill="1" applyBorder="1" applyAlignment="1">
      <alignment vertical="center"/>
    </xf>
    <xf numFmtId="4" fontId="13" fillId="10" borderId="5" xfId="0" applyNumberFormat="1" applyFont="1" applyFill="1" applyBorder="1" applyAlignment="1">
      <alignment horizontal="right" vertical="center"/>
    </xf>
    <xf numFmtId="3" fontId="13" fillId="10" borderId="5" xfId="0" applyNumberFormat="1" applyFont="1" applyFill="1" applyBorder="1" applyAlignment="1">
      <alignment horizontal="center" vertical="center"/>
    </xf>
    <xf numFmtId="0" fontId="0" fillId="7" borderId="5" xfId="0" applyFont="1" applyFill="1" applyBorder="1" applyAlignment="1">
      <alignment vertical="center"/>
    </xf>
    <xf numFmtId="0" fontId="0" fillId="9" borderId="5" xfId="0" applyFont="1" applyFill="1" applyBorder="1" applyAlignment="1">
      <alignment vertical="center"/>
    </xf>
    <xf numFmtId="0" fontId="0" fillId="11" borderId="5" xfId="0" applyFont="1" applyFill="1" applyBorder="1" applyAlignment="1">
      <alignment vertical="center"/>
    </xf>
    <xf numFmtId="4" fontId="0" fillId="13" borderId="5" xfId="0" applyNumberFormat="1" applyFont="1" applyFill="1" applyBorder="1" applyAlignment="1">
      <alignment vertical="center"/>
    </xf>
    <xf numFmtId="4" fontId="15" fillId="10" borderId="5" xfId="0" applyNumberFormat="1" applyFont="1" applyFill="1" applyBorder="1" applyAlignment="1">
      <alignment horizontal="right" vertical="center"/>
    </xf>
    <xf numFmtId="3" fontId="15" fillId="10" borderId="5" xfId="0" applyNumberFormat="1" applyFont="1" applyFill="1" applyBorder="1" applyAlignment="1">
      <alignment horizontal="right" vertical="center"/>
    </xf>
    <xf numFmtId="4" fontId="13" fillId="10" borderId="3" xfId="0" applyNumberFormat="1" applyFont="1" applyFill="1" applyBorder="1" applyAlignment="1">
      <alignment vertical="center"/>
    </xf>
    <xf numFmtId="3" fontId="13" fillId="10" borderId="3" xfId="0" applyNumberFormat="1" applyFont="1" applyFill="1" applyBorder="1" applyAlignment="1">
      <alignment vertical="center"/>
    </xf>
    <xf numFmtId="4" fontId="15" fillId="10" borderId="3" xfId="0" applyNumberFormat="1" applyFont="1" applyFill="1" applyBorder="1" applyAlignment="1">
      <alignment vertical="center"/>
    </xf>
    <xf numFmtId="3" fontId="15" fillId="10" borderId="3" xfId="0" applyNumberFormat="1" applyFont="1" applyFill="1" applyBorder="1" applyAlignment="1">
      <alignment vertical="center"/>
    </xf>
    <xf numFmtId="4" fontId="15" fillId="10" borderId="3" xfId="0" applyNumberFormat="1" applyFont="1" applyFill="1" applyBorder="1" applyAlignment="1"/>
    <xf numFmtId="0" fontId="10" fillId="14" borderId="1" xfId="0" applyFont="1" applyFill="1" applyBorder="1" applyAlignment="1">
      <alignment vertical="center"/>
    </xf>
    <xf numFmtId="0" fontId="10" fillId="14" borderId="1" xfId="0" applyFont="1" applyFill="1" applyBorder="1" applyAlignment="1">
      <alignment vertical="center" shrinkToFit="1"/>
    </xf>
    <xf numFmtId="0" fontId="0" fillId="8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 shrinkToFit="1"/>
    </xf>
    <xf numFmtId="4" fontId="10" fillId="14" borderId="1" xfId="0" applyNumberFormat="1" applyFont="1" applyFill="1" applyBorder="1" applyAlignment="1">
      <alignment horizontal="right" vertical="center" indent="2"/>
    </xf>
    <xf numFmtId="4" fontId="13" fillId="8" borderId="1" xfId="0" applyNumberFormat="1" applyFont="1" applyFill="1" applyBorder="1" applyAlignment="1">
      <alignment horizontal="right" vertical="center" indent="2"/>
    </xf>
    <xf numFmtId="4" fontId="10" fillId="9" borderId="1" xfId="0" applyNumberFormat="1" applyFont="1" applyFill="1" applyBorder="1" applyAlignment="1">
      <alignment horizontal="right" vertical="center" indent="2"/>
    </xf>
    <xf numFmtId="4" fontId="10" fillId="10" borderId="1" xfId="0" applyNumberFormat="1" applyFont="1" applyFill="1" applyBorder="1" applyAlignment="1">
      <alignment horizontal="right" vertical="center" indent="2"/>
    </xf>
    <xf numFmtId="4" fontId="10" fillId="7" borderId="1" xfId="0" applyNumberFormat="1" applyFont="1" applyFill="1" applyBorder="1" applyAlignment="1">
      <alignment horizontal="right" vertical="center" indent="2"/>
    </xf>
    <xf numFmtId="4" fontId="12" fillId="12" borderId="13" xfId="0" applyNumberFormat="1" applyFont="1" applyFill="1" applyBorder="1" applyAlignment="1">
      <alignment vertical="center"/>
    </xf>
    <xf numFmtId="0" fontId="17" fillId="12" borderId="14" xfId="0" applyFont="1" applyFill="1" applyBorder="1" applyAlignment="1">
      <alignment vertical="center" shrinkToFit="1"/>
    </xf>
    <xf numFmtId="4" fontId="17" fillId="12" borderId="14" xfId="0" applyNumberFormat="1" applyFont="1" applyFill="1" applyBorder="1" applyAlignment="1">
      <alignment horizontal="right" vertical="center" indent="2"/>
    </xf>
    <xf numFmtId="4" fontId="17" fillId="12" borderId="15" xfId="0" applyNumberFormat="1" applyFont="1" applyFill="1" applyBorder="1" applyAlignment="1">
      <alignment horizontal="right" vertical="center" indent="2"/>
    </xf>
    <xf numFmtId="4" fontId="12" fillId="13" borderId="16" xfId="0" applyNumberFormat="1" applyFont="1" applyFill="1" applyBorder="1" applyAlignment="1">
      <alignment vertical="center"/>
    </xf>
    <xf numFmtId="0" fontId="17" fillId="13" borderId="17" xfId="0" applyFont="1" applyFill="1" applyBorder="1" applyAlignment="1">
      <alignment vertical="center" shrinkToFit="1"/>
    </xf>
    <xf numFmtId="4" fontId="17" fillId="13" borderId="17" xfId="0" applyNumberFormat="1" applyFont="1" applyFill="1" applyBorder="1" applyAlignment="1">
      <alignment horizontal="right" vertical="center" indent="2"/>
    </xf>
    <xf numFmtId="4" fontId="17" fillId="13" borderId="18" xfId="0" applyNumberFormat="1" applyFont="1" applyFill="1" applyBorder="1" applyAlignment="1">
      <alignment horizontal="right" vertical="center" indent="2"/>
    </xf>
    <xf numFmtId="0" fontId="7" fillId="0" borderId="19" xfId="0" applyFont="1" applyFill="1" applyBorder="1" applyAlignment="1">
      <alignment vertical="center" shrinkToFit="1"/>
    </xf>
    <xf numFmtId="3" fontId="1" fillId="0" borderId="19" xfId="0" applyNumberFormat="1" applyFont="1" applyFill="1" applyBorder="1" applyAlignment="1">
      <alignment vertical="center"/>
    </xf>
    <xf numFmtId="3" fontId="1" fillId="0" borderId="21" xfId="0" applyNumberFormat="1" applyFont="1" applyFill="1" applyBorder="1" applyAlignment="1">
      <alignment vertical="center"/>
    </xf>
    <xf numFmtId="3" fontId="1" fillId="0" borderId="22" xfId="0" applyNumberFormat="1" applyFont="1" applyFill="1" applyBorder="1" applyAlignment="1">
      <alignment vertical="center"/>
    </xf>
    <xf numFmtId="3" fontId="1" fillId="0" borderId="23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4" fontId="1" fillId="0" borderId="7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4" fontId="1" fillId="0" borderId="24" xfId="0" applyNumberFormat="1" applyFont="1" applyFill="1" applyBorder="1" applyAlignment="1">
      <alignment vertical="center"/>
    </xf>
    <xf numFmtId="4" fontId="0" fillId="15" borderId="0" xfId="0" applyNumberFormat="1" applyFill="1"/>
    <xf numFmtId="0" fontId="0" fillId="15" borderId="0" xfId="0" applyFill="1"/>
    <xf numFmtId="1" fontId="0" fillId="15" borderId="0" xfId="0" applyNumberFormat="1" applyFill="1"/>
    <xf numFmtId="4" fontId="0" fillId="13" borderId="5" xfId="0" applyNumberFormat="1" applyFont="1" applyFill="1" applyBorder="1" applyAlignment="1">
      <alignment horizontal="right" vertical="center"/>
    </xf>
    <xf numFmtId="4" fontId="15" fillId="10" borderId="3" xfId="0" applyNumberFormat="1" applyFont="1" applyFill="1" applyBorder="1" applyAlignment="1">
      <alignment horizontal="right"/>
    </xf>
    <xf numFmtId="4" fontId="0" fillId="0" borderId="5" xfId="0" applyNumberFormat="1" applyFont="1" applyBorder="1" applyAlignment="1">
      <alignment horizontal="right"/>
    </xf>
    <xf numFmtId="4" fontId="0" fillId="3" borderId="5" xfId="0" applyNumberFormat="1" applyFont="1" applyFill="1" applyBorder="1" applyAlignment="1">
      <alignment horizontal="right"/>
    </xf>
    <xf numFmtId="4" fontId="0" fillId="7" borderId="5" xfId="0" applyNumberFormat="1" applyFont="1" applyFill="1" applyBorder="1" applyAlignment="1">
      <alignment horizontal="right"/>
    </xf>
    <xf numFmtId="4" fontId="0" fillId="9" borderId="5" xfId="0" applyNumberFormat="1" applyFont="1" applyFill="1" applyBorder="1" applyAlignment="1">
      <alignment horizontal="right"/>
    </xf>
    <xf numFmtId="4" fontId="0" fillId="11" borderId="5" xfId="0" applyNumberFormat="1" applyFont="1" applyFill="1" applyBorder="1" applyAlignment="1">
      <alignment horizontal="right"/>
    </xf>
    <xf numFmtId="4" fontId="0" fillId="3" borderId="6" xfId="0" applyNumberFormat="1" applyFont="1" applyFill="1" applyBorder="1" applyAlignment="1">
      <alignment horizontal="right"/>
    </xf>
    <xf numFmtId="2" fontId="0" fillId="2" borderId="0" xfId="0" applyNumberFormat="1" applyFill="1"/>
    <xf numFmtId="1" fontId="11" fillId="0" borderId="0" xfId="0" applyNumberFormat="1" applyFont="1" applyFill="1" applyBorder="1"/>
    <xf numFmtId="4" fontId="0" fillId="0" borderId="0" xfId="0" applyNumberFormat="1" applyFill="1"/>
    <xf numFmtId="2" fontId="0" fillId="0" borderId="0" xfId="0" applyNumberFormat="1" applyFill="1"/>
    <xf numFmtId="0" fontId="9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60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theme="0" tint="-0.14996795556505021"/>
      </font>
    </dxf>
  </dxfs>
  <tableStyles count="0" defaultTableStyle="TableStyleMedium2" defaultPivotStyle="PivotStyleLight16"/>
  <colors>
    <mruColors>
      <color rgb="FFEEB500"/>
      <color rgb="FF9966FF"/>
      <color rgb="FFFF6600"/>
      <color rgb="FFFFAD75"/>
      <color rgb="FFCC0000"/>
      <color rgb="FFCCFFCC"/>
      <color rgb="FFEFE5F7"/>
      <color rgb="FFEADCF4"/>
      <color rgb="FFFFDDDD"/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413401630652456"/>
          <c:y val="3.1144641402583301E-2"/>
          <c:w val="0.72412297919506274"/>
          <c:h val="0.909090932598942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Publication!$B$38</c:f>
              <c:strCache>
                <c:ptCount val="1"/>
                <c:pt idx="0">
                  <c:v>IFT herbicides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Publication!$C$26:$J$26</c:f>
              <c:numCache>
                <c:formatCode>#,##0.00</c:formatCode>
                <c:ptCount val="8"/>
                <c:pt idx="0">
                  <c:v>4.8499999999999996</c:v>
                </c:pt>
                <c:pt idx="1">
                  <c:v>4.2</c:v>
                </c:pt>
                <c:pt idx="2">
                  <c:v>4.12</c:v>
                </c:pt>
                <c:pt idx="3">
                  <c:v>4.0199999999999996</c:v>
                </c:pt>
                <c:pt idx="4">
                  <c:v>3.8</c:v>
                </c:pt>
                <c:pt idx="5">
                  <c:v>4.22</c:v>
                </c:pt>
                <c:pt idx="6">
                  <c:v>4.09</c:v>
                </c:pt>
                <c:pt idx="7">
                  <c:v>4.0830397471248778</c:v>
                </c:pt>
              </c:numCache>
            </c:numRef>
          </c:cat>
          <c:val>
            <c:numRef>
              <c:f>Publication!$C$38:$J$38</c:f>
              <c:numCache>
                <c:formatCode>#,##0.00</c:formatCode>
                <c:ptCount val="8"/>
                <c:pt idx="0">
                  <c:v>2.16</c:v>
                </c:pt>
                <c:pt idx="1">
                  <c:v>1.96</c:v>
                </c:pt>
                <c:pt idx="2">
                  <c:v>1.8</c:v>
                </c:pt>
                <c:pt idx="3">
                  <c:v>1.94</c:v>
                </c:pt>
                <c:pt idx="4">
                  <c:v>1.95</c:v>
                </c:pt>
                <c:pt idx="5">
                  <c:v>1.93</c:v>
                </c:pt>
                <c:pt idx="6">
                  <c:v>1.78</c:v>
                </c:pt>
                <c:pt idx="7">
                  <c:v>1.7576869286390386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D6-489D-A01E-17E194025865}"/>
            </c:ext>
          </c:extLst>
        </c:ser>
        <c:ser>
          <c:idx val="1"/>
          <c:order val="1"/>
          <c:tx>
            <c:strRef>
              <c:f>Publication!$B$35</c:f>
              <c:strCache>
                <c:ptCount val="1"/>
                <c:pt idx="0">
                  <c:v>IFT fongicides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Publication!$C$26:$J$26</c:f>
              <c:numCache>
                <c:formatCode>#,##0.00</c:formatCode>
                <c:ptCount val="8"/>
                <c:pt idx="0">
                  <c:v>4.8499999999999996</c:v>
                </c:pt>
                <c:pt idx="1">
                  <c:v>4.2</c:v>
                </c:pt>
                <c:pt idx="2">
                  <c:v>4.12</c:v>
                </c:pt>
                <c:pt idx="3">
                  <c:v>4.0199999999999996</c:v>
                </c:pt>
                <c:pt idx="4">
                  <c:v>3.8</c:v>
                </c:pt>
                <c:pt idx="5">
                  <c:v>4.22</c:v>
                </c:pt>
                <c:pt idx="6">
                  <c:v>4.09</c:v>
                </c:pt>
                <c:pt idx="7">
                  <c:v>4.0830397471248778</c:v>
                </c:pt>
              </c:numCache>
            </c:numRef>
          </c:cat>
          <c:val>
            <c:numRef>
              <c:f>Publication!$C$35:$J$35</c:f>
              <c:numCache>
                <c:formatCode>#,##0.00</c:formatCode>
                <c:ptCount val="8"/>
                <c:pt idx="0">
                  <c:v>1.26</c:v>
                </c:pt>
                <c:pt idx="1">
                  <c:v>1.01</c:v>
                </c:pt>
                <c:pt idx="2">
                  <c:v>1.02</c:v>
                </c:pt>
                <c:pt idx="3">
                  <c:v>1.2</c:v>
                </c:pt>
                <c:pt idx="4">
                  <c:v>0.79</c:v>
                </c:pt>
                <c:pt idx="5">
                  <c:v>1.18</c:v>
                </c:pt>
                <c:pt idx="6">
                  <c:v>1.01</c:v>
                </c:pt>
                <c:pt idx="7">
                  <c:v>1.2040964694397309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7-4748-AE48-5C054BDAD2EA}"/>
            </c:ext>
          </c:extLst>
        </c:ser>
        <c:ser>
          <c:idx val="2"/>
          <c:order val="2"/>
          <c:tx>
            <c:strRef>
              <c:f>Publication!$B$32</c:f>
              <c:strCache>
                <c:ptCount val="1"/>
                <c:pt idx="0">
                  <c:v>IFT insecticides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Publication!$C$26:$J$26</c:f>
              <c:numCache>
                <c:formatCode>#,##0.00</c:formatCode>
                <c:ptCount val="8"/>
                <c:pt idx="0">
                  <c:v>4.8499999999999996</c:v>
                </c:pt>
                <c:pt idx="1">
                  <c:v>4.2</c:v>
                </c:pt>
                <c:pt idx="2">
                  <c:v>4.12</c:v>
                </c:pt>
                <c:pt idx="3">
                  <c:v>4.0199999999999996</c:v>
                </c:pt>
                <c:pt idx="4">
                  <c:v>3.8</c:v>
                </c:pt>
                <c:pt idx="5">
                  <c:v>4.22</c:v>
                </c:pt>
                <c:pt idx="6">
                  <c:v>4.09</c:v>
                </c:pt>
                <c:pt idx="7">
                  <c:v>4.0830397471248778</c:v>
                </c:pt>
              </c:numCache>
            </c:numRef>
          </c:cat>
          <c:val>
            <c:numRef>
              <c:f>Publication!$C$32:$J$32</c:f>
              <c:numCache>
                <c:formatCode>#,##0.00</c:formatCode>
                <c:ptCount val="8"/>
                <c:pt idx="0">
                  <c:v>0.21</c:v>
                </c:pt>
                <c:pt idx="1">
                  <c:v>0.15</c:v>
                </c:pt>
                <c:pt idx="2">
                  <c:v>0.28999999999999998</c:v>
                </c:pt>
                <c:pt idx="3">
                  <c:v>0.12</c:v>
                </c:pt>
                <c:pt idx="4">
                  <c:v>0.27</c:v>
                </c:pt>
                <c:pt idx="5">
                  <c:v>0.19</c:v>
                </c:pt>
                <c:pt idx="6">
                  <c:v>0.33</c:v>
                </c:pt>
                <c:pt idx="7">
                  <c:v>0.18975422412300047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D6-489D-A01E-17E194025865}"/>
            </c:ext>
          </c:extLst>
        </c:ser>
        <c:ser>
          <c:idx val="3"/>
          <c:order val="3"/>
          <c:tx>
            <c:strRef>
              <c:f>Publication!$B$29</c:f>
              <c:strCache>
                <c:ptCount val="1"/>
                <c:pt idx="0">
                  <c:v>IFT  autres *)</c:v>
                </c:pt>
              </c:strCache>
            </c:strRef>
          </c:tx>
          <c:spPr>
            <a:solidFill>
              <a:srgbClr val="EEB5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Publication!$C$26:$J$26</c:f>
              <c:numCache>
                <c:formatCode>#,##0.00</c:formatCode>
                <c:ptCount val="8"/>
                <c:pt idx="0">
                  <c:v>4.8499999999999996</c:v>
                </c:pt>
                <c:pt idx="1">
                  <c:v>4.2</c:v>
                </c:pt>
                <c:pt idx="2">
                  <c:v>4.12</c:v>
                </c:pt>
                <c:pt idx="3">
                  <c:v>4.0199999999999996</c:v>
                </c:pt>
                <c:pt idx="4">
                  <c:v>3.8</c:v>
                </c:pt>
                <c:pt idx="5">
                  <c:v>4.22</c:v>
                </c:pt>
                <c:pt idx="6">
                  <c:v>4.09</c:v>
                </c:pt>
                <c:pt idx="7">
                  <c:v>4.0830397471248778</c:v>
                </c:pt>
              </c:numCache>
            </c:numRef>
          </c:cat>
          <c:val>
            <c:numRef>
              <c:f>Publication!$C$29:$J$29</c:f>
              <c:numCache>
                <c:formatCode>#,##0.00</c:formatCode>
                <c:ptCount val="8"/>
                <c:pt idx="0">
                  <c:v>1.23</c:v>
                </c:pt>
                <c:pt idx="1">
                  <c:v>1.0900000000000001</c:v>
                </c:pt>
                <c:pt idx="2">
                  <c:v>1.01</c:v>
                </c:pt>
                <c:pt idx="3">
                  <c:v>0.76</c:v>
                </c:pt>
                <c:pt idx="4">
                  <c:v>0.79</c:v>
                </c:pt>
                <c:pt idx="5">
                  <c:v>0.92</c:v>
                </c:pt>
                <c:pt idx="6">
                  <c:v>0.97</c:v>
                </c:pt>
                <c:pt idx="7">
                  <c:v>0.93150212492310824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D6-489D-A01E-17E194025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366856"/>
        <c:axId val="335365288"/>
      </c:barChart>
      <c:catAx>
        <c:axId val="335366856"/>
        <c:scaling>
          <c:orientation val="minMax"/>
        </c:scaling>
        <c:delete val="0"/>
        <c:axPos val="b"/>
        <c:numFmt formatCode="#,##0.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365288"/>
        <c:crosses val="autoZero"/>
        <c:auto val="1"/>
        <c:lblAlgn val="ctr"/>
        <c:lblOffset val="100"/>
        <c:noMultiLvlLbl val="0"/>
      </c:catAx>
      <c:valAx>
        <c:axId val="33536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36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665244256051316E-2"/>
          <c:y val="0.11042654150989749"/>
          <c:w val="0.12870038775797252"/>
          <c:h val="0.70444513401342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bg1">
            <a:lumMod val="65000"/>
          </a:schemeClr>
        </a:gs>
        <a:gs pos="100000">
          <a:schemeClr val="tx1"/>
        </a:gs>
      </a:gsLst>
      <a:path path="rect">
        <a:fillToRect r="100000" b="100000"/>
      </a:path>
      <a:tileRect l="-100000" t="-10000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trlProps/ctrlProp1.xml><?xml version="1.0" encoding="utf-8"?>
<formControlPr xmlns="http://schemas.microsoft.com/office/spreadsheetml/2009/9/main" objectType="Drop" dropLines="9" dropStyle="combo" dx="16" fmlaLink="$C$2" fmlaRange="'EUROSTAT-Code used'!$J$1:$J$8" noThreeD="1" sel="1" val="0"/>
</file>

<file path=xl/ctrlProps/ctrlProp10.xml><?xml version="1.0" encoding="utf-8"?>
<formControlPr xmlns="http://schemas.microsoft.com/office/spreadsheetml/2009/9/main" objectType="Drop" dropLines="14" dropStyle="combo" dx="16" fmlaLink="$G$3" fmlaRange="'EUROSTAT-Code used'!$K$1:$K$14" noThreeD="1" sel="1" val="0"/>
</file>

<file path=xl/ctrlProps/ctrlProp11.xml><?xml version="1.0" encoding="utf-8"?>
<formControlPr xmlns="http://schemas.microsoft.com/office/spreadsheetml/2009/9/main" objectType="Drop" dropStyle="combo" dx="16" fmlaLink="$H$2" fmlaRange="'EUROSTAT-Code used'!$J$1:$J$8" noThreeD="1" sel="6" val="0"/>
</file>

<file path=xl/ctrlProps/ctrlProp12.xml><?xml version="1.0" encoding="utf-8"?>
<formControlPr xmlns="http://schemas.microsoft.com/office/spreadsheetml/2009/9/main" objectType="Drop" dropLines="14" dropStyle="combo" dx="16" fmlaLink="$H$3" fmlaRange="'EUROSTAT-Code used'!$K$1:$K$14" noThreeD="1" sel="1" val="0"/>
</file>

<file path=xl/ctrlProps/ctrlProp13.xml><?xml version="1.0" encoding="utf-8"?>
<formControlPr xmlns="http://schemas.microsoft.com/office/spreadsheetml/2009/9/main" objectType="Drop" dropStyle="combo" dx="16" fmlaLink="$I$2" fmlaRange="'EUROSTAT-Code used'!$J$1:$J$8" noThreeD="1" sel="7" val="0"/>
</file>

<file path=xl/ctrlProps/ctrlProp14.xml><?xml version="1.0" encoding="utf-8"?>
<formControlPr xmlns="http://schemas.microsoft.com/office/spreadsheetml/2009/9/main" objectType="Drop" dropLines="14" dropStyle="combo" dx="16" fmlaLink="$I$3" fmlaRange="'EUROSTAT-Code used'!$K$1:$K$14" noThreeD="1" sel="1" val="0"/>
</file>

<file path=xl/ctrlProps/ctrlProp15.xml><?xml version="1.0" encoding="utf-8"?>
<formControlPr xmlns="http://schemas.microsoft.com/office/spreadsheetml/2009/9/main" objectType="Drop" dropStyle="combo" dx="16" fmlaLink="$J$2" fmlaRange="'EUROSTAT-Code used'!$J$1:$J$8" noThreeD="1" sel="8" val="0"/>
</file>

<file path=xl/ctrlProps/ctrlProp16.xml><?xml version="1.0" encoding="utf-8"?>
<formControlPr xmlns="http://schemas.microsoft.com/office/spreadsheetml/2009/9/main" objectType="Drop" dropLines="14" dropStyle="combo" dx="16" fmlaLink="$J$3" fmlaRange="'EUROSTAT-Code used'!$K$1:$K$14" noThreeD="1" sel="1" val="0"/>
</file>

<file path=xl/ctrlProps/ctrlProp2.xml><?xml version="1.0" encoding="utf-8"?>
<formControlPr xmlns="http://schemas.microsoft.com/office/spreadsheetml/2009/9/main" objectType="Drop" dropLines="14" dropStyle="combo" dx="16" fmlaLink="$C$3" fmlaRange="'EUROSTAT-Code used'!$K$1:$K$14" noThreeD="1" sel="1" val="0"/>
</file>

<file path=xl/ctrlProps/ctrlProp3.xml><?xml version="1.0" encoding="utf-8"?>
<formControlPr xmlns="http://schemas.microsoft.com/office/spreadsheetml/2009/9/main" objectType="Drop" dropStyle="combo" dx="16" fmlaLink="$D$2" fmlaRange="'EUROSTAT-Code used'!$J$1:$J$8" noThreeD="1" sel="2" val="0"/>
</file>

<file path=xl/ctrlProps/ctrlProp4.xml><?xml version="1.0" encoding="utf-8"?>
<formControlPr xmlns="http://schemas.microsoft.com/office/spreadsheetml/2009/9/main" objectType="Drop" dropLines="14" dropStyle="combo" dx="16" fmlaLink="$D$3" fmlaRange="'EUROSTAT-Code used'!$K$1:$K$14" noThreeD="1" sel="1" val="0"/>
</file>

<file path=xl/ctrlProps/ctrlProp5.xml><?xml version="1.0" encoding="utf-8"?>
<formControlPr xmlns="http://schemas.microsoft.com/office/spreadsheetml/2009/9/main" objectType="Drop" dropStyle="combo" dx="16" fmlaLink="$E$2" fmlaRange="'EUROSTAT-Code used'!$J$1:$J$8" noThreeD="1" sel="3" val="0"/>
</file>

<file path=xl/ctrlProps/ctrlProp6.xml><?xml version="1.0" encoding="utf-8"?>
<formControlPr xmlns="http://schemas.microsoft.com/office/spreadsheetml/2009/9/main" objectType="Drop" dropLines="14" dropStyle="combo" dx="16" fmlaLink="$E$3" fmlaRange="'EUROSTAT-Code used'!$K$1:$K$14" noThreeD="1" sel="1" val="0"/>
</file>

<file path=xl/ctrlProps/ctrlProp7.xml><?xml version="1.0" encoding="utf-8"?>
<formControlPr xmlns="http://schemas.microsoft.com/office/spreadsheetml/2009/9/main" objectType="Drop" dropStyle="combo" dx="16" fmlaLink="$F$2" fmlaRange="'EUROSTAT-Code used'!$J$1:$J$8" noThreeD="1" sel="4" val="0"/>
</file>

<file path=xl/ctrlProps/ctrlProp8.xml><?xml version="1.0" encoding="utf-8"?>
<formControlPr xmlns="http://schemas.microsoft.com/office/spreadsheetml/2009/9/main" objectType="Drop" dropLines="14" dropStyle="combo" dx="16" fmlaLink="$F$3" fmlaRange="'EUROSTAT-Code used'!$K$1:$K$14" noThreeD="1" sel="1" val="0"/>
</file>

<file path=xl/ctrlProps/ctrlProp9.xml><?xml version="1.0" encoding="utf-8"?>
<formControlPr xmlns="http://schemas.microsoft.com/office/spreadsheetml/2009/9/main" objectType="Drop" dropStyle="combo" dx="16" fmlaLink="$G$2" fmlaRange="'EUROSTAT-Code used'!$J$1:$J$8" noThreeD="1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</xdr:row>
          <xdr:rowOff>19050</xdr:rowOff>
        </xdr:from>
        <xdr:to>
          <xdr:col>3</xdr:col>
          <xdr:colOff>0</xdr:colOff>
          <xdr:row>2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19050</xdr:rowOff>
        </xdr:from>
        <xdr:to>
          <xdr:col>3</xdr:col>
          <xdr:colOff>0</xdr:colOff>
          <xdr:row>2</xdr:row>
          <xdr:rowOff>241300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</xdr:row>
          <xdr:rowOff>19050</xdr:rowOff>
        </xdr:from>
        <xdr:to>
          <xdr:col>4</xdr:col>
          <xdr:colOff>0</xdr:colOff>
          <xdr:row>1</xdr:row>
          <xdr:rowOff>241300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19050</xdr:rowOff>
        </xdr:from>
        <xdr:to>
          <xdr:col>4</xdr:col>
          <xdr:colOff>0</xdr:colOff>
          <xdr:row>2</xdr:row>
          <xdr:rowOff>241300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</xdr:row>
          <xdr:rowOff>19050</xdr:rowOff>
        </xdr:from>
        <xdr:to>
          <xdr:col>5</xdr:col>
          <xdr:colOff>0</xdr:colOff>
          <xdr:row>1</xdr:row>
          <xdr:rowOff>241300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</xdr:row>
          <xdr:rowOff>19050</xdr:rowOff>
        </xdr:from>
        <xdr:to>
          <xdr:col>5</xdr:col>
          <xdr:colOff>0</xdr:colOff>
          <xdr:row>2</xdr:row>
          <xdr:rowOff>241300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</xdr:row>
          <xdr:rowOff>19050</xdr:rowOff>
        </xdr:from>
        <xdr:to>
          <xdr:col>9</xdr:col>
          <xdr:colOff>0</xdr:colOff>
          <xdr:row>1</xdr:row>
          <xdr:rowOff>234950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</xdr:row>
          <xdr:rowOff>19050</xdr:rowOff>
        </xdr:from>
        <xdr:to>
          <xdr:col>9</xdr:col>
          <xdr:colOff>0</xdr:colOff>
          <xdr:row>2</xdr:row>
          <xdr:rowOff>241300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19049</xdr:colOff>
      <xdr:row>4</xdr:row>
      <xdr:rowOff>28575</xdr:rowOff>
    </xdr:from>
    <xdr:to>
      <xdr:col>9</xdr:col>
      <xdr:colOff>1209675</xdr:colOff>
      <xdr:row>24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</xdr:row>
          <xdr:rowOff>19050</xdr:rowOff>
        </xdr:from>
        <xdr:to>
          <xdr:col>6</xdr:col>
          <xdr:colOff>0</xdr:colOff>
          <xdr:row>2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</xdr:row>
          <xdr:rowOff>19050</xdr:rowOff>
        </xdr:from>
        <xdr:to>
          <xdr:col>6</xdr:col>
          <xdr:colOff>0</xdr:colOff>
          <xdr:row>2</xdr:row>
          <xdr:rowOff>247650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</xdr:row>
          <xdr:rowOff>19050</xdr:rowOff>
        </xdr:from>
        <xdr:to>
          <xdr:col>7</xdr:col>
          <xdr:colOff>0</xdr:colOff>
          <xdr:row>2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</xdr:row>
          <xdr:rowOff>19050</xdr:rowOff>
        </xdr:from>
        <xdr:to>
          <xdr:col>7</xdr:col>
          <xdr:colOff>0</xdr:colOff>
          <xdr:row>2</xdr:row>
          <xdr:rowOff>247650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</xdr:row>
          <xdr:rowOff>19050</xdr:rowOff>
        </xdr:from>
        <xdr:to>
          <xdr:col>8</xdr:col>
          <xdr:colOff>0</xdr:colOff>
          <xdr:row>2</xdr:row>
          <xdr:rowOff>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19050</xdr:rowOff>
        </xdr:from>
        <xdr:to>
          <xdr:col>8</xdr:col>
          <xdr:colOff>0</xdr:colOff>
          <xdr:row>2</xdr:row>
          <xdr:rowOff>247650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93538</xdr:rowOff>
    </xdr:from>
    <xdr:to>
      <xdr:col>1</xdr:col>
      <xdr:colOff>2657587</xdr:colOff>
      <xdr:row>0</xdr:row>
      <xdr:rowOff>1065538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1301237-8D6F-FF68-2309-A184E1B43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3538"/>
          <a:ext cx="2841737" cy="97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</xdr:row>
          <xdr:rowOff>19050</xdr:rowOff>
        </xdr:from>
        <xdr:to>
          <xdr:col>10</xdr:col>
          <xdr:colOff>0</xdr:colOff>
          <xdr:row>1</xdr:row>
          <xdr:rowOff>241300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</xdr:row>
          <xdr:rowOff>19050</xdr:rowOff>
        </xdr:from>
        <xdr:to>
          <xdr:col>10</xdr:col>
          <xdr:colOff>0</xdr:colOff>
          <xdr:row>2</xdr:row>
          <xdr:rowOff>241300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>
    <pageSetUpPr fitToPage="1"/>
  </sheetPr>
  <dimension ref="A1:J43"/>
  <sheetViews>
    <sheetView showGridLines="0" showZeros="0" tabSelected="1" zoomScale="80" zoomScaleNormal="80" workbookViewId="0">
      <pane xSplit="2" ySplit="4" topLeftCell="C11" activePane="bottomRight" state="frozen"/>
      <selection pane="topRight" activeCell="C1" sqref="C1"/>
      <selection pane="bottomLeft" activeCell="A9" sqref="A9"/>
      <selection pane="bottomRight" activeCell="L22" sqref="L22"/>
    </sheetView>
  </sheetViews>
  <sheetFormatPr defaultColWidth="11.453125" defaultRowHeight="14.5" x14ac:dyDescent="0.35"/>
  <cols>
    <col min="1" max="1" width="3.1796875" customWidth="1"/>
    <col min="2" max="2" width="50.7265625" style="16" customWidth="1"/>
    <col min="3" max="10" width="18.7265625" customWidth="1"/>
  </cols>
  <sheetData>
    <row r="1" spans="1:10" ht="90" customHeight="1" x14ac:dyDescent="0.35">
      <c r="C1" s="157" t="s">
        <v>1538</v>
      </c>
      <c r="D1" s="157"/>
      <c r="E1" s="157"/>
      <c r="F1" s="157"/>
      <c r="G1" s="157"/>
      <c r="H1" s="157"/>
      <c r="I1" s="157"/>
    </row>
    <row r="2" spans="1:10" ht="19.5" customHeight="1" x14ac:dyDescent="0.35">
      <c r="A2" s="6"/>
      <c r="B2" s="17" t="s">
        <v>1507</v>
      </c>
      <c r="C2" s="15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5">
        <v>7</v>
      </c>
      <c r="J2" s="15">
        <v>8</v>
      </c>
    </row>
    <row r="3" spans="1:10" ht="20.25" customHeight="1" x14ac:dyDescent="0.35">
      <c r="A3" s="6"/>
      <c r="B3" s="17" t="s">
        <v>1508</v>
      </c>
      <c r="C3" s="15">
        <v>1</v>
      </c>
      <c r="D3" s="15">
        <v>1</v>
      </c>
      <c r="E3" s="15">
        <v>1</v>
      </c>
      <c r="F3" s="15">
        <v>1</v>
      </c>
      <c r="G3" s="15">
        <v>1</v>
      </c>
      <c r="H3" s="15">
        <v>1</v>
      </c>
      <c r="I3" s="15">
        <v>1</v>
      </c>
      <c r="J3" s="15">
        <v>1</v>
      </c>
    </row>
    <row r="4" spans="1:10" ht="6" customHeight="1" x14ac:dyDescent="0.35">
      <c r="B4"/>
    </row>
    <row r="5" spans="1:10" s="9" customFormat="1" x14ac:dyDescent="0.35">
      <c r="A5" s="137"/>
      <c r="B5" s="18"/>
      <c r="C5" s="138"/>
      <c r="D5" s="138"/>
      <c r="E5" s="138"/>
      <c r="F5" s="134"/>
      <c r="G5" s="134"/>
      <c r="H5" s="134"/>
      <c r="I5" s="134"/>
      <c r="J5" s="134"/>
    </row>
    <row r="6" spans="1:10" s="9" customFormat="1" x14ac:dyDescent="0.35">
      <c r="A6" s="139"/>
      <c r="B6" s="19"/>
      <c r="C6" s="140"/>
      <c r="D6" s="140"/>
      <c r="E6" s="140"/>
      <c r="F6" s="135"/>
      <c r="G6" s="135"/>
      <c r="H6" s="135"/>
      <c r="I6" s="135"/>
      <c r="J6" s="135"/>
    </row>
    <row r="7" spans="1:10" s="9" customFormat="1" x14ac:dyDescent="0.35">
      <c r="A7" s="139"/>
      <c r="B7" s="19"/>
      <c r="C7" s="140"/>
      <c r="D7" s="140"/>
      <c r="E7" s="140"/>
      <c r="F7" s="135"/>
      <c r="G7" s="135"/>
      <c r="H7" s="135"/>
      <c r="I7" s="135"/>
      <c r="J7" s="135"/>
    </row>
    <row r="8" spans="1:10" s="9" customFormat="1" x14ac:dyDescent="0.35">
      <c r="A8" s="139"/>
      <c r="B8" s="19"/>
      <c r="C8" s="140"/>
      <c r="D8" s="140"/>
      <c r="E8" s="140"/>
      <c r="F8" s="135"/>
      <c r="G8" s="135"/>
      <c r="H8" s="135"/>
      <c r="I8" s="135"/>
      <c r="J8" s="135"/>
    </row>
    <row r="9" spans="1:10" s="9" customFormat="1" x14ac:dyDescent="0.35">
      <c r="A9" s="139"/>
      <c r="B9" s="19"/>
      <c r="C9" s="140"/>
      <c r="D9" s="140"/>
      <c r="E9" s="140"/>
      <c r="F9" s="135"/>
      <c r="G9" s="135"/>
      <c r="H9" s="135"/>
      <c r="I9" s="135"/>
      <c r="J9" s="135"/>
    </row>
    <row r="10" spans="1:10" s="9" customFormat="1" x14ac:dyDescent="0.35">
      <c r="A10" s="139"/>
      <c r="B10" s="19"/>
      <c r="C10" s="140"/>
      <c r="D10" s="140"/>
      <c r="E10" s="140"/>
      <c r="F10" s="135"/>
      <c r="G10" s="135"/>
      <c r="H10" s="135"/>
      <c r="I10" s="135"/>
      <c r="J10" s="135"/>
    </row>
    <row r="11" spans="1:10" s="9" customFormat="1" x14ac:dyDescent="0.35">
      <c r="A11" s="139"/>
      <c r="B11" s="19"/>
      <c r="C11" s="140"/>
      <c r="D11" s="140"/>
      <c r="E11" s="140"/>
      <c r="F11" s="135"/>
      <c r="G11" s="135"/>
      <c r="H11" s="135"/>
      <c r="I11" s="135"/>
      <c r="J11" s="135"/>
    </row>
    <row r="12" spans="1:10" s="9" customFormat="1" x14ac:dyDescent="0.35">
      <c r="A12" s="139"/>
      <c r="B12" s="19"/>
      <c r="C12" s="140"/>
      <c r="D12" s="140"/>
      <c r="E12" s="140"/>
      <c r="F12" s="135"/>
      <c r="G12" s="135"/>
      <c r="H12" s="135"/>
      <c r="I12" s="135"/>
      <c r="J12" s="135"/>
    </row>
    <row r="13" spans="1:10" s="9" customFormat="1" x14ac:dyDescent="0.35">
      <c r="A13" s="139"/>
      <c r="B13" s="19"/>
      <c r="C13" s="140"/>
      <c r="D13" s="140"/>
      <c r="E13" s="140"/>
      <c r="F13" s="135"/>
      <c r="G13" s="135"/>
      <c r="H13" s="135"/>
      <c r="I13" s="135"/>
      <c r="J13" s="135"/>
    </row>
    <row r="14" spans="1:10" s="9" customFormat="1" x14ac:dyDescent="0.35">
      <c r="A14" s="139"/>
      <c r="B14" s="19"/>
      <c r="C14" s="140"/>
      <c r="D14" s="140"/>
      <c r="E14" s="140"/>
      <c r="F14" s="135"/>
      <c r="G14" s="135"/>
      <c r="H14" s="135"/>
      <c r="I14" s="135"/>
      <c r="J14" s="135"/>
    </row>
    <row r="15" spans="1:10" s="9" customFormat="1" x14ac:dyDescent="0.35">
      <c r="A15" s="139"/>
      <c r="B15" s="19"/>
      <c r="C15" s="140"/>
      <c r="D15" s="140"/>
      <c r="E15" s="140"/>
      <c r="F15" s="135"/>
      <c r="G15" s="135"/>
      <c r="H15" s="135"/>
      <c r="I15" s="135"/>
      <c r="J15" s="135"/>
    </row>
    <row r="16" spans="1:10" s="9" customFormat="1" x14ac:dyDescent="0.35">
      <c r="A16" s="139"/>
      <c r="B16" s="19"/>
      <c r="C16" s="140"/>
      <c r="D16" s="140"/>
      <c r="E16" s="140"/>
      <c r="F16" s="135"/>
      <c r="G16" s="135"/>
      <c r="H16" s="135"/>
      <c r="I16" s="135"/>
      <c r="J16" s="135"/>
    </row>
    <row r="17" spans="1:10" s="9" customFormat="1" x14ac:dyDescent="0.35">
      <c r="A17" s="139"/>
      <c r="B17" s="19"/>
      <c r="C17" s="140"/>
      <c r="D17" s="140"/>
      <c r="E17" s="140"/>
      <c r="F17" s="135"/>
      <c r="G17" s="135"/>
      <c r="H17" s="135"/>
      <c r="I17" s="135"/>
      <c r="J17" s="135"/>
    </row>
    <row r="18" spans="1:10" s="9" customFormat="1" x14ac:dyDescent="0.35">
      <c r="A18" s="139"/>
      <c r="B18" s="19"/>
      <c r="C18" s="140"/>
      <c r="D18" s="140"/>
      <c r="E18" s="140"/>
      <c r="F18" s="135"/>
      <c r="G18" s="135"/>
      <c r="H18" s="135"/>
      <c r="I18" s="135"/>
      <c r="J18" s="135"/>
    </row>
    <row r="19" spans="1:10" s="9" customFormat="1" x14ac:dyDescent="0.35">
      <c r="A19" s="139"/>
      <c r="B19" s="19"/>
      <c r="C19" s="140"/>
      <c r="D19" s="140"/>
      <c r="E19" s="140"/>
      <c r="F19" s="135"/>
      <c r="G19" s="135"/>
      <c r="H19" s="135"/>
      <c r="I19" s="135"/>
      <c r="J19" s="135"/>
    </row>
    <row r="20" spans="1:10" s="9" customFormat="1" x14ac:dyDescent="0.35">
      <c r="A20" s="139"/>
      <c r="B20" s="19"/>
      <c r="C20" s="140"/>
      <c r="D20" s="140"/>
      <c r="E20" s="140"/>
      <c r="F20" s="135"/>
      <c r="G20" s="135"/>
      <c r="H20" s="135"/>
      <c r="I20" s="135"/>
      <c r="J20" s="135"/>
    </row>
    <row r="21" spans="1:10" s="9" customFormat="1" x14ac:dyDescent="0.35">
      <c r="A21" s="139"/>
      <c r="B21" s="19"/>
      <c r="C21" s="140"/>
      <c r="D21" s="140"/>
      <c r="E21" s="140"/>
      <c r="F21" s="135"/>
      <c r="G21" s="135"/>
      <c r="H21" s="135"/>
      <c r="I21" s="135"/>
      <c r="J21" s="135"/>
    </row>
    <row r="22" spans="1:10" s="9" customFormat="1" x14ac:dyDescent="0.35">
      <c r="A22" s="139"/>
      <c r="B22" s="19"/>
      <c r="C22" s="140"/>
      <c r="D22" s="140"/>
      <c r="E22" s="140"/>
      <c r="F22" s="135"/>
      <c r="G22" s="135"/>
      <c r="H22" s="135"/>
      <c r="I22" s="135"/>
      <c r="J22" s="135"/>
    </row>
    <row r="23" spans="1:10" s="9" customFormat="1" x14ac:dyDescent="0.35">
      <c r="A23" s="139"/>
      <c r="B23" s="19"/>
      <c r="C23" s="140"/>
      <c r="D23" s="140"/>
      <c r="E23" s="140"/>
      <c r="F23" s="135"/>
      <c r="G23" s="135"/>
      <c r="H23" s="135"/>
      <c r="I23" s="135"/>
      <c r="J23" s="135"/>
    </row>
    <row r="24" spans="1:10" s="9" customFormat="1" x14ac:dyDescent="0.35">
      <c r="A24" s="139"/>
      <c r="B24" s="19"/>
      <c r="C24" s="140"/>
      <c r="D24" s="140"/>
      <c r="E24" s="140"/>
      <c r="F24" s="135"/>
      <c r="G24" s="135"/>
      <c r="H24" s="135"/>
      <c r="I24" s="135"/>
      <c r="J24" s="135"/>
    </row>
    <row r="25" spans="1:10" s="9" customFormat="1" ht="15" thickBot="1" x14ac:dyDescent="0.4">
      <c r="A25" s="141"/>
      <c r="B25" s="132"/>
      <c r="C25" s="133"/>
      <c r="D25" s="133"/>
      <c r="E25" s="133"/>
      <c r="F25" s="136"/>
      <c r="G25" s="136"/>
      <c r="H25" s="136"/>
      <c r="I25" s="136"/>
      <c r="J25" s="136"/>
    </row>
    <row r="26" spans="1:10" ht="18" customHeight="1" x14ac:dyDescent="0.35">
      <c r="A26" s="124"/>
      <c r="B26" s="125" t="s">
        <v>1526</v>
      </c>
      <c r="C26" s="126">
        <f ca="1">IFERROR(VLOOKUP($B26,INDIRECT("'"&amp;Publication!C$2&amp;"'!B4:Q17"),C$3+2,0),"")</f>
        <v>4.8499999999999996</v>
      </c>
      <c r="D26" s="126">
        <f ca="1">IFERROR(VLOOKUP($B26,INDIRECT("'"&amp;Publication!D$2&amp;"'!B4:Q17"),D$3+2,0),"")</f>
        <v>4.2</v>
      </c>
      <c r="E26" s="126">
        <f ca="1">IFERROR(VLOOKUP($B26,INDIRECT("'"&amp;Publication!E$2&amp;"'!B4:Q17"),E$3+2,0),"")</f>
        <v>4.12</v>
      </c>
      <c r="F26" s="127">
        <f ca="1">IFERROR(VLOOKUP($B26,INDIRECT("'"&amp;Publication!F$2&amp;"'!B4:Q17"),F$3+2,0),"")</f>
        <v>4.0199999999999996</v>
      </c>
      <c r="G26" s="127">
        <f ca="1">IFERROR(VLOOKUP($B26,INDIRECT("'"&amp;Publication!G$2&amp;"'!B4:Q17"),G$3+2,0),"")</f>
        <v>3.8</v>
      </c>
      <c r="H26" s="127">
        <f ca="1">IFERROR(VLOOKUP($B26,INDIRECT("'"&amp;Publication!H$2&amp;"'!B4:Q17"),H$3+2,0),"")</f>
        <v>4.22</v>
      </c>
      <c r="I26" s="127">
        <f ca="1">IFERROR(VLOOKUP($B26,INDIRECT("'"&amp;Publication!I$2&amp;"'!B4:Q17"),I$3+2,0),"")</f>
        <v>4.09</v>
      </c>
      <c r="J26" s="127">
        <f ca="1">IFERROR(VLOOKUP($B26,INDIRECT("'"&amp;Publication!J$2&amp;"'!B4:Q17"),J$3+2,0),"")</f>
        <v>4.0830397471248778</v>
      </c>
    </row>
    <row r="27" spans="1:10" ht="18" customHeight="1" thickBot="1" x14ac:dyDescent="0.4">
      <c r="A27" s="128"/>
      <c r="B27" s="129" t="s">
        <v>1537</v>
      </c>
      <c r="C27" s="130">
        <f ca="1">IFERROR(VLOOKUP($B27,INDIRECT("'"&amp;Publication!C$2&amp;"'!B4:Q17"),C$3+2,0),"")</f>
        <v>0</v>
      </c>
      <c r="D27" s="130">
        <f ca="1">IFERROR(VLOOKUP($B27,INDIRECT("'"&amp;Publication!D$2&amp;"'!B4:Q17"),D$3+2,0),"")</f>
        <v>0.01</v>
      </c>
      <c r="E27" s="130">
        <f ca="1">IFERROR(VLOOKUP($B27,INDIRECT("'"&amp;Publication!E$2&amp;"'!B4:Q17"),E$3+2,0),"")</f>
        <v>0.02</v>
      </c>
      <c r="F27" s="131">
        <f ca="1">IFERROR(VLOOKUP($B27,INDIRECT("'"&amp;Publication!F$2&amp;"'!B4:Q17"),F$3+2,0),"")</f>
        <v>0</v>
      </c>
      <c r="G27" s="131">
        <f ca="1">IFERROR(VLOOKUP($B27,INDIRECT("'"&amp;Publication!G$2&amp;"'!B4:Q17"),G$3+2,0),"")</f>
        <v>0.02</v>
      </c>
      <c r="H27" s="131">
        <f ca="1">IFERROR(VLOOKUP($B27,INDIRECT("'"&amp;Publication!H$2&amp;"'!B4:Q17"),H$3+2,0),"")</f>
        <v>0.02</v>
      </c>
      <c r="I27" s="131">
        <f ca="1">IFERROR(VLOOKUP($B27,INDIRECT("'"&amp;Publication!I$2&amp;"'!B4:Q17"),I$3+2,0),"")</f>
        <v>0</v>
      </c>
      <c r="J27" s="131">
        <f ca="1">IFERROR(VLOOKUP($B27,INDIRECT("'"&amp;Publication!J$2&amp;"'!B4:Q17"),J$3+2,0),"")</f>
        <v>4.5418172118562262E-3</v>
      </c>
    </row>
    <row r="28" spans="1:10" ht="3" customHeight="1" x14ac:dyDescent="0.35">
      <c r="B28"/>
    </row>
    <row r="29" spans="1:10" ht="16.5" customHeight="1" x14ac:dyDescent="0.35">
      <c r="A29" s="115"/>
      <c r="B29" s="116" t="s">
        <v>1541</v>
      </c>
      <c r="C29" s="119">
        <f ca="1">SUM(C30:C31)</f>
        <v>1.23</v>
      </c>
      <c r="D29" s="119">
        <f t="shared" ref="D29:I29" ca="1" si="0">SUM(D30:D31)</f>
        <v>1.0900000000000001</v>
      </c>
      <c r="E29" s="119">
        <f t="shared" ca="1" si="0"/>
        <v>1.01</v>
      </c>
      <c r="F29" s="119">
        <f t="shared" ref="F29:G29" ca="1" si="1">SUM(F30:F31)</f>
        <v>0.76</v>
      </c>
      <c r="G29" s="119">
        <f t="shared" ca="1" si="1"/>
        <v>0.79</v>
      </c>
      <c r="H29" s="119">
        <f t="shared" ref="H29" ca="1" si="2">SUM(H30:H31)</f>
        <v>0.92</v>
      </c>
      <c r="I29" s="119">
        <f t="shared" ca="1" si="0"/>
        <v>0.97</v>
      </c>
      <c r="J29" s="119">
        <f t="shared" ref="J29" ca="1" si="3">SUM(J30:J31)</f>
        <v>0.93150212492310824</v>
      </c>
    </row>
    <row r="30" spans="1:10" ht="16.5" customHeight="1" x14ac:dyDescent="0.35">
      <c r="A30" s="117"/>
      <c r="B30" s="118" t="s">
        <v>1525</v>
      </c>
      <c r="C30" s="120">
        <f ca="1">IFERROR(VLOOKUP($B30,INDIRECT("'"&amp;Publication!C$2&amp;"'!B4:Q17"),C$3+2,0),"")</f>
        <v>1.23</v>
      </c>
      <c r="D30" s="120">
        <f ca="1">IFERROR(VLOOKUP($B30,INDIRECT("'"&amp;Publication!D$2&amp;"'!B4:Q17"),D$3+2,0),"")</f>
        <v>1.08</v>
      </c>
      <c r="E30" s="120">
        <f ca="1">IFERROR(VLOOKUP($B30,INDIRECT("'"&amp;Publication!E$2&amp;"'!B4:Q17"),E$3+2,0),"")</f>
        <v>0.99</v>
      </c>
      <c r="F30" s="120">
        <f ca="1">IFERROR(VLOOKUP($B30,INDIRECT("'"&amp;Publication!F$2&amp;"'!B4:Q17"),F$3+2,0),"")</f>
        <v>0.75</v>
      </c>
      <c r="G30" s="120">
        <f ca="1">IFERROR(VLOOKUP($B30,INDIRECT("'"&amp;Publication!G$2&amp;"'!B4:Q17"),G$3+2,0),"")</f>
        <v>0.77</v>
      </c>
      <c r="H30" s="120">
        <f ca="1">IFERROR(VLOOKUP($B30,INDIRECT("'"&amp;Publication!H$2&amp;"'!B4:Q17"),H$3+2,0),"")</f>
        <v>0.9</v>
      </c>
      <c r="I30" s="120">
        <f ca="1">IFERROR(VLOOKUP($B30,INDIRECT("'"&amp;Publication!I$2&amp;"'!B4:Q17"),I$3+2,0),"")</f>
        <v>0.97</v>
      </c>
      <c r="J30" s="120">
        <f ca="1">IFERROR(VLOOKUP($B30,INDIRECT("'"&amp;Publication!J$2&amp;"'!B4:Q17"),J$3+2,0),"")</f>
        <v>0.92762803695000162</v>
      </c>
    </row>
    <row r="31" spans="1:10" ht="16.5" customHeight="1" x14ac:dyDescent="0.35">
      <c r="A31" s="117"/>
      <c r="B31" s="118" t="s">
        <v>1527</v>
      </c>
      <c r="C31" s="120">
        <f ca="1">IFERROR(VLOOKUP($B31,INDIRECT("'"&amp;Publication!C$2&amp;"'!B4:Q17"),C$3+2,0),"")</f>
        <v>0</v>
      </c>
      <c r="D31" s="120">
        <f ca="1">IFERROR(VLOOKUP($B31,INDIRECT("'"&amp;Publication!D$2&amp;"'!B4:Q17"),D$3+2,0),"")</f>
        <v>0.01</v>
      </c>
      <c r="E31" s="120">
        <f ca="1">IFERROR(VLOOKUP($B31,INDIRECT("'"&amp;Publication!E$2&amp;"'!B4:Q17"),E$3+2,0),"")</f>
        <v>0.02</v>
      </c>
      <c r="F31" s="120">
        <f ca="1">IFERROR(VLOOKUP($B31,INDIRECT("'"&amp;Publication!F$2&amp;"'!B4:Q17"),F$3+2,0),"")</f>
        <v>0.01</v>
      </c>
      <c r="G31" s="120">
        <f ca="1">IFERROR(VLOOKUP($B31,INDIRECT("'"&amp;Publication!G$2&amp;"'!B4:Q17"),G$3+2,0),"")</f>
        <v>0.02</v>
      </c>
      <c r="H31" s="120">
        <f ca="1">IFERROR(VLOOKUP($B31,INDIRECT("'"&amp;Publication!H$2&amp;"'!B4:Q17"),H$3+2,0),"")</f>
        <v>0.02</v>
      </c>
      <c r="I31" s="120">
        <f ca="1">IFERROR(VLOOKUP($B31,INDIRECT("'"&amp;Publication!I$2&amp;"'!B4:Q17"),I$3+2,0),"")</f>
        <v>0</v>
      </c>
      <c r="J31" s="120">
        <f ca="1">IFERROR(VLOOKUP($B31,INDIRECT("'"&amp;Publication!J$2&amp;"'!B4:Q17"),J$3+2,0),"")</f>
        <v>3.8740879731065806E-3</v>
      </c>
    </row>
    <row r="32" spans="1:10" ht="16.5" customHeight="1" x14ac:dyDescent="0.35">
      <c r="A32" s="25"/>
      <c r="B32" s="26" t="s">
        <v>1533</v>
      </c>
      <c r="C32" s="121">
        <f ca="1">IFERROR(VLOOKUP($B32,INDIRECT("'"&amp;Publication!C$2&amp;"'!B4:Q17"),C$3+2,0),"")</f>
        <v>0.21</v>
      </c>
      <c r="D32" s="121">
        <f ca="1">IFERROR(VLOOKUP($B32,INDIRECT("'"&amp;Publication!D$2&amp;"'!B4:Q17"),D$3+2,0),"")</f>
        <v>0.15</v>
      </c>
      <c r="E32" s="121">
        <f ca="1">IFERROR(VLOOKUP($B32,INDIRECT("'"&amp;Publication!E$2&amp;"'!B4:Q17"),E$3+2,0),"")</f>
        <v>0.28999999999999998</v>
      </c>
      <c r="F32" s="121">
        <f ca="1">IFERROR(VLOOKUP($B32,INDIRECT("'"&amp;Publication!F$2&amp;"'!B4:Q17"),F$3+2,0),"")</f>
        <v>0.12</v>
      </c>
      <c r="G32" s="121">
        <f ca="1">IFERROR(VLOOKUP($B32,INDIRECT("'"&amp;Publication!G$2&amp;"'!B4:Q17"),G$3+2,0),"")</f>
        <v>0.27</v>
      </c>
      <c r="H32" s="121">
        <f ca="1">IFERROR(VLOOKUP($B32,INDIRECT("'"&amp;Publication!H$2&amp;"'!B4:Q17"),H$3+2,0),"")</f>
        <v>0.19</v>
      </c>
      <c r="I32" s="121">
        <f ca="1">IFERROR(VLOOKUP($B32,INDIRECT("'"&amp;Publication!I$2&amp;"'!B4:Q17"),I$3+2,0),"")</f>
        <v>0.33</v>
      </c>
      <c r="J32" s="121">
        <f ca="1">IFERROR(VLOOKUP($B32,INDIRECT("'"&amp;Publication!J$2&amp;"'!B4:Q17"),J$3+2,0),"")</f>
        <v>0.18975422412300047</v>
      </c>
    </row>
    <row r="33" spans="1:10" ht="16.5" customHeight="1" x14ac:dyDescent="0.35">
      <c r="A33" s="117"/>
      <c r="B33" s="118" t="s">
        <v>1534</v>
      </c>
      <c r="C33" s="120">
        <f ca="1">IFERROR(VLOOKUP($B33,INDIRECT("'"&amp;Publication!C$2&amp;"'!B4:Q17"),C$3+2,0),"")</f>
        <v>0.20958534047452815</v>
      </c>
      <c r="D33" s="120">
        <f ca="1">IFERROR(VLOOKUP($B33,INDIRECT("'"&amp;Publication!D$2&amp;"'!B4:Q17"),D$3+2,0),"")</f>
        <v>0.15</v>
      </c>
      <c r="E33" s="120">
        <f ca="1">IFERROR(VLOOKUP($B33,INDIRECT("'"&amp;Publication!E$2&amp;"'!B4:Q17"),E$3+2,0),"")</f>
        <v>0.28999999999999998</v>
      </c>
      <c r="F33" s="120">
        <f ca="1">IFERROR(VLOOKUP($B33,INDIRECT("'"&amp;Publication!F$2&amp;"'!B4:Q17"),F$3+2,0),"")</f>
        <v>0.12</v>
      </c>
      <c r="G33" s="120">
        <f ca="1">IFERROR(VLOOKUP($B33,INDIRECT("'"&amp;Publication!G$2&amp;"'!B4:Q17"),G$3+2,0),"")</f>
        <v>0.27</v>
      </c>
      <c r="H33" s="120">
        <f ca="1">IFERROR(VLOOKUP($B33,INDIRECT("'"&amp;Publication!H$2&amp;"'!B4:Q17"),H$3+2,0),"")</f>
        <v>0.19</v>
      </c>
      <c r="I33" s="120">
        <f ca="1">IFERROR(VLOOKUP($B33,INDIRECT("'"&amp;Publication!I$2&amp;"'!B4:Q17"),I$3+2,0),"")</f>
        <v>0.33</v>
      </c>
      <c r="J33" s="120">
        <f ca="1">IFERROR(VLOOKUP($B33,INDIRECT("'"&amp;Publication!J$2&amp;"'!B4:Q17"),J$3+2,0),"")</f>
        <v>0.18975422412300047</v>
      </c>
    </row>
    <row r="34" spans="1:10" ht="16.5" customHeight="1" x14ac:dyDescent="0.35">
      <c r="A34" s="117"/>
      <c r="B34" s="118" t="s">
        <v>1535</v>
      </c>
      <c r="C34" s="120">
        <f ca="1">IFERROR(VLOOKUP($B34,INDIRECT("'"&amp;Publication!C$2&amp;"'!B4:Q17"),C$3+2,0),"")</f>
        <v>0</v>
      </c>
      <c r="D34" s="120">
        <f ca="1">IFERROR(VLOOKUP($B34,INDIRECT("'"&amp;Publication!D$2&amp;"'!B4:Q17"),D$3+2,0),"")</f>
        <v>0</v>
      </c>
      <c r="E34" s="120">
        <f ca="1">IFERROR(VLOOKUP($B34,INDIRECT("'"&amp;Publication!E$2&amp;"'!B4:Q17"),E$3+2,0),"")</f>
        <v>0</v>
      </c>
      <c r="F34" s="120">
        <f ca="1">IFERROR(VLOOKUP($B34,INDIRECT("'"&amp;Publication!F$2&amp;"'!B4:Q17"),F$3+2,0),"")</f>
        <v>0</v>
      </c>
      <c r="G34" s="120">
        <f ca="1">IFERROR(VLOOKUP($B34,INDIRECT("'"&amp;Publication!G$2&amp;"'!B4:Q17"),G$3+2,0),"")</f>
        <v>0</v>
      </c>
      <c r="H34" s="120">
        <f ca="1">IFERROR(VLOOKUP($B34,INDIRECT("'"&amp;Publication!H$2&amp;"'!B4:Q17"),H$3+2,0),"")</f>
        <v>0</v>
      </c>
      <c r="I34" s="120">
        <f ca="1">IFERROR(VLOOKUP($B34,INDIRECT("'"&amp;Publication!I$2&amp;"'!B4:Q17"),I$3+2,0),"")</f>
        <v>0</v>
      </c>
      <c r="J34" s="120">
        <f ca="1">IFERROR(VLOOKUP($B34,INDIRECT("'"&amp;Publication!J$2&amp;"'!B4:Q17"),J$3+2,0),"")</f>
        <v>0</v>
      </c>
    </row>
    <row r="35" spans="1:10" ht="16.5" customHeight="1" x14ac:dyDescent="0.35">
      <c r="A35" s="27"/>
      <c r="B35" s="28" t="s">
        <v>1528</v>
      </c>
      <c r="C35" s="122">
        <f ca="1">IFERROR(VLOOKUP($B35,INDIRECT("'"&amp;Publication!C$2&amp;"'!B4:Q17"),C$3+2,0),"")</f>
        <v>1.26</v>
      </c>
      <c r="D35" s="122">
        <f ca="1">IFERROR(VLOOKUP($B35,INDIRECT("'"&amp;Publication!D$2&amp;"'!B4:Q17"),D$3+2,0),"")</f>
        <v>1.01</v>
      </c>
      <c r="E35" s="122">
        <f ca="1">IFERROR(VLOOKUP($B35,INDIRECT("'"&amp;Publication!E$2&amp;"'!B4:Q17"),E$3+2,0),"")</f>
        <v>1.02</v>
      </c>
      <c r="F35" s="122">
        <f ca="1">IFERROR(VLOOKUP($B35,INDIRECT("'"&amp;Publication!F$2&amp;"'!B4:Q17"),F$3+2,0),"")</f>
        <v>1.2</v>
      </c>
      <c r="G35" s="122">
        <f ca="1">IFERROR(VLOOKUP($B35,INDIRECT("'"&amp;Publication!G$2&amp;"'!B4:Q17"),G$3+2,0),"")</f>
        <v>0.79</v>
      </c>
      <c r="H35" s="122">
        <f ca="1">IFERROR(VLOOKUP($B35,INDIRECT("'"&amp;Publication!H$2&amp;"'!B4:Q17"),H$3+2,0),"")</f>
        <v>1.18</v>
      </c>
      <c r="I35" s="122">
        <f ca="1">IFERROR(VLOOKUP($B35,INDIRECT("'"&amp;Publication!I$2&amp;"'!B4:Q17"),I$3+2,0),"")</f>
        <v>1.01</v>
      </c>
      <c r="J35" s="122">
        <f ca="1">IFERROR(VLOOKUP($B35,INDIRECT("'"&amp;Publication!J$2&amp;"'!B4:Q17"),J$3+2,0),"")</f>
        <v>1.2040964694397309</v>
      </c>
    </row>
    <row r="36" spans="1:10" ht="16.5" customHeight="1" x14ac:dyDescent="0.35">
      <c r="A36" s="117"/>
      <c r="B36" s="118" t="s">
        <v>1529</v>
      </c>
      <c r="C36" s="120">
        <f ca="1">IFERROR(VLOOKUP($B36,INDIRECT("'"&amp;Publication!C$2&amp;"'!B4:Q17"),C$3+2,0),"")</f>
        <v>1.2592848533451653</v>
      </c>
      <c r="D36" s="120">
        <f ca="1">IFERROR(VLOOKUP($B36,INDIRECT("'"&amp;Publication!D$2&amp;"'!B4:Q17"),D$3+2,0),"")</f>
        <v>1.01</v>
      </c>
      <c r="E36" s="120">
        <f ca="1">IFERROR(VLOOKUP($B36,INDIRECT("'"&amp;Publication!E$2&amp;"'!B4:Q17"),E$3+2,0),"")</f>
        <v>1.02</v>
      </c>
      <c r="F36" s="120">
        <f ca="1">IFERROR(VLOOKUP($B36,INDIRECT("'"&amp;Publication!F$2&amp;"'!B4:Q17"),F$3+2,0),"")</f>
        <v>1.2</v>
      </c>
      <c r="G36" s="120">
        <f ca="1">IFERROR(VLOOKUP($B36,INDIRECT("'"&amp;Publication!G$2&amp;"'!B4:Q17"),G$3+2,0),"")</f>
        <v>0.79</v>
      </c>
      <c r="H36" s="120">
        <f ca="1">IFERROR(VLOOKUP($B36,INDIRECT("'"&amp;Publication!H$2&amp;"'!B4:Q17"),H$3+2,0),"")</f>
        <v>1.18</v>
      </c>
      <c r="I36" s="120">
        <f ca="1">IFERROR(VLOOKUP($B36,INDIRECT("'"&amp;Publication!I$2&amp;"'!B4:Q17"),I$3+2,0),"")</f>
        <v>1.01</v>
      </c>
      <c r="J36" s="120">
        <f ca="1">IFERROR(VLOOKUP($B36,INDIRECT("'"&amp;Publication!J$2&amp;"'!B4:Q17"),J$3+2,0),"")</f>
        <v>1.2034287402009813</v>
      </c>
    </row>
    <row r="37" spans="1:10" ht="16.5" customHeight="1" x14ac:dyDescent="0.35">
      <c r="A37" s="117"/>
      <c r="B37" s="118" t="s">
        <v>1536</v>
      </c>
      <c r="C37" s="120">
        <f ca="1">IFERROR(VLOOKUP($B37,INDIRECT("'"&amp;Publication!C$2&amp;"'!B4:Q17"),C$3+2,0),"")</f>
        <v>0</v>
      </c>
      <c r="D37" s="120">
        <f ca="1">IFERROR(VLOOKUP($B37,INDIRECT("'"&amp;Publication!D$2&amp;"'!B4:Q17"),D$3+2,0),"")</f>
        <v>0</v>
      </c>
      <c r="E37" s="120">
        <f ca="1">IFERROR(VLOOKUP($B37,INDIRECT("'"&amp;Publication!E$2&amp;"'!B4:Q17"),E$3+2,0),"")</f>
        <v>0</v>
      </c>
      <c r="F37" s="120">
        <f ca="1">IFERROR(VLOOKUP($B37,INDIRECT("'"&amp;Publication!F$2&amp;"'!B4:Q17"),F$3+2,0),"")</f>
        <v>0</v>
      </c>
      <c r="G37" s="120">
        <f ca="1">IFERROR(VLOOKUP($B37,INDIRECT("'"&amp;Publication!G$2&amp;"'!B4:Q17"),G$3+2,0),"")</f>
        <v>0</v>
      </c>
      <c r="H37" s="120">
        <f ca="1">IFERROR(VLOOKUP($B37,INDIRECT("'"&amp;Publication!H$2&amp;"'!B4:Q17"),H$3+2,0),"")</f>
        <v>0</v>
      </c>
      <c r="I37" s="120">
        <f ca="1">IFERROR(VLOOKUP($B37,INDIRECT("'"&amp;Publication!I$2&amp;"'!B4:Q17"),I$3+2,0),"")</f>
        <v>0</v>
      </c>
      <c r="J37" s="120">
        <f ca="1">IFERROR(VLOOKUP($B37,INDIRECT("'"&amp;Publication!J$2&amp;"'!B4:Q17"),J$3+2,0),"")</f>
        <v>6.6772923874964597E-4</v>
      </c>
    </row>
    <row r="38" spans="1:10" ht="16.5" customHeight="1" x14ac:dyDescent="0.35">
      <c r="A38" s="20"/>
      <c r="B38" s="21" t="s">
        <v>1530</v>
      </c>
      <c r="C38" s="123">
        <f ca="1">IFERROR(VLOOKUP($B38,INDIRECT("'"&amp;Publication!C$2&amp;"'!B4:Q17"),C$3+2,0),"")</f>
        <v>2.16</v>
      </c>
      <c r="D38" s="123">
        <f ca="1">IFERROR(VLOOKUP($B38,INDIRECT("'"&amp;Publication!D$2&amp;"'!B4:Q17"),D$3+2,0),"")</f>
        <v>1.96</v>
      </c>
      <c r="E38" s="123">
        <f ca="1">IFERROR(VLOOKUP($B38,INDIRECT("'"&amp;Publication!E$2&amp;"'!B4:Q17"),E$3+2,0),"")</f>
        <v>1.8</v>
      </c>
      <c r="F38" s="123">
        <f ca="1">IFERROR(VLOOKUP($B38,INDIRECT("'"&amp;Publication!F$2&amp;"'!B4:Q17"),F$3+2,0),"")</f>
        <v>1.94</v>
      </c>
      <c r="G38" s="123">
        <f ca="1">IFERROR(VLOOKUP($B38,INDIRECT("'"&amp;Publication!G$2&amp;"'!B4:Q17"),G$3+2,0),"")</f>
        <v>1.95</v>
      </c>
      <c r="H38" s="123">
        <f ca="1">IFERROR(VLOOKUP($B38,INDIRECT("'"&amp;Publication!H$2&amp;"'!B4:Q17"),H$3+2,0),"")</f>
        <v>1.93</v>
      </c>
      <c r="I38" s="123">
        <f ca="1">IFERROR(VLOOKUP($B38,INDIRECT("'"&amp;Publication!I$2&amp;"'!B4:Q17"),I$3+2,0),"")</f>
        <v>1.78</v>
      </c>
      <c r="J38" s="123">
        <f ca="1">IFERROR(VLOOKUP($B38,INDIRECT("'"&amp;Publication!J$2&amp;"'!B4:Q17"),J$3+2,0),"")</f>
        <v>1.7576869286390386</v>
      </c>
    </row>
    <row r="39" spans="1:10" ht="16.5" customHeight="1" x14ac:dyDescent="0.35">
      <c r="A39" s="117"/>
      <c r="B39" s="118" t="s">
        <v>1531</v>
      </c>
      <c r="C39" s="120">
        <f ca="1">IFERROR(VLOOKUP($B39,INDIRECT("'"&amp;Publication!C$2&amp;"'!B4:Q17"),C$3+2,0),"")</f>
        <v>2.1616282698931899</v>
      </c>
      <c r="D39" s="120">
        <f ca="1">IFERROR(VLOOKUP($B39,INDIRECT("'"&amp;Publication!D$2&amp;"'!B4:Q17"),D$3+2,0),"")</f>
        <v>1.96</v>
      </c>
      <c r="E39" s="120">
        <f ca="1">IFERROR(VLOOKUP($B39,INDIRECT("'"&amp;Publication!E$2&amp;"'!B4:Q17"),E$3+2,0),"")</f>
        <v>1.8</v>
      </c>
      <c r="F39" s="120">
        <f ca="1">IFERROR(VLOOKUP($B39,INDIRECT("'"&amp;Publication!F$2&amp;"'!B4:Q17"),F$3+2,0),"")</f>
        <v>1.94</v>
      </c>
      <c r="G39" s="120">
        <f ca="1">IFERROR(VLOOKUP($B39,INDIRECT("'"&amp;Publication!G$2&amp;"'!B4:Q17"),G$3+2,0),"")</f>
        <v>1.95</v>
      </c>
      <c r="H39" s="120">
        <f ca="1">IFERROR(VLOOKUP($B39,INDIRECT("'"&amp;Publication!H$2&amp;"'!B4:Q17"),H$3+2,0),"")</f>
        <v>1.93</v>
      </c>
      <c r="I39" s="120">
        <f ca="1">IFERROR(VLOOKUP($B39,INDIRECT("'"&amp;Publication!I$2&amp;"'!B4:Q17"),I$3+2,0),"")</f>
        <v>1.78</v>
      </c>
      <c r="J39" s="120">
        <f ca="1">IFERROR(VLOOKUP($B39,INDIRECT("'"&amp;Publication!J$2&amp;"'!B4:Q17"),J$3+2,0),"")</f>
        <v>1.7576869286390386</v>
      </c>
    </row>
    <row r="40" spans="1:10" ht="16.5" customHeight="1" x14ac:dyDescent="0.35">
      <c r="A40" s="117"/>
      <c r="B40" s="118" t="s">
        <v>1532</v>
      </c>
      <c r="C40" s="120">
        <f ca="1">IFERROR(VLOOKUP($B40,INDIRECT("'"&amp;Publication!C$2&amp;"'!B4:Q17"),C$3+2,0),"")</f>
        <v>0</v>
      </c>
      <c r="D40" s="120">
        <f ca="1">IFERROR(VLOOKUP($B40,INDIRECT("'"&amp;Publication!D$2&amp;"'!B4:Q17"),D$3+2,0),"")</f>
        <v>0</v>
      </c>
      <c r="E40" s="120">
        <f ca="1">IFERROR(VLOOKUP($B40,INDIRECT("'"&amp;Publication!E$2&amp;"'!B4:Q17"),E$3+2,0),"")</f>
        <v>0</v>
      </c>
      <c r="F40" s="120">
        <f ca="1">IFERROR(VLOOKUP($B40,INDIRECT("'"&amp;Publication!F$2&amp;"'!B4:Q17"),F$3+2,0),"")</f>
        <v>0</v>
      </c>
      <c r="G40" s="120">
        <f ca="1">IFERROR(VLOOKUP($B40,INDIRECT("'"&amp;Publication!G$2&amp;"'!B4:Q17"),G$3+2,0),"")</f>
        <v>0</v>
      </c>
      <c r="H40" s="120">
        <f ca="1">IFERROR(VLOOKUP($B40,INDIRECT("'"&amp;Publication!H$2&amp;"'!B4:Q17"),H$3+2,0),"")</f>
        <v>0</v>
      </c>
      <c r="I40" s="120">
        <f ca="1">IFERROR(VLOOKUP($B40,INDIRECT("'"&amp;Publication!I$2&amp;"'!B4:Q17"),I$3+2,0),"")</f>
        <v>0</v>
      </c>
      <c r="J40" s="120">
        <f ca="1">IFERROR(VLOOKUP($B40,INDIRECT("'"&amp;Publication!J$2&amp;"'!B4:Q17"),J$3+2,0),"")</f>
        <v>0</v>
      </c>
    </row>
    <row r="42" spans="1:10" x14ac:dyDescent="0.35">
      <c r="A42" t="s">
        <v>1542</v>
      </c>
    </row>
    <row r="43" spans="1:10" x14ac:dyDescent="0.35">
      <c r="A43" t="s">
        <v>1552</v>
      </c>
    </row>
  </sheetData>
  <mergeCells count="1">
    <mergeCell ref="C1:I1"/>
  </mergeCells>
  <conditionalFormatting sqref="C2:J3">
    <cfRule type="cellIs" dxfId="59" priority="1" operator="equal">
      <formula>0</formula>
    </cfRule>
  </conditionalFormatting>
  <pageMargins left="0.15748031496062992" right="0.15748031496062992" top="0.27559055118110237" bottom="0.35433070866141736" header="0.31496062992125984" footer="0.15748031496062992"/>
  <pageSetup paperSize="9" scale="7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</xdr:col>
                    <xdr:colOff>19050</xdr:colOff>
                    <xdr:row>1</xdr:row>
                    <xdr:rowOff>19050</xdr:rowOff>
                  </from>
                  <to>
                    <xdr:col>3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19050</xdr:rowOff>
                  </from>
                  <to>
                    <xdr:col>3</xdr:col>
                    <xdr:colOff>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defaultSize="0" autoLine="0" autoPict="0">
                <anchor moveWithCells="1">
                  <from>
                    <xdr:col>3</xdr:col>
                    <xdr:colOff>19050</xdr:colOff>
                    <xdr:row>1</xdr:row>
                    <xdr:rowOff>19050</xdr:rowOff>
                  </from>
                  <to>
                    <xdr:col>4</xdr:col>
                    <xdr:colOff>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Drop Down 11">
              <controlPr defaultSize="0" autoLine="0" autoPict="0">
                <anchor moveWithCells="1">
                  <from>
                    <xdr:col>3</xdr:col>
                    <xdr:colOff>19050</xdr:colOff>
                    <xdr:row>2</xdr:row>
                    <xdr:rowOff>19050</xdr:rowOff>
                  </from>
                  <to>
                    <xdr:col>4</xdr:col>
                    <xdr:colOff>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Drop Down 12">
              <controlPr defaultSize="0" autoLine="0" autoPict="0">
                <anchor moveWithCells="1">
                  <from>
                    <xdr:col>4</xdr:col>
                    <xdr:colOff>19050</xdr:colOff>
                    <xdr:row>1</xdr:row>
                    <xdr:rowOff>19050</xdr:rowOff>
                  </from>
                  <to>
                    <xdr:col>5</xdr:col>
                    <xdr:colOff>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Drop Down 13">
              <controlPr defaultSize="0" autoLine="0" autoPict="0">
                <anchor moveWithCells="1">
                  <from>
                    <xdr:col>4</xdr:col>
                    <xdr:colOff>19050</xdr:colOff>
                    <xdr:row>2</xdr:row>
                    <xdr:rowOff>19050</xdr:rowOff>
                  </from>
                  <to>
                    <xdr:col>5</xdr:col>
                    <xdr:colOff>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Drop Down 16">
              <controlPr defaultSize="0" autoLine="0" autoPict="0">
                <anchor moveWithCells="1">
                  <from>
                    <xdr:col>5</xdr:col>
                    <xdr:colOff>19050</xdr:colOff>
                    <xdr:row>1</xdr:row>
                    <xdr:rowOff>19050</xdr:rowOff>
                  </from>
                  <to>
                    <xdr:col>6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Drop Down 17">
              <controlPr defaultSize="0" autoLine="0" autoPict="0">
                <anchor moveWithCells="1">
                  <from>
                    <xdr:col>5</xdr:col>
                    <xdr:colOff>19050</xdr:colOff>
                    <xdr:row>2</xdr:row>
                    <xdr:rowOff>19050</xdr:rowOff>
                  </from>
                  <to>
                    <xdr:col>6</xdr:col>
                    <xdr:colOff>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Drop Down 18">
              <controlPr defaultSize="0" autoLine="0" autoPict="0">
                <anchor moveWithCells="1">
                  <from>
                    <xdr:col>6</xdr:col>
                    <xdr:colOff>19050</xdr:colOff>
                    <xdr:row>1</xdr:row>
                    <xdr:rowOff>19050</xdr:rowOff>
                  </from>
                  <to>
                    <xdr:col>7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Drop Down 19">
              <controlPr defaultSize="0" autoLine="0" autoPict="0">
                <anchor moveWithCells="1">
                  <from>
                    <xdr:col>6</xdr:col>
                    <xdr:colOff>19050</xdr:colOff>
                    <xdr:row>2</xdr:row>
                    <xdr:rowOff>19050</xdr:rowOff>
                  </from>
                  <to>
                    <xdr:col>7</xdr:col>
                    <xdr:colOff>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Drop Down 20">
              <controlPr defaultSize="0" autoLine="0" autoPict="0">
                <anchor moveWithCells="1">
                  <from>
                    <xdr:col>7</xdr:col>
                    <xdr:colOff>19050</xdr:colOff>
                    <xdr:row>1</xdr:row>
                    <xdr:rowOff>19050</xdr:rowOff>
                  </from>
                  <to>
                    <xdr:col>8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Drop Down 22">
              <controlPr defaultSize="0" autoLine="0" autoPict="0">
                <anchor moveWithCells="1">
                  <from>
                    <xdr:col>7</xdr:col>
                    <xdr:colOff>19050</xdr:colOff>
                    <xdr:row>2</xdr:row>
                    <xdr:rowOff>19050</xdr:rowOff>
                  </from>
                  <to>
                    <xdr:col>8</xdr:col>
                    <xdr:colOff>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Drop Down 14">
              <controlPr defaultSize="0" autoLine="0" autoPict="0">
                <anchor moveWithCells="1">
                  <from>
                    <xdr:col>8</xdr:col>
                    <xdr:colOff>19050</xdr:colOff>
                    <xdr:row>1</xdr:row>
                    <xdr:rowOff>19050</xdr:rowOff>
                  </from>
                  <to>
                    <xdr:col>9</xdr:col>
                    <xdr:colOff>0</xdr:colOff>
                    <xdr:row>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Drop Down 15">
              <controlPr defaultSize="0" autoLine="0" autoPict="0">
                <anchor moveWithCells="1">
                  <from>
                    <xdr:col>8</xdr:col>
                    <xdr:colOff>19050</xdr:colOff>
                    <xdr:row>2</xdr:row>
                    <xdr:rowOff>19050</xdr:rowOff>
                  </from>
                  <to>
                    <xdr:col>9</xdr:col>
                    <xdr:colOff>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Drop Down 24">
              <controlPr defaultSize="0" autoLine="0" autoPict="0">
                <anchor moveWithCells="1">
                  <from>
                    <xdr:col>9</xdr:col>
                    <xdr:colOff>19050</xdr:colOff>
                    <xdr:row>1</xdr:row>
                    <xdr:rowOff>19050</xdr:rowOff>
                  </from>
                  <to>
                    <xdr:col>10</xdr:col>
                    <xdr:colOff>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Drop Down 25">
              <controlPr defaultSize="0" autoLine="0" autoPict="0">
                <anchor moveWithCells="1">
                  <from>
                    <xdr:col>9</xdr:col>
                    <xdr:colOff>19050</xdr:colOff>
                    <xdr:row>2</xdr:row>
                    <xdr:rowOff>19050</xdr:rowOff>
                  </from>
                  <to>
                    <xdr:col>10</xdr:col>
                    <xdr:colOff>0</xdr:colOff>
                    <xdr:row>2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'EUROSTAT-Code used'!$K$1:$K$14</xm:f>
          </x14:formula1>
          <xm:sqref>C3</xm:sqref>
        </x14:dataValidation>
        <x14:dataValidation type="list" allowBlank="1" showInputMessage="1" showErrorMessage="1" xr:uid="{00000000-0002-0000-0000-000000000000}">
          <x14:formula1>
            <xm:f>'EUROSTAT-Code used'!$J$1:$J$7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0BCD9-34EA-468F-9080-BD028B651596}">
  <dimension ref="A1:Q465"/>
  <sheetViews>
    <sheetView workbookViewId="0">
      <selection activeCell="F18" sqref="F18"/>
    </sheetView>
  </sheetViews>
  <sheetFormatPr defaultColWidth="11.453125" defaultRowHeight="14.5" x14ac:dyDescent="0.35"/>
  <cols>
    <col min="1" max="1" width="3.7265625" customWidth="1"/>
    <col min="2" max="2" width="26.81640625" customWidth="1"/>
    <col min="3" max="3" width="5.7265625" style="1" customWidth="1"/>
    <col min="4" max="16" width="12.81640625" style="1" customWidth="1"/>
    <col min="18" max="18" width="19.26953125" customWidth="1"/>
  </cols>
  <sheetData>
    <row r="1" spans="1:17" ht="65.25" customHeight="1" x14ac:dyDescent="0.35"/>
    <row r="2" spans="1:17" s="3" customFormat="1" ht="18" x14ac:dyDescent="0.4">
      <c r="A2" s="2" t="s">
        <v>1545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</row>
    <row r="3" spans="1:17" s="30" customFormat="1" ht="19.5" customHeight="1" x14ac:dyDescent="0.3">
      <c r="A3" s="55"/>
      <c r="B3" s="55" t="s">
        <v>249</v>
      </c>
      <c r="C3" s="56"/>
      <c r="D3" s="57" t="s">
        <v>1495</v>
      </c>
      <c r="E3" s="57" t="s">
        <v>1510</v>
      </c>
      <c r="F3" s="57" t="s">
        <v>1511</v>
      </c>
      <c r="G3" s="57" t="s">
        <v>1496</v>
      </c>
      <c r="H3" s="57" t="s">
        <v>1497</v>
      </c>
      <c r="I3" s="57" t="s">
        <v>1498</v>
      </c>
      <c r="J3" s="57" t="s">
        <v>250</v>
      </c>
      <c r="K3" s="57" t="s">
        <v>251</v>
      </c>
      <c r="L3" s="57" t="s">
        <v>252</v>
      </c>
      <c r="M3" s="57" t="s">
        <v>253</v>
      </c>
      <c r="N3" s="57" t="s">
        <v>254</v>
      </c>
      <c r="O3" s="57" t="s">
        <v>1512</v>
      </c>
      <c r="P3" s="57" t="s">
        <v>1520</v>
      </c>
      <c r="Q3" s="57" t="s">
        <v>1513</v>
      </c>
    </row>
    <row r="4" spans="1:17" s="29" customFormat="1" x14ac:dyDescent="0.2">
      <c r="A4" s="71"/>
      <c r="B4" s="63" t="s">
        <v>1526</v>
      </c>
      <c r="C4" s="66"/>
      <c r="D4" s="67">
        <v>4.09</v>
      </c>
      <c r="E4" s="67">
        <v>2.1800000000000002</v>
      </c>
      <c r="F4" s="67">
        <v>4.6100000000000003</v>
      </c>
      <c r="G4" s="67">
        <v>2.13</v>
      </c>
      <c r="H4" s="67">
        <v>3.72</v>
      </c>
      <c r="I4" s="67">
        <v>2.06</v>
      </c>
      <c r="J4" s="67">
        <v>1.32</v>
      </c>
      <c r="K4" s="67">
        <v>3.6</v>
      </c>
      <c r="L4" s="67">
        <v>5.73</v>
      </c>
      <c r="M4" s="67">
        <v>8.8000000000000007</v>
      </c>
      <c r="N4" s="67">
        <v>2.09</v>
      </c>
      <c r="O4" s="67">
        <v>0.11</v>
      </c>
      <c r="P4" s="67">
        <v>0.16</v>
      </c>
      <c r="Q4" s="67">
        <v>20.5</v>
      </c>
    </row>
    <row r="5" spans="1:17" s="29" customFormat="1" x14ac:dyDescent="0.35">
      <c r="A5" s="72"/>
      <c r="B5" s="64" t="s">
        <v>1537</v>
      </c>
      <c r="C5" s="62"/>
      <c r="D5" s="107">
        <v>0</v>
      </c>
      <c r="E5" s="107">
        <v>0</v>
      </c>
      <c r="F5" s="145">
        <v>0</v>
      </c>
      <c r="G5" s="107">
        <v>0</v>
      </c>
      <c r="H5" s="107">
        <v>0</v>
      </c>
      <c r="I5" s="107">
        <v>0</v>
      </c>
      <c r="J5" s="107">
        <v>0</v>
      </c>
      <c r="K5" s="107">
        <v>0.01</v>
      </c>
      <c r="L5" s="107">
        <v>0.03</v>
      </c>
      <c r="M5" s="107">
        <v>0.85</v>
      </c>
      <c r="N5" s="107">
        <v>0</v>
      </c>
      <c r="O5" s="107">
        <v>0</v>
      </c>
      <c r="P5" s="107">
        <v>0</v>
      </c>
      <c r="Q5" s="107">
        <v>4.18</v>
      </c>
    </row>
    <row r="6" spans="1:17" s="29" customFormat="1" x14ac:dyDescent="0.35">
      <c r="A6" s="48"/>
      <c r="B6" s="69" t="s">
        <v>1528</v>
      </c>
      <c r="C6" s="70"/>
      <c r="D6" s="114">
        <v>1.01</v>
      </c>
      <c r="E6" s="114">
        <v>0.48</v>
      </c>
      <c r="F6" s="146">
        <v>0.99</v>
      </c>
      <c r="G6" s="114">
        <v>0.23</v>
      </c>
      <c r="H6" s="114">
        <v>0.76</v>
      </c>
      <c r="I6" s="114">
        <v>0.34</v>
      </c>
      <c r="J6" s="114">
        <v>0.12</v>
      </c>
      <c r="K6" s="114">
        <v>0.81</v>
      </c>
      <c r="L6" s="114">
        <v>0.7</v>
      </c>
      <c r="M6" s="114">
        <v>3.02</v>
      </c>
      <c r="N6" s="114">
        <v>0.01</v>
      </c>
      <c r="O6" s="114">
        <v>0</v>
      </c>
      <c r="P6" s="114">
        <v>0</v>
      </c>
      <c r="Q6" s="112">
        <v>17.66</v>
      </c>
    </row>
    <row r="7" spans="1:17" x14ac:dyDescent="0.35">
      <c r="A7" s="49"/>
      <c r="B7" s="32" t="s">
        <v>1529</v>
      </c>
      <c r="C7" s="33"/>
      <c r="D7" s="34">
        <v>1.01</v>
      </c>
      <c r="E7" s="34">
        <v>0.48</v>
      </c>
      <c r="F7" s="147">
        <v>0.99</v>
      </c>
      <c r="G7" s="34">
        <v>0.23</v>
      </c>
      <c r="H7" s="34">
        <v>0.76</v>
      </c>
      <c r="I7" s="34">
        <v>0.34</v>
      </c>
      <c r="J7" s="34">
        <v>0.12</v>
      </c>
      <c r="K7" s="34">
        <v>0.81</v>
      </c>
      <c r="L7" s="34">
        <v>0.7</v>
      </c>
      <c r="M7" s="34">
        <v>2.98</v>
      </c>
      <c r="N7" s="34">
        <v>0.01</v>
      </c>
      <c r="O7" s="34">
        <v>0</v>
      </c>
      <c r="P7" s="34">
        <v>0</v>
      </c>
      <c r="Q7" s="34">
        <v>14.48</v>
      </c>
    </row>
    <row r="8" spans="1:17" x14ac:dyDescent="0.35">
      <c r="A8" s="50"/>
      <c r="B8" s="35" t="s">
        <v>1536</v>
      </c>
      <c r="C8" s="36"/>
      <c r="D8" s="37">
        <v>0</v>
      </c>
      <c r="E8" s="37">
        <v>0</v>
      </c>
      <c r="F8" s="148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0.04</v>
      </c>
      <c r="N8" s="37">
        <v>0</v>
      </c>
      <c r="O8" s="37">
        <v>0</v>
      </c>
      <c r="P8" s="37">
        <v>0</v>
      </c>
      <c r="Q8" s="37">
        <v>3.18</v>
      </c>
    </row>
    <row r="9" spans="1:17" x14ac:dyDescent="0.35">
      <c r="A9" s="51"/>
      <c r="B9" s="59" t="s">
        <v>1530</v>
      </c>
      <c r="C9" s="38"/>
      <c r="D9" s="39">
        <v>1.78</v>
      </c>
      <c r="E9" s="39">
        <v>1.02</v>
      </c>
      <c r="F9" s="149">
        <v>1.93</v>
      </c>
      <c r="G9" s="39">
        <v>1.26</v>
      </c>
      <c r="H9" s="39">
        <v>2.21</v>
      </c>
      <c r="I9" s="39">
        <v>1.22</v>
      </c>
      <c r="J9" s="39">
        <v>0.8</v>
      </c>
      <c r="K9" s="39">
        <v>1.8</v>
      </c>
      <c r="L9" s="39">
        <v>1.42</v>
      </c>
      <c r="M9" s="39">
        <v>1.79</v>
      </c>
      <c r="N9" s="39">
        <v>1.98</v>
      </c>
      <c r="O9" s="39">
        <v>0.05</v>
      </c>
      <c r="P9" s="39">
        <v>0.04</v>
      </c>
      <c r="Q9" s="39">
        <v>1.22</v>
      </c>
    </row>
    <row r="10" spans="1:17" x14ac:dyDescent="0.35">
      <c r="A10" s="49"/>
      <c r="B10" s="32" t="s">
        <v>1531</v>
      </c>
      <c r="C10" s="33"/>
      <c r="D10" s="34">
        <v>1.78</v>
      </c>
      <c r="E10" s="34">
        <v>1.02</v>
      </c>
      <c r="F10" s="147">
        <v>1.93</v>
      </c>
      <c r="G10" s="34">
        <v>1.26</v>
      </c>
      <c r="H10" s="34">
        <v>2.21</v>
      </c>
      <c r="I10" s="34">
        <v>1.22</v>
      </c>
      <c r="J10" s="34">
        <v>0.8</v>
      </c>
      <c r="K10" s="34">
        <v>1.8</v>
      </c>
      <c r="L10" s="34">
        <v>1.42</v>
      </c>
      <c r="M10" s="34">
        <v>1.79</v>
      </c>
      <c r="N10" s="34">
        <v>1.98</v>
      </c>
      <c r="O10" s="34">
        <v>0.05</v>
      </c>
      <c r="P10" s="34">
        <v>0.04</v>
      </c>
      <c r="Q10" s="34">
        <v>1.22</v>
      </c>
    </row>
    <row r="11" spans="1:17" x14ac:dyDescent="0.35">
      <c r="A11" s="50"/>
      <c r="B11" s="35" t="s">
        <v>1532</v>
      </c>
      <c r="C11" s="36"/>
      <c r="D11" s="37">
        <v>0</v>
      </c>
      <c r="E11" s="37">
        <v>0</v>
      </c>
      <c r="F11" s="148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</row>
    <row r="12" spans="1:17" x14ac:dyDescent="0.35">
      <c r="A12" s="52"/>
      <c r="B12" s="60" t="s">
        <v>1533</v>
      </c>
      <c r="C12" s="40"/>
      <c r="D12" s="41">
        <v>0.33</v>
      </c>
      <c r="E12" s="41">
        <v>0.6</v>
      </c>
      <c r="F12" s="150">
        <v>0.77</v>
      </c>
      <c r="G12" s="41">
        <v>0.03</v>
      </c>
      <c r="H12" s="41">
        <v>0.19</v>
      </c>
      <c r="I12" s="41">
        <v>0.34</v>
      </c>
      <c r="J12" s="41">
        <v>0.27</v>
      </c>
      <c r="K12" s="41">
        <v>0.16</v>
      </c>
      <c r="L12" s="41">
        <v>2.4</v>
      </c>
      <c r="M12" s="41">
        <v>3.42</v>
      </c>
      <c r="N12" s="41">
        <v>0.02</v>
      </c>
      <c r="O12" s="41">
        <v>0.01</v>
      </c>
      <c r="P12" s="41">
        <v>0</v>
      </c>
      <c r="Q12" s="41">
        <v>1.38</v>
      </c>
    </row>
    <row r="13" spans="1:17" x14ac:dyDescent="0.35">
      <c r="A13" s="49"/>
      <c r="B13" s="32" t="s">
        <v>1534</v>
      </c>
      <c r="C13" s="33"/>
      <c r="D13" s="34">
        <v>0.33</v>
      </c>
      <c r="E13" s="34">
        <v>0.6</v>
      </c>
      <c r="F13" s="147">
        <v>0.77</v>
      </c>
      <c r="G13" s="34">
        <v>0.03</v>
      </c>
      <c r="H13" s="34">
        <v>0.19</v>
      </c>
      <c r="I13" s="34">
        <v>0.34</v>
      </c>
      <c r="J13" s="34">
        <v>0.27</v>
      </c>
      <c r="K13" s="34">
        <v>0.16</v>
      </c>
      <c r="L13" s="34">
        <v>2.39</v>
      </c>
      <c r="M13" s="34">
        <v>2.6</v>
      </c>
      <c r="N13" s="34">
        <v>0.02</v>
      </c>
      <c r="O13" s="34">
        <v>0.01</v>
      </c>
      <c r="P13" s="34">
        <v>0</v>
      </c>
      <c r="Q13" s="34">
        <v>0.38</v>
      </c>
    </row>
    <row r="14" spans="1:17" x14ac:dyDescent="0.35">
      <c r="A14" s="50"/>
      <c r="B14" s="35" t="s">
        <v>1535</v>
      </c>
      <c r="C14" s="36"/>
      <c r="D14" s="37">
        <v>0</v>
      </c>
      <c r="E14" s="37">
        <v>0</v>
      </c>
      <c r="F14" s="148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0.01</v>
      </c>
      <c r="M14" s="37">
        <v>0.81</v>
      </c>
      <c r="N14" s="37">
        <v>0</v>
      </c>
      <c r="O14" s="37">
        <v>0</v>
      </c>
      <c r="P14" s="37">
        <v>0</v>
      </c>
      <c r="Q14" s="37">
        <v>1</v>
      </c>
    </row>
    <row r="15" spans="1:17" x14ac:dyDescent="0.35">
      <c r="A15" s="53"/>
      <c r="B15" s="61" t="s">
        <v>1524</v>
      </c>
      <c r="C15" s="42"/>
      <c r="D15" s="43">
        <v>0.97</v>
      </c>
      <c r="E15" s="43">
        <v>0.08</v>
      </c>
      <c r="F15" s="151">
        <v>0.92</v>
      </c>
      <c r="G15" s="43">
        <v>0.61</v>
      </c>
      <c r="H15" s="43">
        <v>0.56000000000000005</v>
      </c>
      <c r="I15" s="43">
        <v>0.16</v>
      </c>
      <c r="J15" s="43">
        <v>0.13</v>
      </c>
      <c r="K15" s="43">
        <v>0.83</v>
      </c>
      <c r="L15" s="43">
        <v>1.21</v>
      </c>
      <c r="M15" s="43">
        <v>0.56999999999999995</v>
      </c>
      <c r="N15" s="43">
        <v>0.08</v>
      </c>
      <c r="O15" s="43">
        <v>0.05</v>
      </c>
      <c r="P15" s="43">
        <v>0.12</v>
      </c>
      <c r="Q15" s="43">
        <v>0.24</v>
      </c>
    </row>
    <row r="16" spans="1:17" x14ac:dyDescent="0.35">
      <c r="A16" s="49"/>
      <c r="B16" s="32" t="s">
        <v>1525</v>
      </c>
      <c r="C16" s="33"/>
      <c r="D16" s="34">
        <v>0.97</v>
      </c>
      <c r="E16" s="34">
        <v>0.08</v>
      </c>
      <c r="F16" s="147">
        <v>0.92</v>
      </c>
      <c r="G16" s="34">
        <v>0.61</v>
      </c>
      <c r="H16" s="34">
        <v>0.56000000000000005</v>
      </c>
      <c r="I16" s="34">
        <v>0.16</v>
      </c>
      <c r="J16" s="34">
        <v>0.13</v>
      </c>
      <c r="K16" s="34">
        <v>0.82</v>
      </c>
      <c r="L16" s="34">
        <v>1.19</v>
      </c>
      <c r="M16" s="34">
        <v>0.56999999999999995</v>
      </c>
      <c r="N16" s="34">
        <v>0.08</v>
      </c>
      <c r="O16" s="34">
        <v>0.05</v>
      </c>
      <c r="P16" s="34">
        <v>0.12</v>
      </c>
      <c r="Q16" s="34">
        <v>0.24</v>
      </c>
    </row>
    <row r="17" spans="1:17" x14ac:dyDescent="0.35">
      <c r="A17" s="54"/>
      <c r="B17" s="44" t="s">
        <v>1527</v>
      </c>
      <c r="C17" s="45"/>
      <c r="D17" s="46">
        <v>0</v>
      </c>
      <c r="E17" s="46">
        <v>0</v>
      </c>
      <c r="F17" s="152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0.01</v>
      </c>
      <c r="L17" s="46">
        <v>0.02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</row>
    <row r="18" spans="1:17" x14ac:dyDescent="0.35">
      <c r="D18" s="142"/>
      <c r="E18" s="142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4"/>
    </row>
    <row r="19" spans="1:17" x14ac:dyDescent="0.35">
      <c r="C19" s="23"/>
      <c r="D19" s="24"/>
      <c r="E19" s="24"/>
      <c r="G19"/>
      <c r="H19"/>
      <c r="I19"/>
      <c r="J19"/>
      <c r="K19"/>
      <c r="L19"/>
      <c r="M19"/>
      <c r="N19"/>
      <c r="O19"/>
      <c r="P19"/>
      <c r="Q19" s="22"/>
    </row>
    <row r="20" spans="1:17" x14ac:dyDescent="0.35">
      <c r="C20" s="23"/>
      <c r="D20" s="153">
        <f>D6+D9+D12+D15</f>
        <v>4.09</v>
      </c>
      <c r="E20" s="153">
        <f t="shared" ref="E20:Q20" si="0">E6+E9+E12+E15</f>
        <v>2.1800000000000002</v>
      </c>
      <c r="F20" s="24">
        <f t="shared" si="0"/>
        <v>4.6100000000000003</v>
      </c>
      <c r="G20" s="153">
        <f t="shared" si="0"/>
        <v>2.13</v>
      </c>
      <c r="H20" s="153">
        <f t="shared" si="0"/>
        <v>3.7199999999999998</v>
      </c>
      <c r="I20" s="153">
        <f t="shared" si="0"/>
        <v>2.06</v>
      </c>
      <c r="J20" s="153">
        <f t="shared" si="0"/>
        <v>1.3199999999999998</v>
      </c>
      <c r="K20" s="153">
        <f t="shared" si="0"/>
        <v>3.6000000000000005</v>
      </c>
      <c r="L20" s="153">
        <f t="shared" si="0"/>
        <v>5.7299999999999995</v>
      </c>
      <c r="M20" s="153">
        <f t="shared" si="0"/>
        <v>8.8000000000000007</v>
      </c>
      <c r="N20" s="153">
        <f t="shared" si="0"/>
        <v>2.09</v>
      </c>
      <c r="O20" s="153">
        <f t="shared" si="0"/>
        <v>0.11000000000000001</v>
      </c>
      <c r="P20" s="153">
        <f t="shared" si="0"/>
        <v>0.16</v>
      </c>
      <c r="Q20" s="153">
        <f t="shared" si="0"/>
        <v>20.499999999999996</v>
      </c>
    </row>
    <row r="21" spans="1:17" x14ac:dyDescent="0.35">
      <c r="C21" s="23"/>
      <c r="F21" s="24"/>
      <c r="G21"/>
      <c r="H21"/>
      <c r="I21"/>
      <c r="J21"/>
      <c r="K21"/>
      <c r="L21"/>
      <c r="M21"/>
      <c r="N21"/>
      <c r="O21"/>
      <c r="Q21" s="22"/>
    </row>
    <row r="22" spans="1:17" x14ac:dyDescent="0.35">
      <c r="C22" s="23"/>
      <c r="F22" s="24"/>
      <c r="G22"/>
      <c r="H22"/>
      <c r="I22"/>
      <c r="J22"/>
      <c r="K22"/>
      <c r="L22"/>
      <c r="M22"/>
      <c r="N22"/>
      <c r="O22"/>
      <c r="Q22" s="22"/>
    </row>
    <row r="23" spans="1:17" x14ac:dyDescent="0.35">
      <c r="C23" s="23"/>
      <c r="F23" s="24"/>
      <c r="G23"/>
      <c r="H23"/>
      <c r="I23"/>
      <c r="J23"/>
      <c r="K23"/>
      <c r="L23"/>
      <c r="M23"/>
      <c r="N23"/>
      <c r="O23"/>
      <c r="Q23" s="22"/>
    </row>
    <row r="24" spans="1:17" x14ac:dyDescent="0.35">
      <c r="C24" s="23"/>
      <c r="F24" s="24"/>
      <c r="G24"/>
      <c r="H24"/>
      <c r="I24"/>
      <c r="J24"/>
      <c r="K24"/>
      <c r="L24"/>
      <c r="M24"/>
      <c r="N24"/>
      <c r="O24"/>
      <c r="Q24" s="22"/>
    </row>
    <row r="25" spans="1:17" x14ac:dyDescent="0.35">
      <c r="C25" s="23"/>
      <c r="F25" s="24"/>
      <c r="G25"/>
      <c r="H25"/>
      <c r="I25"/>
      <c r="J25"/>
      <c r="K25"/>
      <c r="L25"/>
      <c r="M25"/>
      <c r="N25"/>
      <c r="O25"/>
      <c r="Q25" s="22"/>
    </row>
    <row r="26" spans="1:17" x14ac:dyDescent="0.35">
      <c r="C26" s="23"/>
      <c r="F26" s="24"/>
      <c r="G26"/>
      <c r="H26"/>
      <c r="I26"/>
      <c r="J26"/>
      <c r="K26"/>
      <c r="L26"/>
      <c r="M26"/>
      <c r="N26"/>
      <c r="O26"/>
      <c r="P26"/>
      <c r="Q26" s="22"/>
    </row>
    <row r="27" spans="1:17" x14ac:dyDescent="0.35">
      <c r="C27" s="23"/>
      <c r="F27" s="24"/>
      <c r="G27"/>
      <c r="H27"/>
      <c r="I27"/>
      <c r="J27"/>
      <c r="K27"/>
      <c r="L27"/>
      <c r="M27"/>
      <c r="N27"/>
      <c r="O27"/>
      <c r="P27"/>
      <c r="Q27" s="22"/>
    </row>
    <row r="28" spans="1:17" x14ac:dyDescent="0.35">
      <c r="C28" s="23"/>
      <c r="F28" s="24"/>
      <c r="G28"/>
      <c r="H28"/>
      <c r="I28"/>
      <c r="J28"/>
      <c r="K28"/>
      <c r="L28"/>
      <c r="M28"/>
      <c r="N28"/>
      <c r="O28"/>
      <c r="P28"/>
      <c r="Q28" s="22"/>
    </row>
    <row r="29" spans="1:17" x14ac:dyDescent="0.35">
      <c r="C29" s="23"/>
      <c r="F29" s="24"/>
      <c r="G29"/>
      <c r="H29"/>
      <c r="I29"/>
      <c r="J29"/>
      <c r="K29"/>
      <c r="L29"/>
      <c r="M29"/>
      <c r="N29"/>
      <c r="O29"/>
      <c r="P29"/>
      <c r="Q29" s="22"/>
    </row>
    <row r="30" spans="1:17" x14ac:dyDescent="0.35">
      <c r="C30" s="23"/>
      <c r="F30" s="24"/>
      <c r="G30"/>
      <c r="H30"/>
      <c r="I30"/>
      <c r="J30"/>
      <c r="K30"/>
      <c r="L30"/>
      <c r="M30"/>
      <c r="N30"/>
      <c r="O30"/>
      <c r="P30"/>
      <c r="Q30" s="22"/>
    </row>
    <row r="31" spans="1:17" x14ac:dyDescent="0.35">
      <c r="C31" s="23"/>
      <c r="F31" s="24"/>
      <c r="G31"/>
      <c r="H31"/>
      <c r="I31"/>
      <c r="J31"/>
      <c r="K31"/>
      <c r="L31" s="24"/>
      <c r="M31"/>
      <c r="N31"/>
      <c r="O31"/>
      <c r="P31"/>
      <c r="Q31" s="22"/>
    </row>
    <row r="32" spans="1:17" x14ac:dyDescent="0.35">
      <c r="C32" s="23"/>
      <c r="F32" s="24"/>
      <c r="G32"/>
      <c r="H32"/>
      <c r="I32"/>
      <c r="J32"/>
      <c r="K32"/>
      <c r="L32"/>
      <c r="M32"/>
      <c r="N32"/>
      <c r="O32"/>
      <c r="P32"/>
      <c r="Q32" s="22"/>
    </row>
    <row r="33" spans="3:17" x14ac:dyDescent="0.3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22"/>
    </row>
    <row r="34" spans="3:17" x14ac:dyDescent="0.3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22"/>
    </row>
    <row r="35" spans="3:17" x14ac:dyDescent="0.3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22"/>
    </row>
    <row r="36" spans="3:17" x14ac:dyDescent="0.3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22"/>
    </row>
    <row r="37" spans="3:17" x14ac:dyDescent="0.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 s="22"/>
    </row>
    <row r="38" spans="3:17" x14ac:dyDescent="0.3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22"/>
    </row>
    <row r="39" spans="3:17" x14ac:dyDescent="0.3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22"/>
    </row>
    <row r="40" spans="3:17" x14ac:dyDescent="0.3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22"/>
    </row>
    <row r="41" spans="3:17" x14ac:dyDescent="0.3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22"/>
    </row>
    <row r="42" spans="3:17" x14ac:dyDescent="0.3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22"/>
    </row>
    <row r="43" spans="3:17" x14ac:dyDescent="0.3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2"/>
    </row>
    <row r="44" spans="3:17" x14ac:dyDescent="0.3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22"/>
    </row>
    <row r="45" spans="3:17" x14ac:dyDescent="0.3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22"/>
    </row>
    <row r="46" spans="3:17" x14ac:dyDescent="0.3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22"/>
    </row>
    <row r="47" spans="3:17" x14ac:dyDescent="0.3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22"/>
    </row>
    <row r="48" spans="3:17" x14ac:dyDescent="0.3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22"/>
    </row>
    <row r="49" spans="3:17" x14ac:dyDescent="0.3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22"/>
    </row>
    <row r="50" spans="3:17" x14ac:dyDescent="0.35"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3:17" x14ac:dyDescent="0.35"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3:17" x14ac:dyDescent="0.35"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3:17" x14ac:dyDescent="0.35"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3:17" x14ac:dyDescent="0.35"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3:17" x14ac:dyDescent="0.35"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3:17" x14ac:dyDescent="0.35"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3:17" x14ac:dyDescent="0.35"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3:17" x14ac:dyDescent="0.35"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3:17" x14ac:dyDescent="0.35"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3:17" x14ac:dyDescent="0.35"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3:17" x14ac:dyDescent="0.35"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3:17" x14ac:dyDescent="0.35"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3:17" x14ac:dyDescent="0.35"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3:17" x14ac:dyDescent="0.35"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</sheetData>
  <conditionalFormatting sqref="A22:C22 F22">
    <cfRule type="expression" dxfId="13" priority="8">
      <formula>$I19&gt;0</formula>
    </cfRule>
  </conditionalFormatting>
  <conditionalFormatting sqref="A19:E19 A20:Q20 A21:C21 F21 A23:C32 F23:F32 L31">
    <cfRule type="expression" dxfId="12" priority="7">
      <formula>#REF!&gt;0</formula>
    </cfRule>
  </conditionalFormatting>
  <conditionalFormatting sqref="C1:C4">
    <cfRule type="cellIs" dxfId="11" priority="1" operator="equal">
      <formula>0</formula>
    </cfRule>
  </conditionalFormatting>
  <conditionalFormatting sqref="C466:P1048576">
    <cfRule type="cellIs" dxfId="10" priority="5" operator="equal">
      <formula>0</formula>
    </cfRule>
  </conditionalFormatting>
  <conditionalFormatting sqref="D3:L3">
    <cfRule type="cellIs" dxfId="9" priority="4" operator="equal">
      <formula>0</formula>
    </cfRule>
  </conditionalFormatting>
  <conditionalFormatting sqref="D1:P2">
    <cfRule type="cellIs" dxfId="8" priority="6" operator="equal">
      <formula>0</formula>
    </cfRule>
  </conditionalFormatting>
  <conditionalFormatting sqref="D4:P4 D6:P6">
    <cfRule type="cellIs" dxfId="7" priority="2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5A9C-AF9B-4E21-B387-441D95A649DC}">
  <dimension ref="A1:Q465"/>
  <sheetViews>
    <sheetView workbookViewId="0">
      <selection activeCell="F18" sqref="F18"/>
    </sheetView>
  </sheetViews>
  <sheetFormatPr defaultColWidth="11.453125" defaultRowHeight="14.5" x14ac:dyDescent="0.35"/>
  <cols>
    <col min="1" max="1" width="3.7265625" customWidth="1"/>
    <col min="2" max="2" width="26.81640625" customWidth="1"/>
    <col min="3" max="3" width="5.7265625" style="1" customWidth="1"/>
    <col min="4" max="16" width="12.81640625" style="1" customWidth="1"/>
    <col min="18" max="18" width="19.26953125" customWidth="1"/>
  </cols>
  <sheetData>
    <row r="1" spans="1:17" ht="65.25" customHeight="1" x14ac:dyDescent="0.35"/>
    <row r="2" spans="1:17" s="3" customFormat="1" ht="18" x14ac:dyDescent="0.4">
      <c r="A2" s="2" t="s">
        <v>1547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</row>
    <row r="3" spans="1:17" s="30" customFormat="1" ht="19.5" customHeight="1" x14ac:dyDescent="0.3">
      <c r="A3" s="55"/>
      <c r="B3" s="55" t="s">
        <v>249</v>
      </c>
      <c r="C3" s="56"/>
      <c r="D3" s="57" t="s">
        <v>1495</v>
      </c>
      <c r="E3" s="57" t="s">
        <v>1510</v>
      </c>
      <c r="F3" s="57" t="s">
        <v>1511</v>
      </c>
      <c r="G3" s="57" t="s">
        <v>1496</v>
      </c>
      <c r="H3" s="57" t="s">
        <v>1497</v>
      </c>
      <c r="I3" s="57" t="s">
        <v>1498</v>
      </c>
      <c r="J3" s="57" t="s">
        <v>250</v>
      </c>
      <c r="K3" s="57" t="s">
        <v>251</v>
      </c>
      <c r="L3" s="57" t="s">
        <v>252</v>
      </c>
      <c r="M3" s="57" t="s">
        <v>253</v>
      </c>
      <c r="N3" s="57" t="s">
        <v>254</v>
      </c>
      <c r="O3" s="57" t="s">
        <v>1512</v>
      </c>
      <c r="P3" s="57" t="s">
        <v>1520</v>
      </c>
      <c r="Q3" s="57" t="s">
        <v>1513</v>
      </c>
    </row>
    <row r="4" spans="1:17" s="29" customFormat="1" x14ac:dyDescent="0.2">
      <c r="A4" s="71"/>
      <c r="B4" s="63" t="s">
        <v>1526</v>
      </c>
      <c r="C4" s="66"/>
      <c r="D4" s="67">
        <v>4.0830397471248778</v>
      </c>
      <c r="E4" s="67">
        <v>2.4382141962368578</v>
      </c>
      <c r="F4" s="67">
        <v>5.3552488401215967</v>
      </c>
      <c r="G4" s="67">
        <v>2.1379210162210587</v>
      </c>
      <c r="H4" s="67">
        <v>3.7606700143571561</v>
      </c>
      <c r="I4" s="67">
        <v>1.5049680394998568</v>
      </c>
      <c r="J4" s="67">
        <v>1.1159546010392207</v>
      </c>
      <c r="K4" s="67">
        <v>3.3711101828082635</v>
      </c>
      <c r="L4" s="67">
        <v>6.3717140025216796</v>
      </c>
      <c r="M4" s="67">
        <v>7.1366042282856181</v>
      </c>
      <c r="N4" s="67">
        <v>1.7650288586715244</v>
      </c>
      <c r="O4" s="67">
        <v>8.6993615855420578E-2</v>
      </c>
      <c r="P4" s="67">
        <v>0.17320635591540229</v>
      </c>
      <c r="Q4" s="67">
        <v>20.13543310535352</v>
      </c>
    </row>
    <row r="5" spans="1:17" s="29" customFormat="1" x14ac:dyDescent="0.35">
      <c r="A5" s="72"/>
      <c r="B5" s="64" t="s">
        <v>1537</v>
      </c>
      <c r="C5" s="62"/>
      <c r="D5" s="107">
        <v>4.5418172118562262E-3</v>
      </c>
      <c r="E5" s="107">
        <v>0</v>
      </c>
      <c r="F5" s="145">
        <v>3.2697559320712888E-2</v>
      </c>
      <c r="G5" s="107">
        <v>4.0762485416180969E-3</v>
      </c>
      <c r="H5" s="107">
        <v>2.3273186852886892E-3</v>
      </c>
      <c r="I5" s="107">
        <v>0</v>
      </c>
      <c r="J5" s="107">
        <v>0</v>
      </c>
      <c r="K5" s="107">
        <v>2.6863775773975055E-3</v>
      </c>
      <c r="L5" s="107">
        <v>0.14831391022489879</v>
      </c>
      <c r="M5" s="107">
        <v>0.56332331771839017</v>
      </c>
      <c r="N5" s="107">
        <v>1.8413494498659578E-3</v>
      </c>
      <c r="O5" s="107">
        <v>3.0261972999330753E-3</v>
      </c>
      <c r="P5" s="107">
        <v>0</v>
      </c>
      <c r="Q5" s="107">
        <v>4.3102212661663319</v>
      </c>
    </row>
    <row r="6" spans="1:17" s="29" customFormat="1" x14ac:dyDescent="0.35">
      <c r="A6" s="48"/>
      <c r="B6" s="69" t="s">
        <v>1528</v>
      </c>
      <c r="C6" s="70"/>
      <c r="D6" s="114">
        <v>1.2040964694397309</v>
      </c>
      <c r="E6" s="114">
        <v>0.59969844848657927</v>
      </c>
      <c r="F6" s="146">
        <v>1.3473752632044478</v>
      </c>
      <c r="G6" s="114">
        <v>0.362667503660275</v>
      </c>
      <c r="H6" s="114">
        <v>0.87759497752583782</v>
      </c>
      <c r="I6" s="114">
        <v>0.20997843957964524</v>
      </c>
      <c r="J6" s="114">
        <v>0.16496299689637861</v>
      </c>
      <c r="K6" s="114">
        <v>0.84191710706567791</v>
      </c>
      <c r="L6" s="114">
        <v>0.87528494419831904</v>
      </c>
      <c r="M6" s="114">
        <v>2.0821336002296573</v>
      </c>
      <c r="N6" s="114">
        <v>1.3878851472989428E-2</v>
      </c>
      <c r="O6" s="114">
        <v>2.1800734254076655E-3</v>
      </c>
      <c r="P6" s="114">
        <v>0</v>
      </c>
      <c r="Q6" s="112">
        <v>17.096226877421394</v>
      </c>
    </row>
    <row r="7" spans="1:17" x14ac:dyDescent="0.35">
      <c r="A7" s="49"/>
      <c r="B7" s="32" t="s">
        <v>1529</v>
      </c>
      <c r="C7" s="33"/>
      <c r="D7" s="34">
        <v>1.2034287402009813</v>
      </c>
      <c r="E7" s="34">
        <v>0.59969844848657927</v>
      </c>
      <c r="F7" s="147">
        <v>1.3473752632044478</v>
      </c>
      <c r="G7" s="34">
        <v>0.362667503660275</v>
      </c>
      <c r="H7" s="34">
        <v>0.87759497752583782</v>
      </c>
      <c r="I7" s="34">
        <v>0.20997843957964524</v>
      </c>
      <c r="J7" s="34">
        <v>0.16496299689637861</v>
      </c>
      <c r="K7" s="34">
        <v>0.84100192271279928</v>
      </c>
      <c r="L7" s="34">
        <v>0.87528494419831904</v>
      </c>
      <c r="M7" s="34">
        <v>2.0821336002296573</v>
      </c>
      <c r="N7" s="34">
        <v>1.3878851472989428E-2</v>
      </c>
      <c r="O7" s="34">
        <v>2.1800734254076655E-3</v>
      </c>
      <c r="P7" s="34">
        <v>0</v>
      </c>
      <c r="Q7" s="34">
        <v>13.731314957684281</v>
      </c>
    </row>
    <row r="8" spans="1:17" x14ac:dyDescent="0.35">
      <c r="A8" s="50"/>
      <c r="B8" s="35" t="s">
        <v>1536</v>
      </c>
      <c r="C8" s="36"/>
      <c r="D8" s="37">
        <v>6.6772923874964597E-4</v>
      </c>
      <c r="E8" s="37">
        <v>0</v>
      </c>
      <c r="F8" s="148">
        <v>0</v>
      </c>
      <c r="G8" s="37">
        <v>0</v>
      </c>
      <c r="H8" s="37">
        <v>0</v>
      </c>
      <c r="I8" s="37">
        <v>0</v>
      </c>
      <c r="J8" s="37">
        <v>0</v>
      </c>
      <c r="K8" s="37">
        <v>9.1518435287866518E-4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3.3649119197371129</v>
      </c>
    </row>
    <row r="9" spans="1:17" x14ac:dyDescent="0.35">
      <c r="A9" s="51"/>
      <c r="B9" s="59" t="s">
        <v>1530</v>
      </c>
      <c r="C9" s="38"/>
      <c r="D9" s="39">
        <v>1.7576869286390386</v>
      </c>
      <c r="E9" s="39">
        <v>1.1256537497820065</v>
      </c>
      <c r="F9" s="149">
        <v>2.5052507097375609</v>
      </c>
      <c r="G9" s="39">
        <v>1.0486214273173591</v>
      </c>
      <c r="H9" s="39">
        <v>2.1096227435498847</v>
      </c>
      <c r="I9" s="39">
        <v>1.1031784043005055</v>
      </c>
      <c r="J9" s="39">
        <v>0.83107307514713658</v>
      </c>
      <c r="K9" s="39">
        <v>1.652485014103116</v>
      </c>
      <c r="L9" s="39">
        <v>2.2745489697334826</v>
      </c>
      <c r="M9" s="39">
        <v>2.1049731763631563</v>
      </c>
      <c r="N9" s="39">
        <v>1.6738396678982377</v>
      </c>
      <c r="O9" s="39">
        <v>6.8760492743859924E-2</v>
      </c>
      <c r="P9" s="39">
        <v>5.286534818347368E-2</v>
      </c>
      <c r="Q9" s="39">
        <v>1.4995180288674206</v>
      </c>
    </row>
    <row r="10" spans="1:17" x14ac:dyDescent="0.35">
      <c r="A10" s="49"/>
      <c r="B10" s="32" t="s">
        <v>1531</v>
      </c>
      <c r="C10" s="33"/>
      <c r="D10" s="34">
        <v>1.7576869286390386</v>
      </c>
      <c r="E10" s="34">
        <v>1.1256537497820065</v>
      </c>
      <c r="F10" s="147">
        <v>2.5052507097375609</v>
      </c>
      <c r="G10" s="34">
        <v>1.0486214273173591</v>
      </c>
      <c r="H10" s="34">
        <v>2.1096227435498847</v>
      </c>
      <c r="I10" s="34">
        <v>1.1031784043005055</v>
      </c>
      <c r="J10" s="34">
        <v>0.83107307514713658</v>
      </c>
      <c r="K10" s="34">
        <v>1.652485014103116</v>
      </c>
      <c r="L10" s="34">
        <v>2.2745489697334826</v>
      </c>
      <c r="M10" s="34">
        <v>2.1049731763631563</v>
      </c>
      <c r="N10" s="34">
        <v>1.6738396678982377</v>
      </c>
      <c r="O10" s="34">
        <v>6.8760492743859924E-2</v>
      </c>
      <c r="P10" s="34">
        <v>5.286534818347368E-2</v>
      </c>
      <c r="Q10" s="34">
        <v>1.4995180288674206</v>
      </c>
    </row>
    <row r="11" spans="1:17" x14ac:dyDescent="0.35">
      <c r="A11" s="50"/>
      <c r="B11" s="35" t="s">
        <v>1532</v>
      </c>
      <c r="C11" s="36"/>
      <c r="D11" s="37">
        <v>0</v>
      </c>
      <c r="E11" s="37">
        <v>0</v>
      </c>
      <c r="F11" s="148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</row>
    <row r="12" spans="1:17" x14ac:dyDescent="0.35">
      <c r="A12" s="52"/>
      <c r="B12" s="60" t="s">
        <v>1533</v>
      </c>
      <c r="C12" s="40"/>
      <c r="D12" s="41">
        <v>0.18975422412300047</v>
      </c>
      <c r="E12" s="41">
        <v>0.39410645534390981</v>
      </c>
      <c r="F12" s="150">
        <v>0.22343510148388199</v>
      </c>
      <c r="G12" s="41">
        <v>0.14974977677111498</v>
      </c>
      <c r="H12" s="41">
        <v>0.23150728297270015</v>
      </c>
      <c r="I12" s="41">
        <v>9.2303483322829866E-2</v>
      </c>
      <c r="J12" s="41">
        <v>7.2817117084837069E-2</v>
      </c>
      <c r="K12" s="41">
        <v>9.1946502303821162E-2</v>
      </c>
      <c r="L12" s="41">
        <v>2.1860394513258163</v>
      </c>
      <c r="M12" s="41">
        <v>2.2648484022370834</v>
      </c>
      <c r="N12" s="41">
        <v>3.5373778744464432E-3</v>
      </c>
      <c r="O12" s="41">
        <v>1.6884297610507676E-5</v>
      </c>
      <c r="P12" s="41">
        <v>0</v>
      </c>
      <c r="Q12" s="41">
        <v>0</v>
      </c>
    </row>
    <row r="13" spans="1:17" x14ac:dyDescent="0.35">
      <c r="A13" s="49"/>
      <c r="B13" s="32" t="s">
        <v>1534</v>
      </c>
      <c r="C13" s="33"/>
      <c r="D13" s="34">
        <v>0.18975422412300047</v>
      </c>
      <c r="E13" s="34">
        <v>0.39410645534390981</v>
      </c>
      <c r="F13" s="147">
        <v>0.22343510148388199</v>
      </c>
      <c r="G13" s="34">
        <v>0.14974977677111498</v>
      </c>
      <c r="H13" s="34">
        <v>0.23150728297270015</v>
      </c>
      <c r="I13" s="34">
        <v>9.2303483322829866E-2</v>
      </c>
      <c r="J13" s="34">
        <v>7.2817117084837069E-2</v>
      </c>
      <c r="K13" s="34">
        <v>9.1946502303821162E-2</v>
      </c>
      <c r="L13" s="34">
        <v>2.1860394513258163</v>
      </c>
      <c r="M13" s="34">
        <v>1.7015250845186933</v>
      </c>
      <c r="N13" s="34">
        <v>3.5373778744464432E-3</v>
      </c>
      <c r="O13" s="34">
        <v>0</v>
      </c>
      <c r="P13" s="34">
        <v>0</v>
      </c>
      <c r="Q13" s="34">
        <v>0</v>
      </c>
    </row>
    <row r="14" spans="1:17" x14ac:dyDescent="0.35">
      <c r="A14" s="50"/>
      <c r="B14" s="35" t="s">
        <v>1535</v>
      </c>
      <c r="C14" s="36"/>
      <c r="D14" s="37">
        <v>0</v>
      </c>
      <c r="E14" s="37">
        <v>0</v>
      </c>
      <c r="F14" s="148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0.56332331771839017</v>
      </c>
      <c r="N14" s="37">
        <v>0</v>
      </c>
      <c r="O14" s="37">
        <v>1.6884297610507676E-5</v>
      </c>
      <c r="P14" s="37">
        <v>0</v>
      </c>
      <c r="Q14" s="37">
        <v>0</v>
      </c>
    </row>
    <row r="15" spans="1:17" x14ac:dyDescent="0.35">
      <c r="A15" s="53"/>
      <c r="B15" s="61" t="s">
        <v>1524</v>
      </c>
      <c r="C15" s="42"/>
      <c r="D15" s="43">
        <v>0.93150212492310813</v>
      </c>
      <c r="E15" s="43">
        <v>0.31875554262436206</v>
      </c>
      <c r="F15" s="151">
        <v>1.2791877656957056</v>
      </c>
      <c r="G15" s="43">
        <v>0.57688230847230948</v>
      </c>
      <c r="H15" s="43">
        <v>0.54194501030873354</v>
      </c>
      <c r="I15" s="43">
        <v>9.9507712296876105E-2</v>
      </c>
      <c r="J15" s="43">
        <v>4.7101411910868592E-2</v>
      </c>
      <c r="K15" s="43">
        <v>0.78476155933564895</v>
      </c>
      <c r="L15" s="43">
        <v>1.0358406372640621</v>
      </c>
      <c r="M15" s="43">
        <v>0.6846490494557218</v>
      </c>
      <c r="N15" s="43">
        <v>7.3772961425851047E-2</v>
      </c>
      <c r="O15" s="43">
        <v>1.6036165388542478E-2</v>
      </c>
      <c r="P15" s="43">
        <v>0.12034100773192861</v>
      </c>
      <c r="Q15" s="43">
        <v>0.16098948254101811</v>
      </c>
    </row>
    <row r="16" spans="1:17" x14ac:dyDescent="0.35">
      <c r="A16" s="49"/>
      <c r="B16" s="32" t="s">
        <v>1525</v>
      </c>
      <c r="C16" s="33"/>
      <c r="D16" s="34">
        <v>0.92762803695000162</v>
      </c>
      <c r="E16" s="34">
        <v>0.31875554262436206</v>
      </c>
      <c r="F16" s="147">
        <v>1.2464902063749925</v>
      </c>
      <c r="G16" s="34">
        <v>0.57280605993069145</v>
      </c>
      <c r="H16" s="34">
        <v>0.53961769162344475</v>
      </c>
      <c r="I16" s="34">
        <v>9.9507712296876105E-2</v>
      </c>
      <c r="J16" s="34">
        <v>4.7101411910868592E-2</v>
      </c>
      <c r="K16" s="34">
        <v>0.78299036611113015</v>
      </c>
      <c r="L16" s="34">
        <v>0.88752672703916313</v>
      </c>
      <c r="M16" s="34">
        <v>0.6846490494557218</v>
      </c>
      <c r="N16" s="34">
        <v>7.1931611975985077E-2</v>
      </c>
      <c r="O16" s="34">
        <v>1.302685238621991E-2</v>
      </c>
      <c r="P16" s="34">
        <v>0.12034100773192861</v>
      </c>
      <c r="Q16" s="34">
        <v>0.16098948254101811</v>
      </c>
    </row>
    <row r="17" spans="1:17" x14ac:dyDescent="0.35">
      <c r="A17" s="54"/>
      <c r="B17" s="44" t="s">
        <v>1527</v>
      </c>
      <c r="C17" s="45"/>
      <c r="D17" s="46">
        <v>3.8740879731065806E-3</v>
      </c>
      <c r="E17" s="46">
        <v>0</v>
      </c>
      <c r="F17" s="152">
        <v>3.2697559320712888E-2</v>
      </c>
      <c r="G17" s="46">
        <v>4.0762485416180969E-3</v>
      </c>
      <c r="H17" s="46">
        <v>2.3273186852886892E-3</v>
      </c>
      <c r="I17" s="46">
        <v>0</v>
      </c>
      <c r="J17" s="46">
        <v>0</v>
      </c>
      <c r="K17" s="46">
        <v>1.7711932245188401E-3</v>
      </c>
      <c r="L17" s="46">
        <v>0.14831391022489879</v>
      </c>
      <c r="M17" s="46">
        <v>0</v>
      </c>
      <c r="N17" s="46">
        <v>1.8413494498659578E-3</v>
      </c>
      <c r="O17" s="46">
        <v>3.0093130023225679E-3</v>
      </c>
      <c r="P17" s="46">
        <v>0</v>
      </c>
      <c r="Q17" s="46">
        <v>0</v>
      </c>
    </row>
    <row r="18" spans="1:17" x14ac:dyDescent="0.35">
      <c r="D18" s="142"/>
      <c r="E18" s="142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4"/>
    </row>
    <row r="19" spans="1:17" x14ac:dyDescent="0.35">
      <c r="C19" s="23"/>
      <c r="D19" s="24"/>
      <c r="E19" s="24"/>
      <c r="G19"/>
      <c r="H19"/>
      <c r="I19"/>
      <c r="J19"/>
      <c r="K19"/>
      <c r="L19"/>
      <c r="M19"/>
      <c r="N19"/>
      <c r="O19"/>
      <c r="P19"/>
      <c r="Q19" s="22"/>
    </row>
    <row r="20" spans="1:17" x14ac:dyDescent="0.35">
      <c r="C20" s="23"/>
      <c r="D20" s="153">
        <f>D6+D9+D12+D15</f>
        <v>4.0830397471248778</v>
      </c>
      <c r="E20" s="153">
        <f t="shared" ref="E20:Q20" si="0">E6+E9+E12+E15</f>
        <v>2.4382141962368578</v>
      </c>
      <c r="F20" s="24">
        <f t="shared" si="0"/>
        <v>5.3552488401215959</v>
      </c>
      <c r="G20" s="153">
        <f t="shared" si="0"/>
        <v>2.1379210162210582</v>
      </c>
      <c r="H20" s="153">
        <f t="shared" si="0"/>
        <v>3.7606700143571561</v>
      </c>
      <c r="I20" s="153">
        <f t="shared" si="0"/>
        <v>1.5049680394998568</v>
      </c>
      <c r="J20" s="153">
        <f t="shared" si="0"/>
        <v>1.115954601039221</v>
      </c>
      <c r="K20" s="153">
        <f t="shared" si="0"/>
        <v>3.3711101828082644</v>
      </c>
      <c r="L20" s="153">
        <f t="shared" si="0"/>
        <v>6.3717140025216796</v>
      </c>
      <c r="M20" s="153">
        <f t="shared" si="0"/>
        <v>7.1366042282856181</v>
      </c>
      <c r="N20" s="153">
        <f t="shared" si="0"/>
        <v>1.7650288586715248</v>
      </c>
      <c r="O20" s="153">
        <f t="shared" si="0"/>
        <v>8.6993615855420592E-2</v>
      </c>
      <c r="P20" s="153">
        <f t="shared" si="0"/>
        <v>0.17320635591540229</v>
      </c>
      <c r="Q20" s="153">
        <f t="shared" si="0"/>
        <v>18.756734388829834</v>
      </c>
    </row>
    <row r="21" spans="1:17" x14ac:dyDescent="0.35">
      <c r="C21" s="23"/>
      <c r="F21" s="24"/>
      <c r="G21"/>
      <c r="H21"/>
      <c r="I21"/>
      <c r="J21"/>
      <c r="K21"/>
      <c r="L21"/>
      <c r="M21"/>
      <c r="N21"/>
      <c r="O21"/>
      <c r="Q21" s="22"/>
    </row>
    <row r="22" spans="1:17" x14ac:dyDescent="0.35">
      <c r="C22" s="23"/>
      <c r="F22" s="24"/>
      <c r="G22"/>
      <c r="H22"/>
      <c r="I22"/>
      <c r="J22"/>
      <c r="K22"/>
      <c r="L22"/>
      <c r="M22"/>
      <c r="N22"/>
      <c r="O22"/>
      <c r="Q22" s="22"/>
    </row>
    <row r="23" spans="1:17" x14ac:dyDescent="0.35">
      <c r="C23" s="23"/>
      <c r="F23" s="24"/>
      <c r="G23"/>
      <c r="H23"/>
      <c r="I23"/>
      <c r="J23"/>
      <c r="K23"/>
      <c r="L23"/>
      <c r="M23"/>
      <c r="N23"/>
      <c r="O23"/>
      <c r="Q23" s="22"/>
    </row>
    <row r="24" spans="1:17" x14ac:dyDescent="0.35">
      <c r="C24" s="23"/>
      <c r="F24" s="24"/>
      <c r="G24"/>
      <c r="H24"/>
      <c r="I24"/>
      <c r="J24"/>
      <c r="K24"/>
      <c r="L24"/>
      <c r="M24"/>
      <c r="N24"/>
      <c r="O24"/>
      <c r="Q24" s="22"/>
    </row>
    <row r="25" spans="1:17" x14ac:dyDescent="0.35">
      <c r="C25" s="23"/>
      <c r="F25" s="24"/>
      <c r="G25"/>
      <c r="H25"/>
      <c r="I25"/>
      <c r="J25"/>
      <c r="K25"/>
      <c r="L25"/>
      <c r="M25"/>
      <c r="N25"/>
      <c r="O25"/>
      <c r="Q25" s="22"/>
    </row>
    <row r="26" spans="1:17" x14ac:dyDescent="0.35">
      <c r="C26" s="23"/>
      <c r="F26" s="24"/>
      <c r="G26"/>
      <c r="H26"/>
      <c r="I26"/>
      <c r="J26"/>
      <c r="K26"/>
      <c r="L26"/>
      <c r="M26"/>
      <c r="N26"/>
      <c r="O26"/>
      <c r="P26"/>
      <c r="Q26" s="22"/>
    </row>
    <row r="27" spans="1:17" x14ac:dyDescent="0.35">
      <c r="C27" s="23"/>
      <c r="F27" s="24"/>
      <c r="G27"/>
      <c r="H27"/>
      <c r="I27"/>
      <c r="J27"/>
      <c r="K27"/>
      <c r="L27"/>
      <c r="M27"/>
      <c r="N27"/>
      <c r="O27"/>
      <c r="P27"/>
      <c r="Q27" s="22"/>
    </row>
    <row r="28" spans="1:17" x14ac:dyDescent="0.35">
      <c r="C28" s="23"/>
      <c r="F28" s="24"/>
      <c r="G28"/>
      <c r="H28"/>
      <c r="I28"/>
      <c r="J28"/>
      <c r="K28"/>
      <c r="L28"/>
      <c r="M28"/>
      <c r="N28"/>
      <c r="O28"/>
      <c r="P28"/>
      <c r="Q28" s="22"/>
    </row>
    <row r="29" spans="1:17" x14ac:dyDescent="0.35">
      <c r="C29" s="23"/>
      <c r="F29" s="24"/>
      <c r="G29"/>
      <c r="H29"/>
      <c r="I29"/>
      <c r="J29"/>
      <c r="K29"/>
      <c r="L29"/>
      <c r="M29"/>
      <c r="N29"/>
      <c r="O29"/>
      <c r="P29"/>
      <c r="Q29" s="22"/>
    </row>
    <row r="30" spans="1:17" x14ac:dyDescent="0.35">
      <c r="C30" s="23"/>
      <c r="F30" s="24"/>
      <c r="G30"/>
      <c r="H30"/>
      <c r="I30"/>
      <c r="J30"/>
      <c r="K30"/>
      <c r="L30"/>
      <c r="M30"/>
      <c r="N30"/>
      <c r="O30"/>
      <c r="P30"/>
      <c r="Q30" s="22"/>
    </row>
    <row r="31" spans="1:17" x14ac:dyDescent="0.35">
      <c r="C31" s="23"/>
      <c r="F31" s="24"/>
      <c r="G31"/>
      <c r="H31"/>
      <c r="I31"/>
      <c r="J31"/>
      <c r="K31"/>
      <c r="L31" s="24"/>
      <c r="M31"/>
      <c r="N31"/>
      <c r="O31"/>
      <c r="P31"/>
      <c r="Q31" s="22"/>
    </row>
    <row r="32" spans="1:17" x14ac:dyDescent="0.35">
      <c r="C32" s="23"/>
      <c r="F32" s="24"/>
      <c r="G32"/>
      <c r="H32"/>
      <c r="I32"/>
      <c r="J32"/>
      <c r="K32"/>
      <c r="L32"/>
      <c r="M32"/>
      <c r="N32"/>
      <c r="O32"/>
      <c r="P32"/>
      <c r="Q32" s="22"/>
    </row>
    <row r="33" spans="3:17" x14ac:dyDescent="0.3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22"/>
    </row>
    <row r="34" spans="3:17" x14ac:dyDescent="0.3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22"/>
    </row>
    <row r="35" spans="3:17" x14ac:dyDescent="0.3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22"/>
    </row>
    <row r="36" spans="3:17" x14ac:dyDescent="0.3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22"/>
    </row>
    <row r="37" spans="3:17" x14ac:dyDescent="0.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 s="22"/>
    </row>
    <row r="38" spans="3:17" x14ac:dyDescent="0.3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22"/>
    </row>
    <row r="39" spans="3:17" x14ac:dyDescent="0.3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22"/>
    </row>
    <row r="40" spans="3:17" x14ac:dyDescent="0.3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22"/>
    </row>
    <row r="41" spans="3:17" x14ac:dyDescent="0.3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22"/>
    </row>
    <row r="42" spans="3:17" x14ac:dyDescent="0.3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22"/>
    </row>
    <row r="43" spans="3:17" x14ac:dyDescent="0.3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2"/>
    </row>
    <row r="44" spans="3:17" x14ac:dyDescent="0.3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22"/>
    </row>
    <row r="45" spans="3:17" x14ac:dyDescent="0.3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22"/>
    </row>
    <row r="46" spans="3:17" x14ac:dyDescent="0.3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22"/>
    </row>
    <row r="47" spans="3:17" x14ac:dyDescent="0.3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22"/>
    </row>
    <row r="48" spans="3:17" x14ac:dyDescent="0.3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22"/>
    </row>
    <row r="49" spans="3:17" x14ac:dyDescent="0.3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22"/>
    </row>
    <row r="50" spans="3:17" x14ac:dyDescent="0.35"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3:17" x14ac:dyDescent="0.35"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3:17" x14ac:dyDescent="0.35"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3:17" x14ac:dyDescent="0.35"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3:17" x14ac:dyDescent="0.35"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3:17" x14ac:dyDescent="0.35"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3:17" x14ac:dyDescent="0.35"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3:17" x14ac:dyDescent="0.35"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3:17" x14ac:dyDescent="0.35"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3:17" x14ac:dyDescent="0.35"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3:17" x14ac:dyDescent="0.35"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3:17" x14ac:dyDescent="0.35"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3:17" x14ac:dyDescent="0.35"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3:17" x14ac:dyDescent="0.35"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3:17" x14ac:dyDescent="0.35"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</sheetData>
  <conditionalFormatting sqref="A22:C22 F22">
    <cfRule type="expression" dxfId="6" priority="7">
      <formula>$I19&gt;0</formula>
    </cfRule>
  </conditionalFormatting>
  <conditionalFormatting sqref="A19:E19 A20:Q20 A21:C21 F21 A23:C32 F23:F32 L31">
    <cfRule type="expression" dxfId="5" priority="6">
      <formula>#REF!&gt;0</formula>
    </cfRule>
  </conditionalFormatting>
  <conditionalFormatting sqref="C1:C4">
    <cfRule type="cellIs" dxfId="4" priority="1" operator="equal">
      <formula>0</formula>
    </cfRule>
  </conditionalFormatting>
  <conditionalFormatting sqref="C466:P1048576">
    <cfRule type="cellIs" dxfId="3" priority="4" operator="equal">
      <formula>0</formula>
    </cfRule>
  </conditionalFormatting>
  <conditionalFormatting sqref="D3:L3">
    <cfRule type="cellIs" dxfId="2" priority="3" operator="equal">
      <formula>0</formula>
    </cfRule>
  </conditionalFormatting>
  <conditionalFormatting sqref="D1:P2">
    <cfRule type="cellIs" dxfId="1" priority="5" operator="equal">
      <formula>0</formula>
    </cfRule>
  </conditionalFormatting>
  <conditionalFormatting sqref="D4:P4 D6:P6">
    <cfRule type="cellIs" dxfId="0" priority="2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K1203"/>
  <sheetViews>
    <sheetView workbookViewId="0">
      <selection activeCell="F18" sqref="F18"/>
    </sheetView>
  </sheetViews>
  <sheetFormatPr defaultColWidth="11.453125" defaultRowHeight="14.5" x14ac:dyDescent="0.35"/>
  <cols>
    <col min="2" max="2" width="29" customWidth="1"/>
    <col min="5" max="5" width="13.81640625" customWidth="1"/>
    <col min="11" max="11" width="18.7265625" customWidth="1"/>
  </cols>
  <sheetData>
    <row r="1" spans="1:11" x14ac:dyDescent="0.35">
      <c r="A1" s="7" t="s">
        <v>0</v>
      </c>
      <c r="B1" s="7" t="s">
        <v>1</v>
      </c>
      <c r="E1" s="7"/>
      <c r="J1" s="14" t="s">
        <v>1493</v>
      </c>
      <c r="K1" t="s">
        <v>1549</v>
      </c>
    </row>
    <row r="2" spans="1:11" x14ac:dyDescent="0.35">
      <c r="A2" t="s">
        <v>2</v>
      </c>
      <c r="B2" s="8" t="s">
        <v>3</v>
      </c>
      <c r="D2" t="str">
        <f t="shared" ref="D2:D64" si="0">IF(A2=A1,"FAUX","OK")</f>
        <v>OK</v>
      </c>
      <c r="J2" s="14" t="s">
        <v>1494</v>
      </c>
      <c r="K2" t="s">
        <v>1515</v>
      </c>
    </row>
    <row r="3" spans="1:11" x14ac:dyDescent="0.35">
      <c r="A3" t="s">
        <v>255</v>
      </c>
      <c r="B3" s="8" t="s">
        <v>1490</v>
      </c>
      <c r="D3" t="str">
        <f t="shared" si="0"/>
        <v>OK</v>
      </c>
      <c r="J3" s="14" t="s">
        <v>1509</v>
      </c>
      <c r="K3" t="s">
        <v>1516</v>
      </c>
    </row>
    <row r="4" spans="1:11" x14ac:dyDescent="0.35">
      <c r="A4" t="s">
        <v>4</v>
      </c>
      <c r="B4" s="8" t="s">
        <v>5</v>
      </c>
      <c r="D4" t="str">
        <f t="shared" si="0"/>
        <v>OK</v>
      </c>
      <c r="J4" s="14" t="s">
        <v>1514</v>
      </c>
      <c r="K4" t="s">
        <v>1499</v>
      </c>
    </row>
    <row r="5" spans="1:11" x14ac:dyDescent="0.35">
      <c r="A5" s="11" t="s">
        <v>6</v>
      </c>
      <c r="B5" s="11" t="s">
        <v>7</v>
      </c>
      <c r="D5" t="str">
        <f t="shared" si="0"/>
        <v>OK</v>
      </c>
      <c r="J5" s="14" t="s">
        <v>1540</v>
      </c>
      <c r="K5" t="s">
        <v>1550</v>
      </c>
    </row>
    <row r="6" spans="1:11" x14ac:dyDescent="0.35">
      <c r="A6" t="s">
        <v>269</v>
      </c>
      <c r="B6" s="8" t="s">
        <v>1489</v>
      </c>
      <c r="D6" t="str">
        <f t="shared" si="0"/>
        <v>OK</v>
      </c>
      <c r="J6" s="14" t="s">
        <v>1543</v>
      </c>
      <c r="K6" t="s">
        <v>1506</v>
      </c>
    </row>
    <row r="7" spans="1:11" x14ac:dyDescent="0.35">
      <c r="A7" t="s">
        <v>8</v>
      </c>
      <c r="B7" s="8" t="s">
        <v>9</v>
      </c>
      <c r="D7" t="str">
        <f t="shared" si="0"/>
        <v>OK</v>
      </c>
      <c r="J7" s="14" t="s">
        <v>1546</v>
      </c>
      <c r="K7" t="s">
        <v>1500</v>
      </c>
    </row>
    <row r="8" spans="1:11" x14ac:dyDescent="0.35">
      <c r="A8" t="s">
        <v>313</v>
      </c>
      <c r="B8" t="s">
        <v>381</v>
      </c>
      <c r="D8" t="str">
        <f t="shared" si="0"/>
        <v>OK</v>
      </c>
      <c r="J8" s="14" t="s">
        <v>1548</v>
      </c>
      <c r="K8" t="s">
        <v>1501</v>
      </c>
    </row>
    <row r="9" spans="1:11" x14ac:dyDescent="0.35">
      <c r="A9" s="9" t="s">
        <v>10</v>
      </c>
      <c r="B9" s="9" t="s">
        <v>11</v>
      </c>
      <c r="D9" t="str">
        <f t="shared" si="0"/>
        <v>OK</v>
      </c>
      <c r="J9" s="14"/>
      <c r="K9" t="s">
        <v>1502</v>
      </c>
    </row>
    <row r="10" spans="1:11" x14ac:dyDescent="0.35">
      <c r="A10" t="s">
        <v>12</v>
      </c>
      <c r="B10" t="s">
        <v>365</v>
      </c>
      <c r="D10" t="str">
        <f t="shared" si="0"/>
        <v>OK</v>
      </c>
      <c r="J10" s="14"/>
      <c r="K10" t="s">
        <v>1503</v>
      </c>
    </row>
    <row r="11" spans="1:11" x14ac:dyDescent="0.35">
      <c r="A11" t="s">
        <v>256</v>
      </c>
      <c r="B11" t="s">
        <v>257</v>
      </c>
      <c r="D11" t="str">
        <f t="shared" si="0"/>
        <v>OK</v>
      </c>
      <c r="J11" s="14"/>
      <c r="K11" t="s">
        <v>1504</v>
      </c>
    </row>
    <row r="12" spans="1:11" x14ac:dyDescent="0.35">
      <c r="A12" t="s">
        <v>13</v>
      </c>
      <c r="B12" t="s">
        <v>14</v>
      </c>
      <c r="D12" t="str">
        <f t="shared" si="0"/>
        <v>OK</v>
      </c>
      <c r="J12" s="14"/>
      <c r="K12" t="s">
        <v>1518</v>
      </c>
    </row>
    <row r="13" spans="1:11" x14ac:dyDescent="0.35">
      <c r="A13" t="s">
        <v>15</v>
      </c>
      <c r="B13" t="s">
        <v>16</v>
      </c>
      <c r="D13" t="str">
        <f t="shared" si="0"/>
        <v>OK</v>
      </c>
      <c r="J13" s="14"/>
      <c r="K13" t="s">
        <v>1517</v>
      </c>
    </row>
    <row r="14" spans="1:11" x14ac:dyDescent="0.35">
      <c r="A14" t="s">
        <v>17</v>
      </c>
      <c r="B14" t="s">
        <v>18</v>
      </c>
      <c r="D14" t="str">
        <f t="shared" si="0"/>
        <v>OK</v>
      </c>
      <c r="K14" t="s">
        <v>1505</v>
      </c>
    </row>
    <row r="15" spans="1:11" x14ac:dyDescent="0.35">
      <c r="A15" t="s">
        <v>278</v>
      </c>
      <c r="B15" t="s">
        <v>279</v>
      </c>
      <c r="D15" t="str">
        <f t="shared" si="0"/>
        <v>OK</v>
      </c>
    </row>
    <row r="16" spans="1:11" x14ac:dyDescent="0.35">
      <c r="A16" t="s">
        <v>280</v>
      </c>
      <c r="B16" t="s">
        <v>281</v>
      </c>
      <c r="D16" t="str">
        <f t="shared" si="0"/>
        <v>OK</v>
      </c>
    </row>
    <row r="17" spans="1:4" x14ac:dyDescent="0.35">
      <c r="A17" t="s">
        <v>19</v>
      </c>
      <c r="B17" t="s">
        <v>362</v>
      </c>
      <c r="D17" t="str">
        <f t="shared" si="0"/>
        <v>OK</v>
      </c>
    </row>
    <row r="18" spans="1:4" x14ac:dyDescent="0.35">
      <c r="A18" t="s">
        <v>20</v>
      </c>
      <c r="B18" t="s">
        <v>364</v>
      </c>
      <c r="D18" t="str">
        <f t="shared" si="0"/>
        <v>OK</v>
      </c>
    </row>
    <row r="19" spans="1:4" x14ac:dyDescent="0.35">
      <c r="A19" t="s">
        <v>270</v>
      </c>
      <c r="B19" t="s">
        <v>271</v>
      </c>
      <c r="D19" t="str">
        <f t="shared" si="0"/>
        <v>OK</v>
      </c>
    </row>
    <row r="20" spans="1:4" x14ac:dyDescent="0.35">
      <c r="A20" t="s">
        <v>314</v>
      </c>
      <c r="B20" t="s">
        <v>363</v>
      </c>
      <c r="D20" t="str">
        <f t="shared" si="0"/>
        <v>OK</v>
      </c>
    </row>
    <row r="21" spans="1:4" x14ac:dyDescent="0.35">
      <c r="A21" t="s">
        <v>21</v>
      </c>
      <c r="B21" t="s">
        <v>22</v>
      </c>
      <c r="D21" t="str">
        <f t="shared" si="0"/>
        <v>OK</v>
      </c>
    </row>
    <row r="22" spans="1:4" x14ac:dyDescent="0.35">
      <c r="A22" s="11" t="s">
        <v>23</v>
      </c>
      <c r="B22" s="11" t="s">
        <v>24</v>
      </c>
      <c r="D22" t="str">
        <f t="shared" si="0"/>
        <v>OK</v>
      </c>
    </row>
    <row r="23" spans="1:4" x14ac:dyDescent="0.35">
      <c r="A23" t="s">
        <v>25</v>
      </c>
      <c r="B23" t="s">
        <v>26</v>
      </c>
      <c r="D23" t="str">
        <f t="shared" si="0"/>
        <v>OK</v>
      </c>
    </row>
    <row r="24" spans="1:4" x14ac:dyDescent="0.35">
      <c r="A24" t="s">
        <v>27</v>
      </c>
      <c r="B24" t="s">
        <v>28</v>
      </c>
      <c r="D24" t="str">
        <f t="shared" si="0"/>
        <v>OK</v>
      </c>
    </row>
    <row r="25" spans="1:4" x14ac:dyDescent="0.35">
      <c r="A25" t="s">
        <v>29</v>
      </c>
      <c r="B25" t="s">
        <v>30</v>
      </c>
      <c r="D25" t="str">
        <f t="shared" si="0"/>
        <v>OK</v>
      </c>
    </row>
    <row r="26" spans="1:4" x14ac:dyDescent="0.35">
      <c r="A26" t="s">
        <v>31</v>
      </c>
      <c r="B26" t="s">
        <v>382</v>
      </c>
      <c r="D26" t="str">
        <f t="shared" si="0"/>
        <v>OK</v>
      </c>
    </row>
    <row r="27" spans="1:4" x14ac:dyDescent="0.35">
      <c r="A27" t="s">
        <v>32</v>
      </c>
      <c r="B27" t="s">
        <v>33</v>
      </c>
      <c r="D27" t="str">
        <f t="shared" si="0"/>
        <v>OK</v>
      </c>
    </row>
    <row r="28" spans="1:4" x14ac:dyDescent="0.35">
      <c r="A28" t="s">
        <v>34</v>
      </c>
      <c r="B28" t="s">
        <v>35</v>
      </c>
      <c r="D28" t="str">
        <f t="shared" si="0"/>
        <v>OK</v>
      </c>
    </row>
    <row r="29" spans="1:4" x14ac:dyDescent="0.35">
      <c r="A29" s="11" t="s">
        <v>36</v>
      </c>
      <c r="B29" s="11" t="s">
        <v>37</v>
      </c>
      <c r="D29" t="str">
        <f t="shared" si="0"/>
        <v>OK</v>
      </c>
    </row>
    <row r="30" spans="1:4" x14ac:dyDescent="0.35">
      <c r="A30" s="9" t="s">
        <v>38</v>
      </c>
      <c r="B30" s="9" t="s">
        <v>39</v>
      </c>
      <c r="D30" t="str">
        <f t="shared" si="0"/>
        <v>OK</v>
      </c>
    </row>
    <row r="31" spans="1:4" x14ac:dyDescent="0.35">
      <c r="A31" t="s">
        <v>40</v>
      </c>
      <c r="B31" t="s">
        <v>366</v>
      </c>
      <c r="D31" t="str">
        <f t="shared" si="0"/>
        <v>OK</v>
      </c>
    </row>
    <row r="32" spans="1:4" x14ac:dyDescent="0.35">
      <c r="A32" t="s">
        <v>41</v>
      </c>
      <c r="B32" t="s">
        <v>42</v>
      </c>
      <c r="D32" t="str">
        <f t="shared" si="0"/>
        <v>OK</v>
      </c>
    </row>
    <row r="33" spans="1:4" x14ac:dyDescent="0.35">
      <c r="A33" t="s">
        <v>304</v>
      </c>
      <c r="B33" s="8" t="s">
        <v>1488</v>
      </c>
      <c r="D33" t="str">
        <f t="shared" si="0"/>
        <v>OK</v>
      </c>
    </row>
    <row r="34" spans="1:4" x14ac:dyDescent="0.35">
      <c r="A34" t="s">
        <v>315</v>
      </c>
      <c r="B34" t="s">
        <v>383</v>
      </c>
      <c r="D34" t="str">
        <f t="shared" si="0"/>
        <v>OK</v>
      </c>
    </row>
    <row r="35" spans="1:4" x14ac:dyDescent="0.35">
      <c r="A35" t="s">
        <v>43</v>
      </c>
      <c r="B35" t="s">
        <v>44</v>
      </c>
      <c r="D35" t="str">
        <f t="shared" si="0"/>
        <v>OK</v>
      </c>
    </row>
    <row r="36" spans="1:4" x14ac:dyDescent="0.35">
      <c r="A36" t="s">
        <v>316</v>
      </c>
      <c r="B36" t="s">
        <v>389</v>
      </c>
      <c r="D36" t="str">
        <f t="shared" si="0"/>
        <v>OK</v>
      </c>
    </row>
    <row r="37" spans="1:4" x14ac:dyDescent="0.35">
      <c r="A37" t="s">
        <v>317</v>
      </c>
      <c r="B37" t="s">
        <v>390</v>
      </c>
      <c r="D37" t="str">
        <f t="shared" si="0"/>
        <v>OK</v>
      </c>
    </row>
    <row r="38" spans="1:4" x14ac:dyDescent="0.35">
      <c r="A38" t="s">
        <v>45</v>
      </c>
      <c r="B38" t="s">
        <v>46</v>
      </c>
      <c r="D38" t="str">
        <f t="shared" si="0"/>
        <v>OK</v>
      </c>
    </row>
    <row r="39" spans="1:4" x14ac:dyDescent="0.35">
      <c r="A39" t="s">
        <v>47</v>
      </c>
      <c r="B39" t="s">
        <v>48</v>
      </c>
      <c r="D39" t="str">
        <f t="shared" si="0"/>
        <v>OK</v>
      </c>
    </row>
    <row r="40" spans="1:4" x14ac:dyDescent="0.35">
      <c r="A40" t="s">
        <v>282</v>
      </c>
      <c r="B40" t="s">
        <v>283</v>
      </c>
      <c r="D40" t="str">
        <f t="shared" si="0"/>
        <v>OK</v>
      </c>
    </row>
    <row r="41" spans="1:4" x14ac:dyDescent="0.35">
      <c r="A41" t="s">
        <v>49</v>
      </c>
      <c r="B41" t="s">
        <v>50</v>
      </c>
      <c r="D41" t="str">
        <f t="shared" si="0"/>
        <v>OK</v>
      </c>
    </row>
    <row r="42" spans="1:4" x14ac:dyDescent="0.35">
      <c r="A42" t="s">
        <v>318</v>
      </c>
      <c r="B42" t="s">
        <v>384</v>
      </c>
      <c r="D42" t="str">
        <f t="shared" si="0"/>
        <v>OK</v>
      </c>
    </row>
    <row r="43" spans="1:4" x14ac:dyDescent="0.35">
      <c r="A43" t="s">
        <v>319</v>
      </c>
      <c r="B43" t="s">
        <v>58</v>
      </c>
      <c r="D43" t="str">
        <f t="shared" si="0"/>
        <v>OK</v>
      </c>
    </row>
    <row r="44" spans="1:4" x14ac:dyDescent="0.35">
      <c r="A44" t="s">
        <v>51</v>
      </c>
      <c r="B44" t="s">
        <v>385</v>
      </c>
      <c r="D44" t="str">
        <f t="shared" si="0"/>
        <v>OK</v>
      </c>
    </row>
    <row r="45" spans="1:4" x14ac:dyDescent="0.35">
      <c r="A45" t="s">
        <v>52</v>
      </c>
      <c r="B45" t="s">
        <v>386</v>
      </c>
      <c r="D45" t="str">
        <f t="shared" si="0"/>
        <v>OK</v>
      </c>
    </row>
    <row r="46" spans="1:4" x14ac:dyDescent="0.35">
      <c r="A46" t="s">
        <v>320</v>
      </c>
      <c r="B46" t="s">
        <v>321</v>
      </c>
      <c r="D46" t="str">
        <f t="shared" si="0"/>
        <v>OK</v>
      </c>
    </row>
    <row r="47" spans="1:4" x14ac:dyDescent="0.35">
      <c r="A47" t="s">
        <v>53</v>
      </c>
      <c r="B47" t="s">
        <v>387</v>
      </c>
      <c r="D47" t="str">
        <f t="shared" si="0"/>
        <v>OK</v>
      </c>
    </row>
    <row r="48" spans="1:4" x14ac:dyDescent="0.35">
      <c r="A48" t="s">
        <v>54</v>
      </c>
      <c r="B48" t="s">
        <v>388</v>
      </c>
      <c r="D48" t="str">
        <f t="shared" si="0"/>
        <v>OK</v>
      </c>
    </row>
    <row r="49" spans="1:4" x14ac:dyDescent="0.35">
      <c r="A49" s="11" t="s">
        <v>55</v>
      </c>
      <c r="B49" s="11" t="s">
        <v>56</v>
      </c>
      <c r="D49" t="str">
        <f t="shared" si="0"/>
        <v>OK</v>
      </c>
    </row>
    <row r="50" spans="1:4" x14ac:dyDescent="0.35">
      <c r="A50" s="11" t="s">
        <v>57</v>
      </c>
      <c r="B50" s="11" t="s">
        <v>58</v>
      </c>
      <c r="D50" t="str">
        <f t="shared" si="0"/>
        <v>OK</v>
      </c>
    </row>
    <row r="51" spans="1:4" x14ac:dyDescent="0.35">
      <c r="A51" s="11" t="s">
        <v>59</v>
      </c>
      <c r="B51" s="11" t="s">
        <v>60</v>
      </c>
      <c r="D51" t="str">
        <f t="shared" si="0"/>
        <v>OK</v>
      </c>
    </row>
    <row r="52" spans="1:4" x14ac:dyDescent="0.35">
      <c r="A52" s="11" t="s">
        <v>61</v>
      </c>
      <c r="B52" s="11" t="s">
        <v>62</v>
      </c>
      <c r="D52" t="str">
        <f t="shared" si="0"/>
        <v>OK</v>
      </c>
    </row>
    <row r="53" spans="1:4" x14ac:dyDescent="0.35">
      <c r="A53" s="12" t="s">
        <v>63</v>
      </c>
      <c r="B53" s="12" t="s">
        <v>284</v>
      </c>
      <c r="C53" s="12"/>
      <c r="D53" t="str">
        <f t="shared" si="0"/>
        <v>OK</v>
      </c>
    </row>
    <row r="54" spans="1:4" x14ac:dyDescent="0.35">
      <c r="A54" t="s">
        <v>64</v>
      </c>
      <c r="B54" t="s">
        <v>65</v>
      </c>
      <c r="D54" t="str">
        <f t="shared" si="0"/>
        <v>OK</v>
      </c>
    </row>
    <row r="55" spans="1:4" x14ac:dyDescent="0.35">
      <c r="A55" t="s">
        <v>258</v>
      </c>
      <c r="B55" t="s">
        <v>259</v>
      </c>
      <c r="D55" t="str">
        <f t="shared" si="0"/>
        <v>OK</v>
      </c>
    </row>
    <row r="56" spans="1:4" x14ac:dyDescent="0.35">
      <c r="A56" t="s">
        <v>66</v>
      </c>
      <c r="B56" s="12" t="s">
        <v>1477</v>
      </c>
      <c r="D56" t="str">
        <f t="shared" si="0"/>
        <v>OK</v>
      </c>
    </row>
    <row r="57" spans="1:4" x14ac:dyDescent="0.35">
      <c r="A57" t="s">
        <v>67</v>
      </c>
      <c r="B57" t="s">
        <v>68</v>
      </c>
      <c r="D57" t="str">
        <f t="shared" si="0"/>
        <v>OK</v>
      </c>
    </row>
    <row r="58" spans="1:4" x14ac:dyDescent="0.35">
      <c r="A58" t="s">
        <v>322</v>
      </c>
      <c r="B58" t="s">
        <v>391</v>
      </c>
      <c r="D58" t="str">
        <f t="shared" si="0"/>
        <v>OK</v>
      </c>
    </row>
    <row r="59" spans="1:4" x14ac:dyDescent="0.35">
      <c r="A59" t="s">
        <v>69</v>
      </c>
      <c r="B59" t="s">
        <v>70</v>
      </c>
      <c r="D59" t="str">
        <f t="shared" si="0"/>
        <v>OK</v>
      </c>
    </row>
    <row r="60" spans="1:4" x14ac:dyDescent="0.35">
      <c r="A60" t="s">
        <v>71</v>
      </c>
      <c r="B60" t="s">
        <v>72</v>
      </c>
      <c r="D60" t="str">
        <f t="shared" si="0"/>
        <v>OK</v>
      </c>
    </row>
    <row r="61" spans="1:4" x14ac:dyDescent="0.35">
      <c r="A61" t="s">
        <v>73</v>
      </c>
      <c r="B61" t="s">
        <v>393</v>
      </c>
      <c r="D61" t="str">
        <f t="shared" si="0"/>
        <v>OK</v>
      </c>
    </row>
    <row r="62" spans="1:4" x14ac:dyDescent="0.35">
      <c r="A62" s="9" t="s">
        <v>74</v>
      </c>
      <c r="B62" s="9" t="s">
        <v>392</v>
      </c>
      <c r="D62" t="str">
        <f t="shared" si="0"/>
        <v>OK</v>
      </c>
    </row>
    <row r="63" spans="1:4" x14ac:dyDescent="0.35">
      <c r="A63" t="s">
        <v>75</v>
      </c>
      <c r="B63" t="s">
        <v>394</v>
      </c>
      <c r="D63" t="str">
        <f t="shared" si="0"/>
        <v>OK</v>
      </c>
    </row>
    <row r="64" spans="1:4" x14ac:dyDescent="0.35">
      <c r="A64" t="s">
        <v>76</v>
      </c>
      <c r="B64" t="s">
        <v>77</v>
      </c>
      <c r="D64" t="str">
        <f t="shared" si="0"/>
        <v>OK</v>
      </c>
    </row>
    <row r="65" spans="1:5" x14ac:dyDescent="0.35">
      <c r="A65" t="s">
        <v>323</v>
      </c>
      <c r="B65" t="s">
        <v>395</v>
      </c>
      <c r="D65" t="str">
        <f t="shared" ref="D65:D128" si="1">IF(A65=A64,"FAUX","OK")</f>
        <v>OK</v>
      </c>
    </row>
    <row r="66" spans="1:5" x14ac:dyDescent="0.35">
      <c r="A66" t="s">
        <v>78</v>
      </c>
      <c r="B66" t="s">
        <v>79</v>
      </c>
      <c r="D66" t="str">
        <f t="shared" si="1"/>
        <v>OK</v>
      </c>
    </row>
    <row r="67" spans="1:5" x14ac:dyDescent="0.35">
      <c r="A67" t="s">
        <v>80</v>
      </c>
      <c r="B67" t="s">
        <v>396</v>
      </c>
      <c r="D67" t="str">
        <f t="shared" si="1"/>
        <v>OK</v>
      </c>
      <c r="E67" s="7"/>
    </row>
    <row r="68" spans="1:5" x14ac:dyDescent="0.35">
      <c r="A68" t="s">
        <v>81</v>
      </c>
      <c r="B68" t="s">
        <v>82</v>
      </c>
      <c r="D68" t="str">
        <f t="shared" si="1"/>
        <v>OK</v>
      </c>
    </row>
    <row r="69" spans="1:5" x14ac:dyDescent="0.35">
      <c r="A69" s="11" t="s">
        <v>260</v>
      </c>
      <c r="B69" s="11" t="s">
        <v>261</v>
      </c>
      <c r="D69" t="str">
        <f t="shared" si="1"/>
        <v>OK</v>
      </c>
    </row>
    <row r="70" spans="1:5" x14ac:dyDescent="0.35">
      <c r="A70" t="s">
        <v>83</v>
      </c>
      <c r="B70" t="s">
        <v>84</v>
      </c>
      <c r="D70" t="str">
        <f t="shared" si="1"/>
        <v>OK</v>
      </c>
    </row>
    <row r="71" spans="1:5" x14ac:dyDescent="0.35">
      <c r="A71" t="s">
        <v>85</v>
      </c>
      <c r="B71" t="s">
        <v>86</v>
      </c>
      <c r="D71" t="str">
        <f t="shared" si="1"/>
        <v>OK</v>
      </c>
    </row>
    <row r="72" spans="1:5" x14ac:dyDescent="0.35">
      <c r="A72" t="s">
        <v>87</v>
      </c>
      <c r="B72" t="s">
        <v>88</v>
      </c>
      <c r="D72" t="str">
        <f t="shared" si="1"/>
        <v>OK</v>
      </c>
    </row>
    <row r="73" spans="1:5" x14ac:dyDescent="0.35">
      <c r="A73" t="s">
        <v>262</v>
      </c>
      <c r="B73" t="s">
        <v>397</v>
      </c>
      <c r="D73" t="str">
        <f t="shared" si="1"/>
        <v>OK</v>
      </c>
    </row>
    <row r="74" spans="1:5" x14ac:dyDescent="0.35">
      <c r="A74" s="11" t="s">
        <v>89</v>
      </c>
      <c r="B74" s="11" t="s">
        <v>398</v>
      </c>
      <c r="D74" t="str">
        <f t="shared" si="1"/>
        <v>OK</v>
      </c>
    </row>
    <row r="75" spans="1:5" x14ac:dyDescent="0.35">
      <c r="A75" t="s">
        <v>90</v>
      </c>
      <c r="B75" t="s">
        <v>91</v>
      </c>
      <c r="D75" t="str">
        <f t="shared" si="1"/>
        <v>OK</v>
      </c>
    </row>
    <row r="76" spans="1:5" x14ac:dyDescent="0.35">
      <c r="A76" t="s">
        <v>92</v>
      </c>
      <c r="B76" t="s">
        <v>399</v>
      </c>
      <c r="D76" t="str">
        <f t="shared" si="1"/>
        <v>OK</v>
      </c>
    </row>
    <row r="77" spans="1:5" x14ac:dyDescent="0.35">
      <c r="A77" t="s">
        <v>324</v>
      </c>
      <c r="B77" t="s">
        <v>56</v>
      </c>
      <c r="D77" t="str">
        <f t="shared" si="1"/>
        <v>OK</v>
      </c>
    </row>
    <row r="78" spans="1:5" x14ac:dyDescent="0.35">
      <c r="A78" s="7" t="s">
        <v>93</v>
      </c>
      <c r="B78" s="7" t="s">
        <v>325</v>
      </c>
      <c r="D78" t="str">
        <f t="shared" si="1"/>
        <v>OK</v>
      </c>
    </row>
    <row r="79" spans="1:5" x14ac:dyDescent="0.35">
      <c r="A79" t="s">
        <v>94</v>
      </c>
      <c r="B79" t="s">
        <v>95</v>
      </c>
      <c r="D79" t="str">
        <f t="shared" si="1"/>
        <v>OK</v>
      </c>
    </row>
    <row r="80" spans="1:5" x14ac:dyDescent="0.35">
      <c r="A80" t="s">
        <v>96</v>
      </c>
      <c r="B80" t="s">
        <v>97</v>
      </c>
      <c r="D80" t="str">
        <f t="shared" si="1"/>
        <v>OK</v>
      </c>
    </row>
    <row r="81" spans="1:4" x14ac:dyDescent="0.35">
      <c r="A81" t="s">
        <v>98</v>
      </c>
      <c r="B81" t="s">
        <v>99</v>
      </c>
      <c r="D81" t="str">
        <f t="shared" si="1"/>
        <v>OK</v>
      </c>
    </row>
    <row r="82" spans="1:4" x14ac:dyDescent="0.35">
      <c r="A82" t="s">
        <v>100</v>
      </c>
      <c r="B82" t="s">
        <v>101</v>
      </c>
      <c r="D82" t="str">
        <f t="shared" si="1"/>
        <v>OK</v>
      </c>
    </row>
    <row r="83" spans="1:4" x14ac:dyDescent="0.35">
      <c r="A83" t="s">
        <v>102</v>
      </c>
      <c r="B83" t="s">
        <v>103</v>
      </c>
      <c r="D83" t="str">
        <f t="shared" si="1"/>
        <v>OK</v>
      </c>
    </row>
    <row r="84" spans="1:4" x14ac:dyDescent="0.35">
      <c r="A84" t="s">
        <v>104</v>
      </c>
      <c r="B84" t="s">
        <v>105</v>
      </c>
      <c r="D84" t="str">
        <f t="shared" si="1"/>
        <v>OK</v>
      </c>
    </row>
    <row r="85" spans="1:4" x14ac:dyDescent="0.35">
      <c r="A85" t="s">
        <v>106</v>
      </c>
      <c r="B85" t="s">
        <v>107</v>
      </c>
      <c r="D85" t="str">
        <f t="shared" si="1"/>
        <v>OK</v>
      </c>
    </row>
    <row r="86" spans="1:4" x14ac:dyDescent="0.35">
      <c r="A86" t="s">
        <v>108</v>
      </c>
      <c r="B86" t="s">
        <v>109</v>
      </c>
      <c r="D86" t="str">
        <f t="shared" si="1"/>
        <v>OK</v>
      </c>
    </row>
    <row r="87" spans="1:4" x14ac:dyDescent="0.35">
      <c r="A87" t="s">
        <v>110</v>
      </c>
      <c r="B87" t="s">
        <v>111</v>
      </c>
      <c r="D87" t="str">
        <f t="shared" si="1"/>
        <v>OK</v>
      </c>
    </row>
    <row r="88" spans="1:4" x14ac:dyDescent="0.35">
      <c r="A88" t="s">
        <v>305</v>
      </c>
      <c r="B88" t="s">
        <v>306</v>
      </c>
      <c r="D88" t="str">
        <f t="shared" si="1"/>
        <v>OK</v>
      </c>
    </row>
    <row r="89" spans="1:4" x14ac:dyDescent="0.35">
      <c r="A89" t="s">
        <v>112</v>
      </c>
      <c r="B89" t="s">
        <v>113</v>
      </c>
      <c r="D89" t="str">
        <f t="shared" si="1"/>
        <v>OK</v>
      </c>
    </row>
    <row r="90" spans="1:4" x14ac:dyDescent="0.35">
      <c r="A90" s="11" t="s">
        <v>114</v>
      </c>
      <c r="B90" s="11" t="s">
        <v>400</v>
      </c>
      <c r="D90" t="str">
        <f t="shared" si="1"/>
        <v>OK</v>
      </c>
    </row>
    <row r="91" spans="1:4" x14ac:dyDescent="0.35">
      <c r="A91" t="s">
        <v>115</v>
      </c>
      <c r="B91" t="s">
        <v>116</v>
      </c>
      <c r="D91" t="str">
        <f t="shared" si="1"/>
        <v>OK</v>
      </c>
    </row>
    <row r="92" spans="1:4" x14ac:dyDescent="0.35">
      <c r="A92" t="s">
        <v>117</v>
      </c>
      <c r="B92" t="s">
        <v>118</v>
      </c>
      <c r="D92" t="str">
        <f t="shared" si="1"/>
        <v>OK</v>
      </c>
    </row>
    <row r="93" spans="1:4" x14ac:dyDescent="0.35">
      <c r="A93" t="s">
        <v>119</v>
      </c>
      <c r="B93" t="s">
        <v>120</v>
      </c>
      <c r="D93" t="str">
        <f t="shared" si="1"/>
        <v>OK</v>
      </c>
    </row>
    <row r="94" spans="1:4" x14ac:dyDescent="0.35">
      <c r="A94" t="s">
        <v>121</v>
      </c>
      <c r="B94" t="s">
        <v>122</v>
      </c>
      <c r="D94" t="str">
        <f t="shared" si="1"/>
        <v>OK</v>
      </c>
    </row>
    <row r="95" spans="1:4" x14ac:dyDescent="0.35">
      <c r="A95" t="s">
        <v>123</v>
      </c>
      <c r="B95" t="s">
        <v>124</v>
      </c>
      <c r="D95" t="str">
        <f t="shared" si="1"/>
        <v>OK</v>
      </c>
    </row>
    <row r="96" spans="1:4" x14ac:dyDescent="0.35">
      <c r="A96" t="s">
        <v>125</v>
      </c>
      <c r="B96" t="s">
        <v>126</v>
      </c>
      <c r="D96" t="str">
        <f t="shared" si="1"/>
        <v>OK</v>
      </c>
    </row>
    <row r="97" spans="1:4" x14ac:dyDescent="0.35">
      <c r="A97" t="s">
        <v>127</v>
      </c>
      <c r="B97" t="s">
        <v>401</v>
      </c>
      <c r="D97" t="str">
        <f t="shared" si="1"/>
        <v>OK</v>
      </c>
    </row>
    <row r="98" spans="1:4" x14ac:dyDescent="0.35">
      <c r="A98" t="s">
        <v>128</v>
      </c>
      <c r="B98" t="s">
        <v>402</v>
      </c>
      <c r="D98" t="str">
        <f t="shared" si="1"/>
        <v>OK</v>
      </c>
    </row>
    <row r="99" spans="1:4" x14ac:dyDescent="0.35">
      <c r="A99" t="s">
        <v>285</v>
      </c>
      <c r="B99" t="s">
        <v>403</v>
      </c>
      <c r="D99" t="str">
        <f t="shared" si="1"/>
        <v>OK</v>
      </c>
    </row>
    <row r="100" spans="1:4" x14ac:dyDescent="0.35">
      <c r="A100" t="s">
        <v>129</v>
      </c>
      <c r="B100" t="s">
        <v>130</v>
      </c>
      <c r="D100" t="str">
        <f t="shared" si="1"/>
        <v>OK</v>
      </c>
    </row>
    <row r="101" spans="1:4" x14ac:dyDescent="0.35">
      <c r="A101" t="s">
        <v>131</v>
      </c>
      <c r="B101" t="s">
        <v>132</v>
      </c>
      <c r="D101" t="str">
        <f t="shared" si="1"/>
        <v>OK</v>
      </c>
    </row>
    <row r="102" spans="1:4" x14ac:dyDescent="0.35">
      <c r="A102" s="11" t="s">
        <v>133</v>
      </c>
      <c r="B102" s="11" t="s">
        <v>405</v>
      </c>
      <c r="D102" t="str">
        <f t="shared" si="1"/>
        <v>OK</v>
      </c>
    </row>
    <row r="103" spans="1:4" x14ac:dyDescent="0.35">
      <c r="A103" t="s">
        <v>134</v>
      </c>
      <c r="B103" t="s">
        <v>404</v>
      </c>
      <c r="D103" t="str">
        <f t="shared" si="1"/>
        <v>OK</v>
      </c>
    </row>
    <row r="104" spans="1:4" x14ac:dyDescent="0.35">
      <c r="A104" t="s">
        <v>135</v>
      </c>
      <c r="B104" t="s">
        <v>367</v>
      </c>
      <c r="D104" t="str">
        <f t="shared" si="1"/>
        <v>OK</v>
      </c>
    </row>
    <row r="105" spans="1:4" x14ac:dyDescent="0.35">
      <c r="A105" t="s">
        <v>307</v>
      </c>
      <c r="B105" t="s">
        <v>308</v>
      </c>
      <c r="D105" t="str">
        <f t="shared" si="1"/>
        <v>OK</v>
      </c>
    </row>
    <row r="106" spans="1:4" x14ac:dyDescent="0.35">
      <c r="A106" t="s">
        <v>309</v>
      </c>
      <c r="B106" t="s">
        <v>310</v>
      </c>
      <c r="D106" t="str">
        <f t="shared" si="1"/>
        <v>OK</v>
      </c>
    </row>
    <row r="107" spans="1:4" x14ac:dyDescent="0.35">
      <c r="A107" t="s">
        <v>326</v>
      </c>
      <c r="B107" t="s">
        <v>406</v>
      </c>
      <c r="D107" t="str">
        <f t="shared" si="1"/>
        <v>OK</v>
      </c>
    </row>
    <row r="108" spans="1:4" x14ac:dyDescent="0.35">
      <c r="A108" t="s">
        <v>136</v>
      </c>
      <c r="B108" t="s">
        <v>407</v>
      </c>
      <c r="D108" t="str">
        <f t="shared" si="1"/>
        <v>OK</v>
      </c>
    </row>
    <row r="109" spans="1:4" x14ac:dyDescent="0.35">
      <c r="A109" t="s">
        <v>137</v>
      </c>
      <c r="B109" t="s">
        <v>138</v>
      </c>
      <c r="D109" t="str">
        <f t="shared" si="1"/>
        <v>OK</v>
      </c>
    </row>
    <row r="110" spans="1:4" x14ac:dyDescent="0.35">
      <c r="A110" t="s">
        <v>139</v>
      </c>
      <c r="B110" t="s">
        <v>140</v>
      </c>
      <c r="D110" t="str">
        <f t="shared" si="1"/>
        <v>OK</v>
      </c>
    </row>
    <row r="111" spans="1:4" x14ac:dyDescent="0.35">
      <c r="A111" t="s">
        <v>141</v>
      </c>
      <c r="B111" t="s">
        <v>408</v>
      </c>
      <c r="D111" t="str">
        <f t="shared" si="1"/>
        <v>OK</v>
      </c>
    </row>
    <row r="112" spans="1:4" x14ac:dyDescent="0.35">
      <c r="A112" t="s">
        <v>142</v>
      </c>
      <c r="B112" t="s">
        <v>409</v>
      </c>
      <c r="D112" t="str">
        <f t="shared" si="1"/>
        <v>OK</v>
      </c>
    </row>
    <row r="113" spans="1:4" x14ac:dyDescent="0.35">
      <c r="A113" t="s">
        <v>143</v>
      </c>
      <c r="B113" t="s">
        <v>144</v>
      </c>
      <c r="D113" t="str">
        <f t="shared" si="1"/>
        <v>OK</v>
      </c>
    </row>
    <row r="114" spans="1:4" x14ac:dyDescent="0.35">
      <c r="A114" t="s">
        <v>286</v>
      </c>
      <c r="B114" t="s">
        <v>287</v>
      </c>
      <c r="D114" t="str">
        <f t="shared" si="1"/>
        <v>OK</v>
      </c>
    </row>
    <row r="115" spans="1:4" x14ac:dyDescent="0.35">
      <c r="A115" t="s">
        <v>327</v>
      </c>
      <c r="B115" t="s">
        <v>410</v>
      </c>
      <c r="D115" t="str">
        <f t="shared" si="1"/>
        <v>OK</v>
      </c>
    </row>
    <row r="116" spans="1:4" x14ac:dyDescent="0.35">
      <c r="A116" t="s">
        <v>288</v>
      </c>
      <c r="B116" t="s">
        <v>289</v>
      </c>
      <c r="D116" t="str">
        <f t="shared" si="1"/>
        <v>OK</v>
      </c>
    </row>
    <row r="117" spans="1:4" x14ac:dyDescent="0.35">
      <c r="A117" t="s">
        <v>145</v>
      </c>
      <c r="B117" t="s">
        <v>368</v>
      </c>
      <c r="D117" t="str">
        <f t="shared" si="1"/>
        <v>OK</v>
      </c>
    </row>
    <row r="118" spans="1:4" x14ac:dyDescent="0.35">
      <c r="A118" t="s">
        <v>146</v>
      </c>
      <c r="B118" t="s">
        <v>411</v>
      </c>
      <c r="D118" t="str">
        <f t="shared" si="1"/>
        <v>OK</v>
      </c>
    </row>
    <row r="119" spans="1:4" x14ac:dyDescent="0.35">
      <c r="A119" t="s">
        <v>328</v>
      </c>
      <c r="B119" t="s">
        <v>412</v>
      </c>
      <c r="D119" t="str">
        <f t="shared" si="1"/>
        <v>OK</v>
      </c>
    </row>
    <row r="120" spans="1:4" x14ac:dyDescent="0.35">
      <c r="A120" t="s">
        <v>147</v>
      </c>
      <c r="B120" t="s">
        <v>148</v>
      </c>
      <c r="D120" t="str">
        <f t="shared" si="1"/>
        <v>OK</v>
      </c>
    </row>
    <row r="121" spans="1:4" x14ac:dyDescent="0.35">
      <c r="A121" t="s">
        <v>149</v>
      </c>
      <c r="B121" t="s">
        <v>150</v>
      </c>
      <c r="D121" t="str">
        <f t="shared" si="1"/>
        <v>OK</v>
      </c>
    </row>
    <row r="122" spans="1:4" x14ac:dyDescent="0.35">
      <c r="A122" t="s">
        <v>290</v>
      </c>
      <c r="B122" t="s">
        <v>291</v>
      </c>
      <c r="D122" t="str">
        <f t="shared" si="1"/>
        <v>OK</v>
      </c>
    </row>
    <row r="123" spans="1:4" x14ac:dyDescent="0.35">
      <c r="A123" s="9" t="s">
        <v>151</v>
      </c>
      <c r="B123" s="9" t="s">
        <v>152</v>
      </c>
      <c r="D123" t="str">
        <f t="shared" si="1"/>
        <v>OK</v>
      </c>
    </row>
    <row r="124" spans="1:4" x14ac:dyDescent="0.35">
      <c r="A124" t="s">
        <v>329</v>
      </c>
      <c r="B124" t="s">
        <v>413</v>
      </c>
      <c r="D124" t="str">
        <f t="shared" si="1"/>
        <v>OK</v>
      </c>
    </row>
    <row r="125" spans="1:4" x14ac:dyDescent="0.35">
      <c r="A125" t="s">
        <v>153</v>
      </c>
      <c r="B125" t="s">
        <v>415</v>
      </c>
      <c r="D125" t="str">
        <f t="shared" si="1"/>
        <v>OK</v>
      </c>
    </row>
    <row r="126" spans="1:4" x14ac:dyDescent="0.35">
      <c r="A126" t="s">
        <v>154</v>
      </c>
      <c r="B126" t="s">
        <v>414</v>
      </c>
      <c r="D126" t="str">
        <f t="shared" si="1"/>
        <v>OK</v>
      </c>
    </row>
    <row r="127" spans="1:4" x14ac:dyDescent="0.35">
      <c r="A127" s="9" t="s">
        <v>263</v>
      </c>
      <c r="B127" s="9" t="s">
        <v>264</v>
      </c>
      <c r="D127" t="str">
        <f t="shared" si="1"/>
        <v>OK</v>
      </c>
    </row>
    <row r="128" spans="1:4" x14ac:dyDescent="0.35">
      <c r="A128" t="s">
        <v>311</v>
      </c>
      <c r="B128" t="s">
        <v>312</v>
      </c>
      <c r="D128" t="str">
        <f t="shared" si="1"/>
        <v>OK</v>
      </c>
    </row>
    <row r="129" spans="1:11" x14ac:dyDescent="0.35">
      <c r="A129" t="s">
        <v>155</v>
      </c>
      <c r="B129" t="s">
        <v>156</v>
      </c>
      <c r="D129" t="str">
        <f t="shared" ref="D129:D192" si="2">IF(A129=A128,"FAUX","OK")</f>
        <v>OK</v>
      </c>
    </row>
    <row r="130" spans="1:11" x14ac:dyDescent="0.35">
      <c r="A130" s="9" t="s">
        <v>265</v>
      </c>
      <c r="B130" s="9" t="s">
        <v>417</v>
      </c>
      <c r="D130" t="str">
        <f t="shared" si="2"/>
        <v>OK</v>
      </c>
    </row>
    <row r="131" spans="1:11" x14ac:dyDescent="0.35">
      <c r="A131" t="s">
        <v>157</v>
      </c>
      <c r="B131" t="s">
        <v>369</v>
      </c>
      <c r="D131" t="str">
        <f t="shared" si="2"/>
        <v>OK</v>
      </c>
    </row>
    <row r="132" spans="1:11" x14ac:dyDescent="0.35">
      <c r="A132" t="s">
        <v>158</v>
      </c>
      <c r="B132" t="s">
        <v>159</v>
      </c>
      <c r="D132" t="str">
        <f t="shared" si="2"/>
        <v>OK</v>
      </c>
    </row>
    <row r="133" spans="1:11" x14ac:dyDescent="0.35">
      <c r="A133" t="s">
        <v>160</v>
      </c>
      <c r="B133" t="s">
        <v>161</v>
      </c>
      <c r="D133" t="str">
        <f t="shared" si="2"/>
        <v>OK</v>
      </c>
    </row>
    <row r="134" spans="1:11" x14ac:dyDescent="0.35">
      <c r="A134" s="9" t="s">
        <v>272</v>
      </c>
      <c r="B134" s="9" t="s">
        <v>273</v>
      </c>
      <c r="D134" t="str">
        <f t="shared" si="2"/>
        <v>OK</v>
      </c>
    </row>
    <row r="135" spans="1:11" x14ac:dyDescent="0.35">
      <c r="A135" t="s">
        <v>162</v>
      </c>
      <c r="B135" t="s">
        <v>416</v>
      </c>
      <c r="D135" t="str">
        <f t="shared" si="2"/>
        <v>OK</v>
      </c>
    </row>
    <row r="136" spans="1:11" x14ac:dyDescent="0.35">
      <c r="A136" s="11" t="s">
        <v>163</v>
      </c>
      <c r="B136" s="11" t="s">
        <v>164</v>
      </c>
      <c r="C136" s="12"/>
      <c r="D136" t="str">
        <f t="shared" si="2"/>
        <v>OK</v>
      </c>
    </row>
    <row r="137" spans="1:11" x14ac:dyDescent="0.35">
      <c r="A137" t="s">
        <v>292</v>
      </c>
      <c r="B137" t="s">
        <v>330</v>
      </c>
      <c r="D137" t="str">
        <f t="shared" si="2"/>
        <v>OK</v>
      </c>
    </row>
    <row r="138" spans="1:11" s="12" customFormat="1" x14ac:dyDescent="0.35">
      <c r="A138" t="s">
        <v>165</v>
      </c>
      <c r="B138" t="s">
        <v>370</v>
      </c>
      <c r="C138"/>
      <c r="D138" t="str">
        <f t="shared" si="2"/>
        <v>OK</v>
      </c>
      <c r="E138"/>
      <c r="J138"/>
      <c r="K138"/>
    </row>
    <row r="139" spans="1:11" x14ac:dyDescent="0.35">
      <c r="A139" t="s">
        <v>293</v>
      </c>
      <c r="B139" t="s">
        <v>294</v>
      </c>
      <c r="D139" t="str">
        <f t="shared" si="2"/>
        <v>OK</v>
      </c>
    </row>
    <row r="140" spans="1:11" x14ac:dyDescent="0.35">
      <c r="A140" t="s">
        <v>295</v>
      </c>
      <c r="B140" t="s">
        <v>1491</v>
      </c>
      <c r="D140" t="str">
        <f t="shared" si="2"/>
        <v>OK</v>
      </c>
      <c r="J140" s="12"/>
    </row>
    <row r="141" spans="1:11" x14ac:dyDescent="0.35">
      <c r="A141" t="s">
        <v>166</v>
      </c>
      <c r="B141" t="s">
        <v>167</v>
      </c>
      <c r="D141" t="str">
        <f t="shared" si="2"/>
        <v>OK</v>
      </c>
      <c r="K141" s="12"/>
    </row>
    <row r="142" spans="1:11" x14ac:dyDescent="0.35">
      <c r="A142" t="s">
        <v>296</v>
      </c>
      <c r="B142" t="s">
        <v>297</v>
      </c>
      <c r="D142" t="str">
        <f t="shared" si="2"/>
        <v>OK</v>
      </c>
    </row>
    <row r="143" spans="1:11" x14ac:dyDescent="0.35">
      <c r="A143" s="12" t="s">
        <v>168</v>
      </c>
      <c r="B143" s="12" t="s">
        <v>424</v>
      </c>
      <c r="C143" s="12"/>
      <c r="D143" t="str">
        <f t="shared" si="2"/>
        <v>OK</v>
      </c>
    </row>
    <row r="144" spans="1:11" x14ac:dyDescent="0.35">
      <c r="A144" t="s">
        <v>169</v>
      </c>
      <c r="B144" t="s">
        <v>170</v>
      </c>
      <c r="D144" t="str">
        <f t="shared" si="2"/>
        <v>OK</v>
      </c>
    </row>
    <row r="145" spans="1:6" x14ac:dyDescent="0.35">
      <c r="A145" t="s">
        <v>171</v>
      </c>
      <c r="B145" t="s">
        <v>1480</v>
      </c>
      <c r="D145" t="str">
        <f t="shared" si="2"/>
        <v>OK</v>
      </c>
      <c r="E145" s="7"/>
    </row>
    <row r="146" spans="1:6" x14ac:dyDescent="0.35">
      <c r="A146" t="s">
        <v>172</v>
      </c>
      <c r="B146" t="s">
        <v>173</v>
      </c>
      <c r="D146" t="str">
        <f t="shared" si="2"/>
        <v>OK</v>
      </c>
      <c r="F146" t="str">
        <f>LOWER(E145)</f>
        <v/>
      </c>
    </row>
    <row r="147" spans="1:6" x14ac:dyDescent="0.35">
      <c r="A147" t="s">
        <v>174</v>
      </c>
      <c r="B147" t="s">
        <v>371</v>
      </c>
      <c r="D147" t="str">
        <f t="shared" si="2"/>
        <v>OK</v>
      </c>
    </row>
    <row r="148" spans="1:6" x14ac:dyDescent="0.35">
      <c r="A148" t="s">
        <v>175</v>
      </c>
      <c r="B148" t="s">
        <v>372</v>
      </c>
      <c r="D148" t="str">
        <f t="shared" si="2"/>
        <v>OK</v>
      </c>
    </row>
    <row r="149" spans="1:6" x14ac:dyDescent="0.35">
      <c r="A149" t="s">
        <v>176</v>
      </c>
      <c r="B149" t="s">
        <v>177</v>
      </c>
      <c r="D149" t="str">
        <f t="shared" si="2"/>
        <v>OK</v>
      </c>
    </row>
    <row r="150" spans="1:6" x14ac:dyDescent="0.35">
      <c r="A150" t="s">
        <v>178</v>
      </c>
      <c r="B150" t="s">
        <v>373</v>
      </c>
      <c r="D150" t="str">
        <f t="shared" si="2"/>
        <v>OK</v>
      </c>
    </row>
    <row r="151" spans="1:6" x14ac:dyDescent="0.35">
      <c r="A151" t="s">
        <v>179</v>
      </c>
      <c r="B151" t="s">
        <v>425</v>
      </c>
      <c r="D151" t="str">
        <f t="shared" si="2"/>
        <v>OK</v>
      </c>
    </row>
    <row r="152" spans="1:6" x14ac:dyDescent="0.35">
      <c r="A152" t="s">
        <v>180</v>
      </c>
      <c r="B152" t="s">
        <v>181</v>
      </c>
      <c r="D152" t="str">
        <f t="shared" si="2"/>
        <v>OK</v>
      </c>
    </row>
    <row r="153" spans="1:6" x14ac:dyDescent="0.35">
      <c r="A153" t="s">
        <v>331</v>
      </c>
      <c r="B153" t="s">
        <v>426</v>
      </c>
      <c r="D153" t="str">
        <f t="shared" si="2"/>
        <v>OK</v>
      </c>
    </row>
    <row r="154" spans="1:6" x14ac:dyDescent="0.35">
      <c r="A154" t="s">
        <v>182</v>
      </c>
      <c r="B154" t="s">
        <v>183</v>
      </c>
      <c r="D154" t="str">
        <f t="shared" si="2"/>
        <v>OK</v>
      </c>
    </row>
    <row r="155" spans="1:6" x14ac:dyDescent="0.35">
      <c r="A155" t="s">
        <v>184</v>
      </c>
      <c r="B155" t="s">
        <v>185</v>
      </c>
      <c r="D155" t="str">
        <f t="shared" si="2"/>
        <v>OK</v>
      </c>
    </row>
    <row r="156" spans="1:6" x14ac:dyDescent="0.35">
      <c r="A156" t="s">
        <v>186</v>
      </c>
      <c r="B156" t="s">
        <v>187</v>
      </c>
      <c r="D156" t="str">
        <f t="shared" si="2"/>
        <v>OK</v>
      </c>
    </row>
    <row r="157" spans="1:6" x14ac:dyDescent="0.35">
      <c r="A157" t="s">
        <v>188</v>
      </c>
      <c r="B157" t="s">
        <v>189</v>
      </c>
      <c r="D157" t="str">
        <f t="shared" si="2"/>
        <v>OK</v>
      </c>
    </row>
    <row r="158" spans="1:6" x14ac:dyDescent="0.35">
      <c r="A158" t="s">
        <v>190</v>
      </c>
      <c r="B158" t="s">
        <v>191</v>
      </c>
      <c r="D158" t="str">
        <f t="shared" si="2"/>
        <v>OK</v>
      </c>
    </row>
    <row r="159" spans="1:6" x14ac:dyDescent="0.35">
      <c r="A159" t="s">
        <v>192</v>
      </c>
      <c r="B159" t="s">
        <v>193</v>
      </c>
      <c r="D159" t="str">
        <f t="shared" si="2"/>
        <v>OK</v>
      </c>
    </row>
    <row r="160" spans="1:6" x14ac:dyDescent="0.35">
      <c r="A160" s="9" t="s">
        <v>194</v>
      </c>
      <c r="B160" s="9" t="s">
        <v>195</v>
      </c>
      <c r="D160" t="str">
        <f t="shared" si="2"/>
        <v>OK</v>
      </c>
    </row>
    <row r="161" spans="1:5" x14ac:dyDescent="0.35">
      <c r="A161" t="s">
        <v>196</v>
      </c>
      <c r="B161" t="s">
        <v>374</v>
      </c>
      <c r="D161" t="str">
        <f t="shared" si="2"/>
        <v>OK</v>
      </c>
    </row>
    <row r="162" spans="1:5" x14ac:dyDescent="0.35">
      <c r="A162" t="s">
        <v>197</v>
      </c>
      <c r="B162" t="s">
        <v>427</v>
      </c>
      <c r="D162" t="str">
        <f t="shared" si="2"/>
        <v>OK</v>
      </c>
    </row>
    <row r="163" spans="1:5" x14ac:dyDescent="0.35">
      <c r="A163" t="s">
        <v>198</v>
      </c>
      <c r="B163" t="s">
        <v>375</v>
      </c>
      <c r="D163" t="str">
        <f t="shared" si="2"/>
        <v>OK</v>
      </c>
    </row>
    <row r="164" spans="1:5" x14ac:dyDescent="0.35">
      <c r="A164" t="s">
        <v>199</v>
      </c>
      <c r="B164" t="s">
        <v>200</v>
      </c>
      <c r="D164" t="str">
        <f t="shared" si="2"/>
        <v>OK</v>
      </c>
      <c r="E164" s="7"/>
    </row>
    <row r="165" spans="1:5" x14ac:dyDescent="0.35">
      <c r="A165" t="s">
        <v>201</v>
      </c>
      <c r="B165" t="s">
        <v>202</v>
      </c>
      <c r="D165" t="str">
        <f t="shared" si="2"/>
        <v>OK</v>
      </c>
    </row>
    <row r="166" spans="1:5" x14ac:dyDescent="0.35">
      <c r="A166" t="s">
        <v>203</v>
      </c>
      <c r="B166" t="s">
        <v>204</v>
      </c>
      <c r="D166" t="str">
        <f t="shared" si="2"/>
        <v>OK</v>
      </c>
      <c r="E166" s="7"/>
    </row>
    <row r="167" spans="1:5" x14ac:dyDescent="0.35">
      <c r="A167" t="s">
        <v>298</v>
      </c>
      <c r="B167" t="s">
        <v>299</v>
      </c>
      <c r="D167" t="str">
        <f t="shared" si="2"/>
        <v>OK</v>
      </c>
    </row>
    <row r="168" spans="1:5" x14ac:dyDescent="0.35">
      <c r="A168" s="7" t="s">
        <v>205</v>
      </c>
      <c r="B168" s="7" t="s">
        <v>206</v>
      </c>
      <c r="D168" t="str">
        <f t="shared" si="2"/>
        <v>OK</v>
      </c>
    </row>
    <row r="169" spans="1:5" x14ac:dyDescent="0.35">
      <c r="A169" t="s">
        <v>207</v>
      </c>
      <c r="B169" t="s">
        <v>1487</v>
      </c>
      <c r="D169" t="str">
        <f t="shared" si="2"/>
        <v>OK</v>
      </c>
    </row>
    <row r="170" spans="1:5" x14ac:dyDescent="0.35">
      <c r="A170" t="s">
        <v>332</v>
      </c>
      <c r="B170" t="s">
        <v>428</v>
      </c>
      <c r="D170" t="str">
        <f t="shared" si="2"/>
        <v>OK</v>
      </c>
    </row>
    <row r="171" spans="1:5" x14ac:dyDescent="0.35">
      <c r="A171" t="s">
        <v>333</v>
      </c>
      <c r="B171" t="s">
        <v>429</v>
      </c>
      <c r="D171" t="str">
        <f t="shared" si="2"/>
        <v>OK</v>
      </c>
    </row>
    <row r="172" spans="1:5" x14ac:dyDescent="0.35">
      <c r="A172" t="s">
        <v>208</v>
      </c>
      <c r="B172" t="s">
        <v>420</v>
      </c>
      <c r="D172" t="str">
        <f t="shared" si="2"/>
        <v>OK</v>
      </c>
    </row>
    <row r="173" spans="1:5" x14ac:dyDescent="0.35">
      <c r="A173" t="s">
        <v>209</v>
      </c>
      <c r="B173" t="s">
        <v>421</v>
      </c>
      <c r="D173" t="str">
        <f t="shared" si="2"/>
        <v>OK</v>
      </c>
    </row>
    <row r="174" spans="1:5" x14ac:dyDescent="0.35">
      <c r="A174" t="s">
        <v>210</v>
      </c>
      <c r="B174" t="s">
        <v>422</v>
      </c>
      <c r="D174" t="str">
        <f t="shared" si="2"/>
        <v>OK</v>
      </c>
    </row>
    <row r="175" spans="1:5" x14ac:dyDescent="0.35">
      <c r="A175" t="s">
        <v>334</v>
      </c>
      <c r="B175" t="s">
        <v>430</v>
      </c>
      <c r="D175" t="str">
        <f t="shared" si="2"/>
        <v>OK</v>
      </c>
    </row>
    <row r="176" spans="1:5" x14ac:dyDescent="0.35">
      <c r="A176" t="s">
        <v>211</v>
      </c>
      <c r="B176" t="s">
        <v>300</v>
      </c>
      <c r="D176" t="str">
        <f t="shared" si="2"/>
        <v>OK</v>
      </c>
    </row>
    <row r="177" spans="1:4" x14ac:dyDescent="0.35">
      <c r="A177" s="11" t="s">
        <v>212</v>
      </c>
      <c r="B177" s="11" t="s">
        <v>376</v>
      </c>
      <c r="D177" t="str">
        <f t="shared" si="2"/>
        <v>OK</v>
      </c>
    </row>
    <row r="178" spans="1:4" x14ac:dyDescent="0.35">
      <c r="A178" t="s">
        <v>335</v>
      </c>
      <c r="B178" t="s">
        <v>431</v>
      </c>
      <c r="D178" t="str">
        <f t="shared" si="2"/>
        <v>OK</v>
      </c>
    </row>
    <row r="179" spans="1:4" x14ac:dyDescent="0.35">
      <c r="A179" t="s">
        <v>213</v>
      </c>
      <c r="B179" t="s">
        <v>377</v>
      </c>
      <c r="D179" t="str">
        <f t="shared" si="2"/>
        <v>OK</v>
      </c>
    </row>
    <row r="180" spans="1:4" x14ac:dyDescent="0.35">
      <c r="A180" t="s">
        <v>214</v>
      </c>
      <c r="B180" t="s">
        <v>215</v>
      </c>
      <c r="D180" t="str">
        <f t="shared" si="2"/>
        <v>OK</v>
      </c>
    </row>
    <row r="181" spans="1:4" x14ac:dyDescent="0.35">
      <c r="A181" t="s">
        <v>216</v>
      </c>
      <c r="B181" t="s">
        <v>217</v>
      </c>
      <c r="D181" t="str">
        <f t="shared" si="2"/>
        <v>OK</v>
      </c>
    </row>
    <row r="182" spans="1:4" x14ac:dyDescent="0.35">
      <c r="A182" s="11" t="s">
        <v>274</v>
      </c>
      <c r="B182" s="11" t="s">
        <v>275</v>
      </c>
      <c r="D182" t="str">
        <f t="shared" si="2"/>
        <v>OK</v>
      </c>
    </row>
    <row r="183" spans="1:4" x14ac:dyDescent="0.35">
      <c r="A183" t="s">
        <v>336</v>
      </c>
      <c r="B183" t="s">
        <v>432</v>
      </c>
      <c r="D183" t="str">
        <f t="shared" si="2"/>
        <v>OK</v>
      </c>
    </row>
    <row r="184" spans="1:4" x14ac:dyDescent="0.35">
      <c r="A184" s="9" t="s">
        <v>218</v>
      </c>
      <c r="B184" s="9" t="s">
        <v>219</v>
      </c>
      <c r="D184" t="str">
        <f t="shared" si="2"/>
        <v>OK</v>
      </c>
    </row>
    <row r="185" spans="1:4" x14ac:dyDescent="0.35">
      <c r="A185" t="s">
        <v>276</v>
      </c>
      <c r="B185" t="s">
        <v>277</v>
      </c>
      <c r="D185" t="str">
        <f t="shared" si="2"/>
        <v>OK</v>
      </c>
    </row>
    <row r="186" spans="1:4" x14ac:dyDescent="0.35">
      <c r="A186" s="11" t="s">
        <v>220</v>
      </c>
      <c r="B186" s="11" t="s">
        <v>221</v>
      </c>
      <c r="D186" t="str">
        <f t="shared" si="2"/>
        <v>OK</v>
      </c>
    </row>
    <row r="187" spans="1:4" x14ac:dyDescent="0.35">
      <c r="A187" t="s">
        <v>301</v>
      </c>
      <c r="B187" t="s">
        <v>1486</v>
      </c>
      <c r="D187" t="str">
        <f t="shared" si="2"/>
        <v>OK</v>
      </c>
    </row>
    <row r="188" spans="1:4" x14ac:dyDescent="0.35">
      <c r="A188" t="s">
        <v>222</v>
      </c>
      <c r="B188" t="s">
        <v>223</v>
      </c>
      <c r="D188" t="str">
        <f t="shared" si="2"/>
        <v>OK</v>
      </c>
    </row>
    <row r="189" spans="1:4" x14ac:dyDescent="0.35">
      <c r="A189" t="s">
        <v>302</v>
      </c>
      <c r="B189" t="s">
        <v>303</v>
      </c>
      <c r="D189" t="str">
        <f t="shared" si="2"/>
        <v>OK</v>
      </c>
    </row>
    <row r="190" spans="1:4" x14ac:dyDescent="0.35">
      <c r="A190" s="11" t="s">
        <v>224</v>
      </c>
      <c r="B190" s="11" t="s">
        <v>423</v>
      </c>
      <c r="D190" t="str">
        <f t="shared" si="2"/>
        <v>OK</v>
      </c>
    </row>
    <row r="191" spans="1:4" x14ac:dyDescent="0.35">
      <c r="A191" t="s">
        <v>225</v>
      </c>
      <c r="B191" t="s">
        <v>378</v>
      </c>
      <c r="D191" t="str">
        <f t="shared" si="2"/>
        <v>OK</v>
      </c>
    </row>
    <row r="192" spans="1:4" x14ac:dyDescent="0.35">
      <c r="A192" t="s">
        <v>337</v>
      </c>
      <c r="B192" t="s">
        <v>433</v>
      </c>
      <c r="D192" t="str">
        <f t="shared" si="2"/>
        <v>OK</v>
      </c>
    </row>
    <row r="193" spans="1:4" x14ac:dyDescent="0.35">
      <c r="A193" t="s">
        <v>338</v>
      </c>
      <c r="B193" t="s">
        <v>434</v>
      </c>
      <c r="D193" t="str">
        <f t="shared" ref="D193:D232" si="3">IF(A193=A192,"FAUX","OK")</f>
        <v>OK</v>
      </c>
    </row>
    <row r="194" spans="1:4" x14ac:dyDescent="0.35">
      <c r="A194" s="9" t="s">
        <v>226</v>
      </c>
      <c r="B194" s="9" t="s">
        <v>227</v>
      </c>
      <c r="D194" t="str">
        <f t="shared" si="3"/>
        <v>OK</v>
      </c>
    </row>
    <row r="195" spans="1:4" x14ac:dyDescent="0.35">
      <c r="A195" t="s">
        <v>228</v>
      </c>
      <c r="B195" t="s">
        <v>229</v>
      </c>
      <c r="D195" t="str">
        <f t="shared" si="3"/>
        <v>OK</v>
      </c>
    </row>
    <row r="196" spans="1:4" x14ac:dyDescent="0.35">
      <c r="A196" t="s">
        <v>266</v>
      </c>
      <c r="B196" t="s">
        <v>267</v>
      </c>
      <c r="D196" t="str">
        <f t="shared" si="3"/>
        <v>OK</v>
      </c>
    </row>
    <row r="197" spans="1:4" x14ac:dyDescent="0.35">
      <c r="A197" t="s">
        <v>339</v>
      </c>
      <c r="B197" t="s">
        <v>435</v>
      </c>
      <c r="D197" t="str">
        <f t="shared" si="3"/>
        <v>OK</v>
      </c>
    </row>
    <row r="198" spans="1:4" x14ac:dyDescent="0.35">
      <c r="A198" t="s">
        <v>230</v>
      </c>
      <c r="B198" t="s">
        <v>1483</v>
      </c>
      <c r="D198" t="str">
        <f t="shared" si="3"/>
        <v>OK</v>
      </c>
    </row>
    <row r="199" spans="1:4" x14ac:dyDescent="0.35">
      <c r="A199" t="s">
        <v>231</v>
      </c>
      <c r="B199" t="s">
        <v>1481</v>
      </c>
      <c r="D199" t="str">
        <f t="shared" si="3"/>
        <v>OK</v>
      </c>
    </row>
    <row r="200" spans="1:4" x14ac:dyDescent="0.35">
      <c r="A200" t="s">
        <v>232</v>
      </c>
      <c r="B200" s="8" t="s">
        <v>1482</v>
      </c>
      <c r="D200" t="str">
        <f t="shared" si="3"/>
        <v>OK</v>
      </c>
    </row>
    <row r="201" spans="1:4" x14ac:dyDescent="0.35">
      <c r="A201" s="10" t="s">
        <v>233</v>
      </c>
      <c r="B201" s="10" t="s">
        <v>234</v>
      </c>
      <c r="D201" t="str">
        <f t="shared" si="3"/>
        <v>OK</v>
      </c>
    </row>
    <row r="202" spans="1:4" x14ac:dyDescent="0.35">
      <c r="A202" t="s">
        <v>340</v>
      </c>
      <c r="B202" t="s">
        <v>436</v>
      </c>
      <c r="D202" t="str">
        <f t="shared" si="3"/>
        <v>OK</v>
      </c>
    </row>
    <row r="203" spans="1:4" x14ac:dyDescent="0.35">
      <c r="A203" t="s">
        <v>235</v>
      </c>
      <c r="B203" t="s">
        <v>418</v>
      </c>
      <c r="D203" t="str">
        <f t="shared" si="3"/>
        <v>OK</v>
      </c>
    </row>
    <row r="204" spans="1:4" x14ac:dyDescent="0.35">
      <c r="A204" s="10" t="s">
        <v>236</v>
      </c>
      <c r="B204" s="10" t="s">
        <v>237</v>
      </c>
      <c r="D204" t="str">
        <f t="shared" si="3"/>
        <v>OK</v>
      </c>
    </row>
    <row r="205" spans="1:4" x14ac:dyDescent="0.35">
      <c r="A205" t="s">
        <v>238</v>
      </c>
      <c r="B205" t="s">
        <v>379</v>
      </c>
      <c r="D205" t="str">
        <f t="shared" si="3"/>
        <v>OK</v>
      </c>
    </row>
    <row r="206" spans="1:4" x14ac:dyDescent="0.35">
      <c r="A206" t="s">
        <v>239</v>
      </c>
      <c r="B206" t="s">
        <v>419</v>
      </c>
      <c r="D206" t="str">
        <f t="shared" si="3"/>
        <v>OK</v>
      </c>
    </row>
    <row r="207" spans="1:4" x14ac:dyDescent="0.35">
      <c r="A207" t="s">
        <v>240</v>
      </c>
      <c r="B207" t="s">
        <v>1492</v>
      </c>
      <c r="D207" t="str">
        <f t="shared" si="3"/>
        <v>OK</v>
      </c>
    </row>
    <row r="208" spans="1:4" x14ac:dyDescent="0.35">
      <c r="A208" t="s">
        <v>341</v>
      </c>
      <c r="B208" t="s">
        <v>437</v>
      </c>
      <c r="D208" t="str">
        <f t="shared" si="3"/>
        <v>OK</v>
      </c>
    </row>
    <row r="209" spans="1:4" x14ac:dyDescent="0.35">
      <c r="A209" t="s">
        <v>342</v>
      </c>
      <c r="B209" t="s">
        <v>438</v>
      </c>
      <c r="D209" t="str">
        <f t="shared" si="3"/>
        <v>OK</v>
      </c>
    </row>
    <row r="210" spans="1:4" x14ac:dyDescent="0.35">
      <c r="A210" t="s">
        <v>241</v>
      </c>
      <c r="B210" t="s">
        <v>380</v>
      </c>
      <c r="D210" t="str">
        <f t="shared" si="3"/>
        <v>OK</v>
      </c>
    </row>
    <row r="211" spans="1:4" x14ac:dyDescent="0.35">
      <c r="A211" t="s">
        <v>343</v>
      </c>
      <c r="B211" t="s">
        <v>439</v>
      </c>
      <c r="D211" t="str">
        <f t="shared" si="3"/>
        <v>OK</v>
      </c>
    </row>
    <row r="212" spans="1:4" x14ac:dyDescent="0.35">
      <c r="A212" t="s">
        <v>242</v>
      </c>
      <c r="B212" t="s">
        <v>243</v>
      </c>
      <c r="D212" t="str">
        <f t="shared" si="3"/>
        <v>OK</v>
      </c>
    </row>
    <row r="213" spans="1:4" x14ac:dyDescent="0.35">
      <c r="A213" s="9" t="s">
        <v>244</v>
      </c>
      <c r="B213" s="9" t="s">
        <v>245</v>
      </c>
      <c r="D213" t="str">
        <f t="shared" si="3"/>
        <v>OK</v>
      </c>
    </row>
    <row r="214" spans="1:4" x14ac:dyDescent="0.35">
      <c r="A214" s="10" t="s">
        <v>246</v>
      </c>
      <c r="B214" s="10" t="s">
        <v>247</v>
      </c>
      <c r="D214" t="str">
        <f t="shared" si="3"/>
        <v>OK</v>
      </c>
    </row>
    <row r="215" spans="1:4" x14ac:dyDescent="0.35">
      <c r="A215" t="s">
        <v>248</v>
      </c>
      <c r="B215" s="8" t="s">
        <v>1485</v>
      </c>
      <c r="D215" t="str">
        <f t="shared" si="3"/>
        <v>OK</v>
      </c>
    </row>
    <row r="216" spans="1:4" x14ac:dyDescent="0.35">
      <c r="A216" t="s">
        <v>344</v>
      </c>
      <c r="B216" t="s">
        <v>440</v>
      </c>
      <c r="D216" t="str">
        <f t="shared" si="3"/>
        <v>OK</v>
      </c>
    </row>
    <row r="217" spans="1:4" x14ac:dyDescent="0.35">
      <c r="A217" t="s">
        <v>268</v>
      </c>
      <c r="B217" t="s">
        <v>1484</v>
      </c>
      <c r="D217" t="str">
        <f t="shared" si="3"/>
        <v>OK</v>
      </c>
    </row>
    <row r="218" spans="1:4" x14ac:dyDescent="0.35">
      <c r="A218" t="s">
        <v>345</v>
      </c>
      <c r="B218" t="s">
        <v>441</v>
      </c>
      <c r="D218" t="str">
        <f t="shared" si="3"/>
        <v>OK</v>
      </c>
    </row>
    <row r="219" spans="1:4" x14ac:dyDescent="0.35">
      <c r="A219" t="s">
        <v>347</v>
      </c>
      <c r="B219" t="s">
        <v>348</v>
      </c>
      <c r="D219" t="str">
        <f t="shared" si="3"/>
        <v>OK</v>
      </c>
    </row>
    <row r="220" spans="1:4" x14ac:dyDescent="0.35">
      <c r="A220" t="s">
        <v>347</v>
      </c>
      <c r="B220" t="s">
        <v>349</v>
      </c>
      <c r="D220" t="str">
        <f t="shared" si="3"/>
        <v>FAUX</v>
      </c>
    </row>
    <row r="221" spans="1:4" x14ac:dyDescent="0.35">
      <c r="A221" t="s">
        <v>347</v>
      </c>
      <c r="B221" t="s">
        <v>350</v>
      </c>
      <c r="D221" t="str">
        <f t="shared" si="3"/>
        <v>FAUX</v>
      </c>
    </row>
    <row r="222" spans="1:4" x14ac:dyDescent="0.35">
      <c r="A222" t="s">
        <v>347</v>
      </c>
      <c r="B222" t="s">
        <v>351</v>
      </c>
      <c r="D222" t="str">
        <f t="shared" si="3"/>
        <v>FAUX</v>
      </c>
    </row>
    <row r="223" spans="1:4" x14ac:dyDescent="0.35">
      <c r="A223" t="s">
        <v>347</v>
      </c>
      <c r="B223" t="s">
        <v>352</v>
      </c>
      <c r="D223" t="str">
        <f t="shared" si="3"/>
        <v>FAUX</v>
      </c>
    </row>
    <row r="224" spans="1:4" x14ac:dyDescent="0.35">
      <c r="A224" t="s">
        <v>347</v>
      </c>
      <c r="B224" t="s">
        <v>353</v>
      </c>
      <c r="D224" t="str">
        <f t="shared" si="3"/>
        <v>FAUX</v>
      </c>
    </row>
    <row r="225" spans="1:4" x14ac:dyDescent="0.35">
      <c r="A225" t="s">
        <v>347</v>
      </c>
      <c r="B225" t="s">
        <v>354</v>
      </c>
      <c r="D225" t="str">
        <f t="shared" si="3"/>
        <v>FAUX</v>
      </c>
    </row>
    <row r="226" spans="1:4" x14ac:dyDescent="0.35">
      <c r="A226" t="s">
        <v>347</v>
      </c>
      <c r="B226" t="s">
        <v>355</v>
      </c>
      <c r="D226" t="str">
        <f t="shared" si="3"/>
        <v>FAUX</v>
      </c>
    </row>
    <row r="227" spans="1:4" x14ac:dyDescent="0.35">
      <c r="A227" t="s">
        <v>347</v>
      </c>
      <c r="B227" t="s">
        <v>356</v>
      </c>
      <c r="D227" t="str">
        <f t="shared" si="3"/>
        <v>FAUX</v>
      </c>
    </row>
    <row r="228" spans="1:4" x14ac:dyDescent="0.35">
      <c r="A228" t="s">
        <v>347</v>
      </c>
      <c r="B228" t="s">
        <v>357</v>
      </c>
      <c r="D228" t="str">
        <f t="shared" si="3"/>
        <v>FAUX</v>
      </c>
    </row>
    <row r="229" spans="1:4" x14ac:dyDescent="0.35">
      <c r="A229" t="s">
        <v>347</v>
      </c>
      <c r="B229" t="s">
        <v>358</v>
      </c>
      <c r="D229" t="str">
        <f t="shared" si="3"/>
        <v>FAUX</v>
      </c>
    </row>
    <row r="230" spans="1:4" x14ac:dyDescent="0.35">
      <c r="A230" t="s">
        <v>347</v>
      </c>
      <c r="B230" t="s">
        <v>359</v>
      </c>
      <c r="D230" t="str">
        <f t="shared" si="3"/>
        <v>FAUX</v>
      </c>
    </row>
    <row r="231" spans="1:4" x14ac:dyDescent="0.35">
      <c r="A231" t="s">
        <v>347</v>
      </c>
      <c r="B231" t="s">
        <v>360</v>
      </c>
      <c r="D231" t="str">
        <f t="shared" si="3"/>
        <v>FAUX</v>
      </c>
    </row>
    <row r="232" spans="1:4" x14ac:dyDescent="0.35">
      <c r="A232" t="s">
        <v>347</v>
      </c>
      <c r="B232" t="s">
        <v>361</v>
      </c>
      <c r="D232" t="str">
        <f t="shared" si="3"/>
        <v>FAUX</v>
      </c>
    </row>
    <row r="1203" spans="10:10" x14ac:dyDescent="0.35">
      <c r="J1203">
        <v>11</v>
      </c>
    </row>
  </sheetData>
  <sortState xmlns:xlrd2="http://schemas.microsoft.com/office/spreadsheetml/2017/richdata2" ref="A1:B780">
    <sortCondition ref="A1:A78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B698"/>
  <sheetViews>
    <sheetView workbookViewId="0">
      <selection activeCell="F18" sqref="F18"/>
    </sheetView>
  </sheetViews>
  <sheetFormatPr defaultColWidth="11.453125" defaultRowHeight="14.5" x14ac:dyDescent="0.35"/>
  <cols>
    <col min="1" max="1" width="14.453125" customWidth="1"/>
    <col min="2" max="2" width="76.26953125" customWidth="1"/>
  </cols>
  <sheetData>
    <row r="1" spans="1:2" x14ac:dyDescent="0.35">
      <c r="A1" t="s">
        <v>1478</v>
      </c>
      <c r="B1" t="s">
        <v>1479</v>
      </c>
    </row>
    <row r="2" spans="1:2" x14ac:dyDescent="0.35">
      <c r="A2" s="13" t="s">
        <v>442</v>
      </c>
      <c r="B2" s="13" t="s">
        <v>949</v>
      </c>
    </row>
    <row r="3" spans="1:2" x14ac:dyDescent="0.35">
      <c r="A3" s="13" t="s">
        <v>443</v>
      </c>
      <c r="B3" s="13"/>
    </row>
    <row r="4" spans="1:2" x14ac:dyDescent="0.35">
      <c r="A4" s="13" t="s">
        <v>444</v>
      </c>
      <c r="B4" s="13"/>
    </row>
    <row r="5" spans="1:2" x14ac:dyDescent="0.35">
      <c r="A5" s="13" t="s">
        <v>445</v>
      </c>
      <c r="B5" s="13"/>
    </row>
    <row r="6" spans="1:2" x14ac:dyDescent="0.35">
      <c r="A6" s="13" t="s">
        <v>446</v>
      </c>
      <c r="B6" s="13" t="s">
        <v>950</v>
      </c>
    </row>
    <row r="7" spans="1:2" x14ac:dyDescent="0.35">
      <c r="A7" s="13" t="s">
        <v>2</v>
      </c>
      <c r="B7" s="13" t="s">
        <v>951</v>
      </c>
    </row>
    <row r="8" spans="1:2" x14ac:dyDescent="0.35">
      <c r="A8" s="13" t="s">
        <v>255</v>
      </c>
      <c r="B8" s="13" t="s">
        <v>952</v>
      </c>
    </row>
    <row r="9" spans="1:2" x14ac:dyDescent="0.35">
      <c r="A9" s="13" t="s">
        <v>4</v>
      </c>
      <c r="B9" s="13" t="s">
        <v>953</v>
      </c>
    </row>
    <row r="10" spans="1:2" x14ac:dyDescent="0.35">
      <c r="A10" s="13" t="s">
        <v>6</v>
      </c>
      <c r="B10" s="13" t="s">
        <v>954</v>
      </c>
    </row>
    <row r="11" spans="1:2" x14ac:dyDescent="0.35">
      <c r="A11" s="13" t="s">
        <v>269</v>
      </c>
      <c r="B11" s="13" t="s">
        <v>955</v>
      </c>
    </row>
    <row r="12" spans="1:2" x14ac:dyDescent="0.35">
      <c r="A12" s="13" t="s">
        <v>447</v>
      </c>
      <c r="B12" s="13"/>
    </row>
    <row r="13" spans="1:2" x14ac:dyDescent="0.35">
      <c r="A13" s="13" t="s">
        <v>8</v>
      </c>
      <c r="B13" s="13" t="s">
        <v>956</v>
      </c>
    </row>
    <row r="14" spans="1:2" x14ac:dyDescent="0.35">
      <c r="A14" s="13" t="s">
        <v>448</v>
      </c>
      <c r="B14" s="13"/>
    </row>
    <row r="15" spans="1:2" x14ac:dyDescent="0.35">
      <c r="A15" s="13" t="s">
        <v>449</v>
      </c>
      <c r="B15" s="13" t="s">
        <v>957</v>
      </c>
    </row>
    <row r="16" spans="1:2" x14ac:dyDescent="0.35">
      <c r="A16" s="13" t="s">
        <v>313</v>
      </c>
      <c r="B16" s="13" t="s">
        <v>958</v>
      </c>
    </row>
    <row r="17" spans="1:2" x14ac:dyDescent="0.35">
      <c r="A17" s="13" t="s">
        <v>450</v>
      </c>
      <c r="B17" s="13" t="s">
        <v>959</v>
      </c>
    </row>
    <row r="18" spans="1:2" x14ac:dyDescent="0.35">
      <c r="A18" s="13" t="s">
        <v>10</v>
      </c>
      <c r="B18" s="13" t="s">
        <v>960</v>
      </c>
    </row>
    <row r="19" spans="1:2" x14ac:dyDescent="0.35">
      <c r="A19" s="13" t="s">
        <v>451</v>
      </c>
      <c r="B19" s="13" t="s">
        <v>961</v>
      </c>
    </row>
    <row r="20" spans="1:2" x14ac:dyDescent="0.35">
      <c r="A20" s="13" t="s">
        <v>452</v>
      </c>
      <c r="B20" s="13"/>
    </row>
    <row r="21" spans="1:2" x14ac:dyDescent="0.35">
      <c r="A21" s="13" t="s">
        <v>453</v>
      </c>
      <c r="B21" s="13"/>
    </row>
    <row r="22" spans="1:2" x14ac:dyDescent="0.35">
      <c r="A22" s="13" t="s">
        <v>454</v>
      </c>
      <c r="B22" s="13" t="s">
        <v>962</v>
      </c>
    </row>
    <row r="23" spans="1:2" x14ac:dyDescent="0.35">
      <c r="A23" s="13" t="s">
        <v>455</v>
      </c>
      <c r="B23" s="13"/>
    </row>
    <row r="24" spans="1:2" x14ac:dyDescent="0.35">
      <c r="A24" s="13" t="s">
        <v>12</v>
      </c>
      <c r="B24" s="13" t="s">
        <v>963</v>
      </c>
    </row>
    <row r="25" spans="1:2" x14ac:dyDescent="0.35">
      <c r="A25" s="13" t="s">
        <v>256</v>
      </c>
      <c r="B25" s="13" t="s">
        <v>964</v>
      </c>
    </row>
    <row r="26" spans="1:2" x14ac:dyDescent="0.35">
      <c r="A26" s="13" t="s">
        <v>13</v>
      </c>
      <c r="B26" s="13" t="s">
        <v>965</v>
      </c>
    </row>
    <row r="27" spans="1:2" x14ac:dyDescent="0.35">
      <c r="A27" s="13" t="s">
        <v>456</v>
      </c>
      <c r="B27" s="13"/>
    </row>
    <row r="28" spans="1:2" x14ac:dyDescent="0.35">
      <c r="A28" s="13" t="s">
        <v>15</v>
      </c>
      <c r="B28" s="13" t="s">
        <v>966</v>
      </c>
    </row>
    <row r="29" spans="1:2" x14ac:dyDescent="0.35">
      <c r="A29" s="13" t="s">
        <v>457</v>
      </c>
      <c r="B29" s="13" t="s">
        <v>967</v>
      </c>
    </row>
    <row r="30" spans="1:2" x14ac:dyDescent="0.35">
      <c r="A30" s="13" t="s">
        <v>17</v>
      </c>
      <c r="B30" s="13" t="s">
        <v>968</v>
      </c>
    </row>
    <row r="31" spans="1:2" x14ac:dyDescent="0.35">
      <c r="A31" s="13" t="s">
        <v>458</v>
      </c>
      <c r="B31" s="13" t="s">
        <v>969</v>
      </c>
    </row>
    <row r="32" spans="1:2" x14ac:dyDescent="0.35">
      <c r="A32" s="13" t="s">
        <v>459</v>
      </c>
      <c r="B32" s="13" t="s">
        <v>970</v>
      </c>
    </row>
    <row r="33" spans="1:2" x14ac:dyDescent="0.35">
      <c r="A33" s="13" t="s">
        <v>460</v>
      </c>
      <c r="B33" s="13" t="s">
        <v>971</v>
      </c>
    </row>
    <row r="34" spans="1:2" x14ac:dyDescent="0.35">
      <c r="A34" s="13" t="s">
        <v>461</v>
      </c>
      <c r="B34" s="13"/>
    </row>
    <row r="35" spans="1:2" x14ac:dyDescent="0.35">
      <c r="A35" s="13" t="s">
        <v>462</v>
      </c>
      <c r="B35" s="13" t="s">
        <v>972</v>
      </c>
    </row>
    <row r="36" spans="1:2" x14ac:dyDescent="0.35">
      <c r="A36" s="13" t="s">
        <v>463</v>
      </c>
      <c r="B36" s="13"/>
    </row>
    <row r="37" spans="1:2" x14ac:dyDescent="0.35">
      <c r="A37" s="13" t="s">
        <v>464</v>
      </c>
      <c r="B37" s="13"/>
    </row>
    <row r="38" spans="1:2" x14ac:dyDescent="0.35">
      <c r="A38" s="13" t="s">
        <v>278</v>
      </c>
      <c r="B38" s="13" t="s">
        <v>973</v>
      </c>
    </row>
    <row r="39" spans="1:2" x14ac:dyDescent="0.35">
      <c r="A39" s="13" t="s">
        <v>465</v>
      </c>
      <c r="B39" s="13" t="s">
        <v>974</v>
      </c>
    </row>
    <row r="40" spans="1:2" x14ac:dyDescent="0.35">
      <c r="A40" s="13" t="s">
        <v>466</v>
      </c>
      <c r="B40" s="13" t="s">
        <v>975</v>
      </c>
    </row>
    <row r="41" spans="1:2" x14ac:dyDescent="0.35">
      <c r="A41" s="13" t="s">
        <v>467</v>
      </c>
      <c r="B41" s="13" t="s">
        <v>976</v>
      </c>
    </row>
    <row r="42" spans="1:2" x14ac:dyDescent="0.35">
      <c r="A42" s="13" t="s">
        <v>468</v>
      </c>
      <c r="B42" s="13"/>
    </row>
    <row r="43" spans="1:2" x14ac:dyDescent="0.35">
      <c r="A43" s="13" t="s">
        <v>469</v>
      </c>
      <c r="B43" s="13" t="s">
        <v>977</v>
      </c>
    </row>
    <row r="44" spans="1:2" x14ac:dyDescent="0.35">
      <c r="A44" s="13" t="s">
        <v>470</v>
      </c>
      <c r="B44" s="13"/>
    </row>
    <row r="45" spans="1:2" x14ac:dyDescent="0.35">
      <c r="A45" s="13" t="s">
        <v>471</v>
      </c>
      <c r="B45" s="13"/>
    </row>
    <row r="46" spans="1:2" x14ac:dyDescent="0.35">
      <c r="A46" s="13" t="s">
        <v>472</v>
      </c>
      <c r="B46" s="13" t="s">
        <v>978</v>
      </c>
    </row>
    <row r="47" spans="1:2" x14ac:dyDescent="0.35">
      <c r="A47" s="13" t="s">
        <v>280</v>
      </c>
      <c r="B47" s="13" t="s">
        <v>979</v>
      </c>
    </row>
    <row r="48" spans="1:2" x14ac:dyDescent="0.35">
      <c r="A48" s="13" t="s">
        <v>19</v>
      </c>
      <c r="B48" s="13" t="s">
        <v>980</v>
      </c>
    </row>
    <row r="49" spans="1:2" x14ac:dyDescent="0.35">
      <c r="A49" s="13" t="s">
        <v>20</v>
      </c>
      <c r="B49" s="13" t="s">
        <v>981</v>
      </c>
    </row>
    <row r="50" spans="1:2" x14ac:dyDescent="0.35">
      <c r="A50" s="13" t="s">
        <v>473</v>
      </c>
      <c r="B50" s="13" t="s">
        <v>982</v>
      </c>
    </row>
    <row r="51" spans="1:2" x14ac:dyDescent="0.35">
      <c r="A51" s="13" t="s">
        <v>474</v>
      </c>
      <c r="B51" s="13" t="s">
        <v>983</v>
      </c>
    </row>
    <row r="52" spans="1:2" x14ac:dyDescent="0.35">
      <c r="A52" s="13" t="s">
        <v>475</v>
      </c>
      <c r="B52" s="13" t="s">
        <v>984</v>
      </c>
    </row>
    <row r="53" spans="1:2" x14ac:dyDescent="0.35">
      <c r="A53" s="13" t="s">
        <v>314</v>
      </c>
      <c r="B53" s="13" t="s">
        <v>985</v>
      </c>
    </row>
    <row r="54" spans="1:2" x14ac:dyDescent="0.35">
      <c r="A54" s="13" t="s">
        <v>476</v>
      </c>
      <c r="B54" s="13" t="s">
        <v>986</v>
      </c>
    </row>
    <row r="55" spans="1:2" x14ac:dyDescent="0.35">
      <c r="A55" s="13" t="s">
        <v>477</v>
      </c>
      <c r="B55" s="13" t="s">
        <v>987</v>
      </c>
    </row>
    <row r="56" spans="1:2" x14ac:dyDescent="0.35">
      <c r="A56" s="13" t="s">
        <v>21</v>
      </c>
      <c r="B56" s="13" t="s">
        <v>988</v>
      </c>
    </row>
    <row r="57" spans="1:2" x14ac:dyDescent="0.35">
      <c r="A57" s="13" t="s">
        <v>23</v>
      </c>
      <c r="B57" s="13" t="s">
        <v>989</v>
      </c>
    </row>
    <row r="58" spans="1:2" x14ac:dyDescent="0.35">
      <c r="A58" s="13" t="s">
        <v>25</v>
      </c>
      <c r="B58" s="13" t="s">
        <v>990</v>
      </c>
    </row>
    <row r="59" spans="1:2" x14ac:dyDescent="0.35">
      <c r="A59" s="13" t="s">
        <v>27</v>
      </c>
      <c r="B59" s="13" t="s">
        <v>991</v>
      </c>
    </row>
    <row r="60" spans="1:2" x14ac:dyDescent="0.35">
      <c r="A60" s="13" t="s">
        <v>29</v>
      </c>
      <c r="B60" s="13" t="s">
        <v>992</v>
      </c>
    </row>
    <row r="61" spans="1:2" x14ac:dyDescent="0.35">
      <c r="A61" s="13" t="s">
        <v>31</v>
      </c>
      <c r="B61" s="13" t="s">
        <v>993</v>
      </c>
    </row>
    <row r="62" spans="1:2" x14ac:dyDescent="0.35">
      <c r="A62" s="13" t="s">
        <v>478</v>
      </c>
      <c r="B62" s="13" t="s">
        <v>994</v>
      </c>
    </row>
    <row r="63" spans="1:2" x14ac:dyDescent="0.35">
      <c r="A63" s="13" t="s">
        <v>479</v>
      </c>
      <c r="B63" s="13" t="s">
        <v>995</v>
      </c>
    </row>
    <row r="64" spans="1:2" x14ac:dyDescent="0.35">
      <c r="A64" s="13" t="s">
        <v>480</v>
      </c>
      <c r="B64" s="13" t="s">
        <v>996</v>
      </c>
    </row>
    <row r="65" spans="1:2" x14ac:dyDescent="0.35">
      <c r="A65" s="13" t="s">
        <v>32</v>
      </c>
      <c r="B65" s="13" t="s">
        <v>997</v>
      </c>
    </row>
    <row r="66" spans="1:2" x14ac:dyDescent="0.35">
      <c r="A66" s="13" t="s">
        <v>481</v>
      </c>
      <c r="B66" s="13"/>
    </row>
    <row r="67" spans="1:2" x14ac:dyDescent="0.35">
      <c r="A67" s="13" t="s">
        <v>34</v>
      </c>
      <c r="B67" s="13" t="s">
        <v>998</v>
      </c>
    </row>
    <row r="68" spans="1:2" x14ac:dyDescent="0.35">
      <c r="A68" s="13" t="s">
        <v>482</v>
      </c>
      <c r="B68" s="13" t="s">
        <v>999</v>
      </c>
    </row>
    <row r="69" spans="1:2" x14ac:dyDescent="0.35">
      <c r="A69" s="13" t="s">
        <v>483</v>
      </c>
      <c r="B69" s="13" t="s">
        <v>1000</v>
      </c>
    </row>
    <row r="70" spans="1:2" x14ac:dyDescent="0.35">
      <c r="A70" s="13" t="s">
        <v>484</v>
      </c>
      <c r="B70" s="13"/>
    </row>
    <row r="71" spans="1:2" x14ac:dyDescent="0.35">
      <c r="A71" s="13" t="s">
        <v>36</v>
      </c>
      <c r="B71" s="13" t="s">
        <v>1001</v>
      </c>
    </row>
    <row r="72" spans="1:2" x14ac:dyDescent="0.35">
      <c r="A72" s="13" t="s">
        <v>38</v>
      </c>
      <c r="B72" s="13" t="s">
        <v>1002</v>
      </c>
    </row>
    <row r="73" spans="1:2" x14ac:dyDescent="0.35">
      <c r="A73" s="13" t="s">
        <v>485</v>
      </c>
      <c r="B73" s="13" t="s">
        <v>1003</v>
      </c>
    </row>
    <row r="74" spans="1:2" x14ac:dyDescent="0.35">
      <c r="A74" s="13" t="s">
        <v>486</v>
      </c>
      <c r="B74" s="13" t="s">
        <v>1004</v>
      </c>
    </row>
    <row r="75" spans="1:2" x14ac:dyDescent="0.35">
      <c r="A75" s="13" t="s">
        <v>487</v>
      </c>
      <c r="B75" s="13"/>
    </row>
    <row r="76" spans="1:2" x14ac:dyDescent="0.35">
      <c r="A76" s="13" t="s">
        <v>488</v>
      </c>
      <c r="B76" s="13"/>
    </row>
    <row r="77" spans="1:2" x14ac:dyDescent="0.35">
      <c r="A77" s="13" t="s">
        <v>40</v>
      </c>
      <c r="B77" s="13" t="s">
        <v>1005</v>
      </c>
    </row>
    <row r="78" spans="1:2" x14ac:dyDescent="0.35">
      <c r="A78" s="13" t="s">
        <v>489</v>
      </c>
      <c r="B78" s="13" t="s">
        <v>1006</v>
      </c>
    </row>
    <row r="79" spans="1:2" x14ac:dyDescent="0.35">
      <c r="A79" s="13" t="s">
        <v>41</v>
      </c>
      <c r="B79" s="13" t="s">
        <v>1007</v>
      </c>
    </row>
    <row r="80" spans="1:2" x14ac:dyDescent="0.35">
      <c r="A80" s="13" t="s">
        <v>490</v>
      </c>
      <c r="B80" s="13"/>
    </row>
    <row r="81" spans="1:2" x14ac:dyDescent="0.35">
      <c r="A81" s="13" t="s">
        <v>491</v>
      </c>
      <c r="B81" s="13" t="s">
        <v>1008</v>
      </c>
    </row>
    <row r="82" spans="1:2" x14ac:dyDescent="0.35">
      <c r="A82" s="13" t="s">
        <v>492</v>
      </c>
      <c r="B82" s="13"/>
    </row>
    <row r="83" spans="1:2" x14ac:dyDescent="0.35">
      <c r="A83" s="13" t="s">
        <v>493</v>
      </c>
      <c r="B83" s="13"/>
    </row>
    <row r="84" spans="1:2" x14ac:dyDescent="0.35">
      <c r="A84" s="13" t="s">
        <v>494</v>
      </c>
      <c r="B84" s="13" t="s">
        <v>1009</v>
      </c>
    </row>
    <row r="85" spans="1:2" x14ac:dyDescent="0.35">
      <c r="A85" s="13" t="s">
        <v>495</v>
      </c>
      <c r="B85" s="13" t="s">
        <v>1010</v>
      </c>
    </row>
    <row r="86" spans="1:2" x14ac:dyDescent="0.35">
      <c r="A86" s="13" t="s">
        <v>496</v>
      </c>
      <c r="B86" s="13" t="s">
        <v>1011</v>
      </c>
    </row>
    <row r="87" spans="1:2" x14ac:dyDescent="0.35">
      <c r="A87" s="13" t="s">
        <v>304</v>
      </c>
      <c r="B87" s="13" t="s">
        <v>1012</v>
      </c>
    </row>
    <row r="88" spans="1:2" x14ac:dyDescent="0.35">
      <c r="A88" s="13" t="s">
        <v>497</v>
      </c>
      <c r="B88" s="13" t="s">
        <v>1013</v>
      </c>
    </row>
    <row r="89" spans="1:2" x14ac:dyDescent="0.35">
      <c r="A89" s="13" t="s">
        <v>498</v>
      </c>
      <c r="B89" s="13" t="s">
        <v>1014</v>
      </c>
    </row>
    <row r="90" spans="1:2" x14ac:dyDescent="0.35">
      <c r="A90" s="13" t="s">
        <v>499</v>
      </c>
      <c r="B90" s="13" t="s">
        <v>1015</v>
      </c>
    </row>
    <row r="91" spans="1:2" x14ac:dyDescent="0.35">
      <c r="A91" s="13" t="s">
        <v>500</v>
      </c>
      <c r="B91" s="13" t="s">
        <v>1016</v>
      </c>
    </row>
    <row r="92" spans="1:2" x14ac:dyDescent="0.35">
      <c r="A92" s="13" t="s">
        <v>501</v>
      </c>
      <c r="B92" s="13" t="s">
        <v>1017</v>
      </c>
    </row>
    <row r="93" spans="1:2" x14ac:dyDescent="0.35">
      <c r="A93" s="13" t="s">
        <v>502</v>
      </c>
      <c r="B93" s="13" t="s">
        <v>1018</v>
      </c>
    </row>
    <row r="94" spans="1:2" x14ac:dyDescent="0.35">
      <c r="A94" s="13" t="s">
        <v>503</v>
      </c>
      <c r="B94" s="13" t="s">
        <v>1019</v>
      </c>
    </row>
    <row r="95" spans="1:2" x14ac:dyDescent="0.35">
      <c r="A95" s="13" t="s">
        <v>504</v>
      </c>
      <c r="B95" s="13" t="s">
        <v>1020</v>
      </c>
    </row>
    <row r="96" spans="1:2" x14ac:dyDescent="0.35">
      <c r="A96" s="13" t="s">
        <v>505</v>
      </c>
      <c r="B96" s="13" t="s">
        <v>1021</v>
      </c>
    </row>
    <row r="97" spans="1:2" x14ac:dyDescent="0.35">
      <c r="A97" s="13" t="s">
        <v>506</v>
      </c>
      <c r="B97" s="13" t="s">
        <v>1022</v>
      </c>
    </row>
    <row r="98" spans="1:2" x14ac:dyDescent="0.35">
      <c r="A98" s="13" t="s">
        <v>507</v>
      </c>
      <c r="B98" s="13" t="s">
        <v>1023</v>
      </c>
    </row>
    <row r="99" spans="1:2" ht="29" x14ac:dyDescent="0.35">
      <c r="A99" s="13" t="s">
        <v>508</v>
      </c>
      <c r="B99" s="13" t="s">
        <v>1024</v>
      </c>
    </row>
    <row r="100" spans="1:2" x14ac:dyDescent="0.35">
      <c r="A100" s="13" t="s">
        <v>509</v>
      </c>
      <c r="B100" s="13" t="s">
        <v>1025</v>
      </c>
    </row>
    <row r="101" spans="1:2" x14ac:dyDescent="0.35">
      <c r="A101" s="13" t="s">
        <v>510</v>
      </c>
      <c r="B101" s="13" t="s">
        <v>1026</v>
      </c>
    </row>
    <row r="102" spans="1:2" x14ac:dyDescent="0.35">
      <c r="A102" s="13" t="s">
        <v>511</v>
      </c>
      <c r="B102" s="13" t="s">
        <v>1027</v>
      </c>
    </row>
    <row r="103" spans="1:2" x14ac:dyDescent="0.35">
      <c r="A103" s="13" t="s">
        <v>512</v>
      </c>
      <c r="B103" s="13" t="s">
        <v>1028</v>
      </c>
    </row>
    <row r="104" spans="1:2" x14ac:dyDescent="0.35">
      <c r="A104" s="13" t="s">
        <v>513</v>
      </c>
      <c r="B104" s="13" t="s">
        <v>1029</v>
      </c>
    </row>
    <row r="105" spans="1:2" x14ac:dyDescent="0.35">
      <c r="A105" s="13" t="s">
        <v>514</v>
      </c>
      <c r="B105" s="13" t="s">
        <v>1030</v>
      </c>
    </row>
    <row r="106" spans="1:2" x14ac:dyDescent="0.35">
      <c r="A106" s="13" t="s">
        <v>515</v>
      </c>
      <c r="B106" s="13" t="s">
        <v>1031</v>
      </c>
    </row>
    <row r="107" spans="1:2" x14ac:dyDescent="0.35">
      <c r="A107" s="13" t="s">
        <v>315</v>
      </c>
      <c r="B107" s="13" t="s">
        <v>1032</v>
      </c>
    </row>
    <row r="108" spans="1:2" x14ac:dyDescent="0.35">
      <c r="A108" s="13" t="s">
        <v>516</v>
      </c>
      <c r="B108" s="13" t="s">
        <v>1033</v>
      </c>
    </row>
    <row r="109" spans="1:2" x14ac:dyDescent="0.35">
      <c r="A109" s="13" t="s">
        <v>517</v>
      </c>
      <c r="B109" s="13" t="s">
        <v>1034</v>
      </c>
    </row>
    <row r="110" spans="1:2" x14ac:dyDescent="0.35">
      <c r="A110" s="13" t="s">
        <v>518</v>
      </c>
      <c r="B110" s="13"/>
    </row>
    <row r="111" spans="1:2" x14ac:dyDescent="0.35">
      <c r="A111" s="13" t="s">
        <v>519</v>
      </c>
      <c r="B111" s="13" t="s">
        <v>1035</v>
      </c>
    </row>
    <row r="112" spans="1:2" x14ac:dyDescent="0.35">
      <c r="A112" s="13" t="s">
        <v>520</v>
      </c>
      <c r="B112" s="13" t="s">
        <v>1036</v>
      </c>
    </row>
    <row r="113" spans="1:2" x14ac:dyDescent="0.35">
      <c r="A113" s="13" t="s">
        <v>521</v>
      </c>
      <c r="B113" s="13" t="s">
        <v>1037</v>
      </c>
    </row>
    <row r="114" spans="1:2" x14ac:dyDescent="0.35">
      <c r="A114" s="13" t="s">
        <v>522</v>
      </c>
      <c r="B114" s="13" t="s">
        <v>1038</v>
      </c>
    </row>
    <row r="115" spans="1:2" x14ac:dyDescent="0.35">
      <c r="A115" s="13" t="s">
        <v>523</v>
      </c>
      <c r="B115" s="13" t="s">
        <v>1039</v>
      </c>
    </row>
    <row r="116" spans="1:2" x14ac:dyDescent="0.35">
      <c r="A116" s="13" t="s">
        <v>524</v>
      </c>
      <c r="B116" s="13" t="s">
        <v>1040</v>
      </c>
    </row>
    <row r="117" spans="1:2" x14ac:dyDescent="0.35">
      <c r="A117" s="13" t="s">
        <v>525</v>
      </c>
      <c r="B117" s="13" t="s">
        <v>1041</v>
      </c>
    </row>
    <row r="118" spans="1:2" x14ac:dyDescent="0.35">
      <c r="A118" s="13" t="s">
        <v>526</v>
      </c>
      <c r="B118" s="13"/>
    </row>
    <row r="119" spans="1:2" x14ac:dyDescent="0.35">
      <c r="A119" s="13" t="s">
        <v>527</v>
      </c>
      <c r="B119" s="13" t="s">
        <v>1042</v>
      </c>
    </row>
    <row r="120" spans="1:2" x14ac:dyDescent="0.35">
      <c r="A120" s="13" t="s">
        <v>528</v>
      </c>
      <c r="B120" s="13"/>
    </row>
    <row r="121" spans="1:2" x14ac:dyDescent="0.35">
      <c r="A121" s="13" t="s">
        <v>529</v>
      </c>
      <c r="B121" s="13"/>
    </row>
    <row r="122" spans="1:2" x14ac:dyDescent="0.35">
      <c r="A122" s="13" t="s">
        <v>530</v>
      </c>
      <c r="B122" s="13" t="s">
        <v>1043</v>
      </c>
    </row>
    <row r="123" spans="1:2" x14ac:dyDescent="0.35">
      <c r="A123" s="13" t="s">
        <v>531</v>
      </c>
      <c r="B123" s="13" t="s">
        <v>1044</v>
      </c>
    </row>
    <row r="124" spans="1:2" x14ac:dyDescent="0.35">
      <c r="A124" s="13" t="s">
        <v>532</v>
      </c>
      <c r="B124" s="13"/>
    </row>
    <row r="125" spans="1:2" x14ac:dyDescent="0.35">
      <c r="A125" s="13" t="s">
        <v>533</v>
      </c>
      <c r="B125" s="13"/>
    </row>
    <row r="126" spans="1:2" x14ac:dyDescent="0.35">
      <c r="A126" s="13" t="s">
        <v>534</v>
      </c>
      <c r="B126" s="13"/>
    </row>
    <row r="127" spans="1:2" x14ac:dyDescent="0.35">
      <c r="A127" s="13" t="s">
        <v>43</v>
      </c>
      <c r="B127" s="13" t="s">
        <v>1045</v>
      </c>
    </row>
    <row r="128" spans="1:2" x14ac:dyDescent="0.35">
      <c r="A128" s="13" t="s">
        <v>316</v>
      </c>
      <c r="B128" s="13" t="s">
        <v>1046</v>
      </c>
    </row>
    <row r="129" spans="1:2" x14ac:dyDescent="0.35">
      <c r="A129" s="13" t="s">
        <v>535</v>
      </c>
      <c r="B129" s="13"/>
    </row>
    <row r="130" spans="1:2" x14ac:dyDescent="0.35">
      <c r="A130" s="13" t="s">
        <v>317</v>
      </c>
      <c r="B130" s="13" t="s">
        <v>1047</v>
      </c>
    </row>
    <row r="131" spans="1:2" x14ac:dyDescent="0.35">
      <c r="A131" s="13" t="s">
        <v>45</v>
      </c>
      <c r="B131" s="13" t="s">
        <v>1048</v>
      </c>
    </row>
    <row r="132" spans="1:2" x14ac:dyDescent="0.35">
      <c r="A132" s="13" t="s">
        <v>47</v>
      </c>
      <c r="B132" s="13" t="s">
        <v>1049</v>
      </c>
    </row>
    <row r="133" spans="1:2" x14ac:dyDescent="0.35">
      <c r="A133" s="13" t="s">
        <v>536</v>
      </c>
      <c r="B133" s="13" t="s">
        <v>1050</v>
      </c>
    </row>
    <row r="134" spans="1:2" x14ac:dyDescent="0.35">
      <c r="A134" s="13" t="s">
        <v>282</v>
      </c>
      <c r="B134" s="13" t="s">
        <v>1051</v>
      </c>
    </row>
    <row r="135" spans="1:2" x14ac:dyDescent="0.35">
      <c r="A135" s="13" t="s">
        <v>49</v>
      </c>
      <c r="B135" s="13" t="s">
        <v>1052</v>
      </c>
    </row>
    <row r="136" spans="1:2" x14ac:dyDescent="0.35">
      <c r="A136" s="13" t="s">
        <v>537</v>
      </c>
      <c r="B136" s="13" t="s">
        <v>1053</v>
      </c>
    </row>
    <row r="137" spans="1:2" x14ac:dyDescent="0.35">
      <c r="A137" s="13" t="s">
        <v>318</v>
      </c>
      <c r="B137" s="13" t="s">
        <v>1054</v>
      </c>
    </row>
    <row r="138" spans="1:2" x14ac:dyDescent="0.35">
      <c r="A138" s="13" t="s">
        <v>538</v>
      </c>
      <c r="B138" s="13" t="s">
        <v>1055</v>
      </c>
    </row>
    <row r="139" spans="1:2" x14ac:dyDescent="0.35">
      <c r="A139" s="13" t="s">
        <v>539</v>
      </c>
      <c r="B139" s="13" t="s">
        <v>1056</v>
      </c>
    </row>
    <row r="140" spans="1:2" x14ac:dyDescent="0.35">
      <c r="A140" s="13" t="s">
        <v>319</v>
      </c>
      <c r="B140" s="13" t="s">
        <v>1057</v>
      </c>
    </row>
    <row r="141" spans="1:2" x14ac:dyDescent="0.35">
      <c r="A141" s="13" t="s">
        <v>540</v>
      </c>
      <c r="B141" s="13"/>
    </row>
    <row r="142" spans="1:2" x14ac:dyDescent="0.35">
      <c r="A142" s="13" t="s">
        <v>541</v>
      </c>
      <c r="B142" s="13" t="s">
        <v>1058</v>
      </c>
    </row>
    <row r="143" spans="1:2" x14ac:dyDescent="0.35">
      <c r="A143" s="13" t="s">
        <v>51</v>
      </c>
      <c r="B143" s="13" t="s">
        <v>1059</v>
      </c>
    </row>
    <row r="144" spans="1:2" x14ac:dyDescent="0.35">
      <c r="A144" s="13" t="s">
        <v>542</v>
      </c>
      <c r="B144" s="13" t="s">
        <v>1060</v>
      </c>
    </row>
    <row r="145" spans="1:2" x14ac:dyDescent="0.35">
      <c r="A145" s="13" t="s">
        <v>52</v>
      </c>
      <c r="B145" s="13" t="s">
        <v>1061</v>
      </c>
    </row>
    <row r="146" spans="1:2" x14ac:dyDescent="0.35">
      <c r="A146" s="13" t="s">
        <v>320</v>
      </c>
      <c r="B146" s="13" t="s">
        <v>321</v>
      </c>
    </row>
    <row r="147" spans="1:2" x14ac:dyDescent="0.35">
      <c r="A147" s="13" t="s">
        <v>53</v>
      </c>
      <c r="B147" s="13" t="s">
        <v>1062</v>
      </c>
    </row>
    <row r="148" spans="1:2" x14ac:dyDescent="0.35">
      <c r="A148" s="13" t="s">
        <v>543</v>
      </c>
      <c r="B148" s="13" t="s">
        <v>1063</v>
      </c>
    </row>
    <row r="149" spans="1:2" x14ac:dyDescent="0.35">
      <c r="A149" s="13" t="s">
        <v>544</v>
      </c>
      <c r="B149" s="13" t="s">
        <v>1064</v>
      </c>
    </row>
    <row r="150" spans="1:2" x14ac:dyDescent="0.35">
      <c r="A150" s="13" t="s">
        <v>54</v>
      </c>
      <c r="B150" s="13" t="s">
        <v>1065</v>
      </c>
    </row>
    <row r="151" spans="1:2" x14ac:dyDescent="0.35">
      <c r="A151" s="13" t="s">
        <v>59</v>
      </c>
      <c r="B151" s="13" t="s">
        <v>1066</v>
      </c>
    </row>
    <row r="152" spans="1:2" x14ac:dyDescent="0.35">
      <c r="A152" s="13" t="s">
        <v>61</v>
      </c>
      <c r="B152" s="13" t="s">
        <v>1067</v>
      </c>
    </row>
    <row r="153" spans="1:2" x14ac:dyDescent="0.35">
      <c r="A153" s="13" t="s">
        <v>545</v>
      </c>
      <c r="B153" s="13" t="s">
        <v>1068</v>
      </c>
    </row>
    <row r="154" spans="1:2" x14ac:dyDescent="0.35">
      <c r="A154" s="13" t="s">
        <v>546</v>
      </c>
      <c r="B154" s="13" t="s">
        <v>1069</v>
      </c>
    </row>
    <row r="155" spans="1:2" x14ac:dyDescent="0.35">
      <c r="A155" s="13" t="s">
        <v>547</v>
      </c>
      <c r="B155" s="13"/>
    </row>
    <row r="156" spans="1:2" x14ac:dyDescent="0.35">
      <c r="A156" s="13" t="s">
        <v>63</v>
      </c>
      <c r="B156" s="13" t="s">
        <v>1070</v>
      </c>
    </row>
    <row r="157" spans="1:2" x14ac:dyDescent="0.35">
      <c r="A157" s="13" t="s">
        <v>548</v>
      </c>
      <c r="B157" s="13" t="s">
        <v>1071</v>
      </c>
    </row>
    <row r="158" spans="1:2" x14ac:dyDescent="0.35">
      <c r="A158" s="13" t="s">
        <v>549</v>
      </c>
      <c r="B158" s="13"/>
    </row>
    <row r="159" spans="1:2" x14ac:dyDescent="0.35">
      <c r="A159" s="13" t="s">
        <v>550</v>
      </c>
      <c r="B159" s="13" t="s">
        <v>1072</v>
      </c>
    </row>
    <row r="160" spans="1:2" x14ac:dyDescent="0.35">
      <c r="A160" s="13" t="s">
        <v>551</v>
      </c>
      <c r="B160" s="13"/>
    </row>
    <row r="161" spans="1:2" x14ac:dyDescent="0.35">
      <c r="A161" s="13" t="s">
        <v>64</v>
      </c>
      <c r="B161" s="13" t="s">
        <v>1073</v>
      </c>
    </row>
    <row r="162" spans="1:2" x14ac:dyDescent="0.35">
      <c r="A162" s="13" t="s">
        <v>552</v>
      </c>
      <c r="B162" s="13"/>
    </row>
    <row r="163" spans="1:2" x14ac:dyDescent="0.35">
      <c r="A163" s="13" t="s">
        <v>258</v>
      </c>
      <c r="B163" s="13" t="s">
        <v>1074</v>
      </c>
    </row>
    <row r="164" spans="1:2" x14ac:dyDescent="0.35">
      <c r="A164" s="13" t="s">
        <v>553</v>
      </c>
      <c r="B164" s="13"/>
    </row>
    <row r="165" spans="1:2" x14ac:dyDescent="0.35">
      <c r="A165" s="13" t="s">
        <v>66</v>
      </c>
      <c r="B165" s="13" t="s">
        <v>1075</v>
      </c>
    </row>
    <row r="166" spans="1:2" x14ac:dyDescent="0.35">
      <c r="A166" s="13" t="s">
        <v>554</v>
      </c>
      <c r="B166" s="13" t="s">
        <v>1076</v>
      </c>
    </row>
    <row r="167" spans="1:2" x14ac:dyDescent="0.35">
      <c r="A167" s="13" t="s">
        <v>555</v>
      </c>
      <c r="B167" s="13"/>
    </row>
    <row r="168" spans="1:2" x14ac:dyDescent="0.35">
      <c r="A168" s="13" t="s">
        <v>556</v>
      </c>
      <c r="B168" s="13" t="s">
        <v>1077</v>
      </c>
    </row>
    <row r="169" spans="1:2" x14ac:dyDescent="0.35">
      <c r="A169" s="13" t="s">
        <v>557</v>
      </c>
      <c r="B169" s="13" t="s">
        <v>1078</v>
      </c>
    </row>
    <row r="170" spans="1:2" x14ac:dyDescent="0.35">
      <c r="A170" s="13" t="s">
        <v>558</v>
      </c>
      <c r="B170" s="13"/>
    </row>
    <row r="171" spans="1:2" x14ac:dyDescent="0.35">
      <c r="A171" s="13" t="s">
        <v>67</v>
      </c>
      <c r="B171" s="13" t="s">
        <v>1079</v>
      </c>
    </row>
    <row r="172" spans="1:2" x14ac:dyDescent="0.35">
      <c r="A172" s="13" t="s">
        <v>559</v>
      </c>
      <c r="B172" s="13"/>
    </row>
    <row r="173" spans="1:2" x14ac:dyDescent="0.35">
      <c r="A173" s="13" t="s">
        <v>322</v>
      </c>
      <c r="B173" s="13" t="s">
        <v>1080</v>
      </c>
    </row>
    <row r="174" spans="1:2" x14ac:dyDescent="0.35">
      <c r="A174" s="13" t="s">
        <v>69</v>
      </c>
      <c r="B174" s="13" t="s">
        <v>1081</v>
      </c>
    </row>
    <row r="175" spans="1:2" x14ac:dyDescent="0.35">
      <c r="A175" s="13" t="s">
        <v>560</v>
      </c>
      <c r="B175" s="13"/>
    </row>
    <row r="176" spans="1:2" x14ac:dyDescent="0.35">
      <c r="A176" s="13" t="s">
        <v>561</v>
      </c>
      <c r="B176" s="13" t="s">
        <v>1082</v>
      </c>
    </row>
    <row r="177" spans="1:2" x14ac:dyDescent="0.35">
      <c r="A177" s="13" t="s">
        <v>71</v>
      </c>
      <c r="B177" s="13" t="s">
        <v>1083</v>
      </c>
    </row>
    <row r="178" spans="1:2" x14ac:dyDescent="0.35">
      <c r="A178" s="13" t="s">
        <v>562</v>
      </c>
      <c r="B178" s="13" t="s">
        <v>1084</v>
      </c>
    </row>
    <row r="179" spans="1:2" x14ac:dyDescent="0.35">
      <c r="A179" s="13" t="s">
        <v>73</v>
      </c>
      <c r="B179" s="13" t="s">
        <v>1085</v>
      </c>
    </row>
    <row r="180" spans="1:2" x14ac:dyDescent="0.35">
      <c r="A180" s="13" t="s">
        <v>563</v>
      </c>
      <c r="B180" s="13"/>
    </row>
    <row r="181" spans="1:2" x14ac:dyDescent="0.35">
      <c r="A181" s="13" t="s">
        <v>564</v>
      </c>
      <c r="B181" s="13" t="s">
        <v>1086</v>
      </c>
    </row>
    <row r="182" spans="1:2" x14ac:dyDescent="0.35">
      <c r="A182" s="13" t="s">
        <v>74</v>
      </c>
      <c r="B182" s="13" t="s">
        <v>1087</v>
      </c>
    </row>
    <row r="183" spans="1:2" x14ac:dyDescent="0.35">
      <c r="A183" s="13" t="s">
        <v>565</v>
      </c>
      <c r="B183" s="13"/>
    </row>
    <row r="184" spans="1:2" x14ac:dyDescent="0.35">
      <c r="A184" s="13" t="s">
        <v>75</v>
      </c>
      <c r="B184" s="13" t="s">
        <v>1088</v>
      </c>
    </row>
    <row r="185" spans="1:2" x14ac:dyDescent="0.35">
      <c r="A185" s="13" t="s">
        <v>566</v>
      </c>
      <c r="B185" s="13"/>
    </row>
    <row r="186" spans="1:2" x14ac:dyDescent="0.35">
      <c r="A186" s="13" t="s">
        <v>76</v>
      </c>
      <c r="B186" s="13" t="s">
        <v>1089</v>
      </c>
    </row>
    <row r="187" spans="1:2" x14ac:dyDescent="0.35">
      <c r="A187" s="13" t="s">
        <v>323</v>
      </c>
      <c r="B187" s="13" t="s">
        <v>1090</v>
      </c>
    </row>
    <row r="188" spans="1:2" x14ac:dyDescent="0.35">
      <c r="A188" s="13" t="s">
        <v>78</v>
      </c>
      <c r="B188" s="13" t="s">
        <v>1091</v>
      </c>
    </row>
    <row r="189" spans="1:2" x14ac:dyDescent="0.35">
      <c r="A189" s="13" t="s">
        <v>80</v>
      </c>
      <c r="B189" s="13" t="s">
        <v>1092</v>
      </c>
    </row>
    <row r="190" spans="1:2" x14ac:dyDescent="0.35">
      <c r="A190" s="13" t="s">
        <v>81</v>
      </c>
      <c r="B190" s="13" t="s">
        <v>1093</v>
      </c>
    </row>
    <row r="191" spans="1:2" x14ac:dyDescent="0.35">
      <c r="A191" s="13" t="s">
        <v>260</v>
      </c>
      <c r="B191" s="13" t="s">
        <v>1094</v>
      </c>
    </row>
    <row r="192" spans="1:2" x14ac:dyDescent="0.35">
      <c r="A192" s="13" t="s">
        <v>83</v>
      </c>
      <c r="B192" s="13" t="s">
        <v>1095</v>
      </c>
    </row>
    <row r="193" spans="1:2" x14ac:dyDescent="0.35">
      <c r="A193" s="13" t="s">
        <v>567</v>
      </c>
      <c r="B193" s="13"/>
    </row>
    <row r="194" spans="1:2" x14ac:dyDescent="0.35">
      <c r="A194" s="13" t="s">
        <v>85</v>
      </c>
      <c r="B194" s="13" t="s">
        <v>1096</v>
      </c>
    </row>
    <row r="195" spans="1:2" x14ac:dyDescent="0.35">
      <c r="A195" s="13" t="s">
        <v>568</v>
      </c>
      <c r="B195" s="13" t="s">
        <v>1097</v>
      </c>
    </row>
    <row r="196" spans="1:2" x14ac:dyDescent="0.35">
      <c r="A196" s="13" t="s">
        <v>569</v>
      </c>
      <c r="B196" s="13"/>
    </row>
    <row r="197" spans="1:2" x14ac:dyDescent="0.35">
      <c r="A197" s="13" t="s">
        <v>570</v>
      </c>
      <c r="B197" s="13" t="s">
        <v>1098</v>
      </c>
    </row>
    <row r="198" spans="1:2" x14ac:dyDescent="0.35">
      <c r="A198" s="13" t="s">
        <v>571</v>
      </c>
      <c r="B198" s="13" t="s">
        <v>1099</v>
      </c>
    </row>
    <row r="199" spans="1:2" x14ac:dyDescent="0.35">
      <c r="A199" s="13" t="s">
        <v>572</v>
      </c>
      <c r="B199" s="13" t="s">
        <v>1100</v>
      </c>
    </row>
    <row r="200" spans="1:2" x14ac:dyDescent="0.35">
      <c r="A200" s="13" t="s">
        <v>573</v>
      </c>
      <c r="B200" s="13" t="s">
        <v>1101</v>
      </c>
    </row>
    <row r="201" spans="1:2" x14ac:dyDescent="0.35">
      <c r="A201" s="13" t="s">
        <v>87</v>
      </c>
      <c r="B201" s="13" t="s">
        <v>1102</v>
      </c>
    </row>
    <row r="202" spans="1:2" x14ac:dyDescent="0.35">
      <c r="A202" s="13" t="s">
        <v>262</v>
      </c>
      <c r="B202" s="13" t="s">
        <v>1103</v>
      </c>
    </row>
    <row r="203" spans="1:2" x14ac:dyDescent="0.35">
      <c r="A203" s="13" t="s">
        <v>89</v>
      </c>
      <c r="B203" s="13" t="s">
        <v>1104</v>
      </c>
    </row>
    <row r="204" spans="1:2" x14ac:dyDescent="0.35">
      <c r="A204" s="13" t="s">
        <v>90</v>
      </c>
      <c r="B204" s="13" t="s">
        <v>1105</v>
      </c>
    </row>
    <row r="205" spans="1:2" x14ac:dyDescent="0.35">
      <c r="A205" s="13" t="s">
        <v>92</v>
      </c>
      <c r="B205" s="13" t="s">
        <v>1106</v>
      </c>
    </row>
    <row r="206" spans="1:2" x14ac:dyDescent="0.35">
      <c r="A206" s="13" t="s">
        <v>574</v>
      </c>
      <c r="B206" s="13" t="s">
        <v>1107</v>
      </c>
    </row>
    <row r="207" spans="1:2" x14ac:dyDescent="0.35">
      <c r="A207" s="13" t="s">
        <v>575</v>
      </c>
      <c r="B207" s="13" t="s">
        <v>1108</v>
      </c>
    </row>
    <row r="208" spans="1:2" x14ac:dyDescent="0.35">
      <c r="A208" s="13" t="s">
        <v>576</v>
      </c>
      <c r="B208" s="13" t="s">
        <v>1109</v>
      </c>
    </row>
    <row r="209" spans="1:2" x14ac:dyDescent="0.35">
      <c r="A209" s="13" t="s">
        <v>577</v>
      </c>
      <c r="B209" s="13" t="s">
        <v>1110</v>
      </c>
    </row>
    <row r="210" spans="1:2" x14ac:dyDescent="0.35">
      <c r="A210" s="13" t="s">
        <v>324</v>
      </c>
      <c r="B210" s="13" t="s">
        <v>1111</v>
      </c>
    </row>
    <row r="211" spans="1:2" x14ac:dyDescent="0.35">
      <c r="A211" s="13" t="s">
        <v>578</v>
      </c>
      <c r="B211" s="13" t="s">
        <v>1112</v>
      </c>
    </row>
    <row r="212" spans="1:2" x14ac:dyDescent="0.35">
      <c r="A212" s="13" t="s">
        <v>579</v>
      </c>
      <c r="B212" s="13"/>
    </row>
    <row r="213" spans="1:2" x14ac:dyDescent="0.35">
      <c r="A213" s="13" t="s">
        <v>580</v>
      </c>
      <c r="B213" s="13"/>
    </row>
    <row r="214" spans="1:2" x14ac:dyDescent="0.35">
      <c r="A214" s="13" t="s">
        <v>581</v>
      </c>
      <c r="B214" s="13"/>
    </row>
    <row r="215" spans="1:2" x14ac:dyDescent="0.35">
      <c r="A215" s="13" t="s">
        <v>94</v>
      </c>
      <c r="B215" s="13" t="s">
        <v>95</v>
      </c>
    </row>
    <row r="216" spans="1:2" x14ac:dyDescent="0.35">
      <c r="A216" s="13" t="s">
        <v>96</v>
      </c>
      <c r="B216" s="13" t="s">
        <v>1113</v>
      </c>
    </row>
    <row r="217" spans="1:2" x14ac:dyDescent="0.35">
      <c r="A217" s="13" t="s">
        <v>98</v>
      </c>
      <c r="B217" s="13" t="s">
        <v>1114</v>
      </c>
    </row>
    <row r="218" spans="1:2" x14ac:dyDescent="0.35">
      <c r="A218" s="13" t="s">
        <v>100</v>
      </c>
      <c r="B218" s="13" t="s">
        <v>1115</v>
      </c>
    </row>
    <row r="219" spans="1:2" x14ac:dyDescent="0.35">
      <c r="A219" s="13" t="s">
        <v>102</v>
      </c>
      <c r="B219" s="13" t="s">
        <v>1116</v>
      </c>
    </row>
    <row r="220" spans="1:2" x14ac:dyDescent="0.35">
      <c r="A220" s="13" t="s">
        <v>582</v>
      </c>
      <c r="B220" s="13" t="s">
        <v>1117</v>
      </c>
    </row>
    <row r="221" spans="1:2" x14ac:dyDescent="0.35">
      <c r="A221" s="13" t="s">
        <v>104</v>
      </c>
      <c r="B221" s="13" t="s">
        <v>1118</v>
      </c>
    </row>
    <row r="222" spans="1:2" x14ac:dyDescent="0.35">
      <c r="A222" s="13" t="s">
        <v>583</v>
      </c>
      <c r="B222" s="13"/>
    </row>
    <row r="223" spans="1:2" x14ac:dyDescent="0.35">
      <c r="A223" s="13" t="s">
        <v>584</v>
      </c>
      <c r="B223" s="13" t="s">
        <v>1119</v>
      </c>
    </row>
    <row r="224" spans="1:2" x14ac:dyDescent="0.35">
      <c r="A224" s="13" t="s">
        <v>585</v>
      </c>
      <c r="B224" s="13"/>
    </row>
    <row r="225" spans="1:2" x14ac:dyDescent="0.35">
      <c r="A225" s="13" t="s">
        <v>586</v>
      </c>
      <c r="B225" s="13"/>
    </row>
    <row r="226" spans="1:2" x14ac:dyDescent="0.35">
      <c r="A226" s="13" t="s">
        <v>106</v>
      </c>
      <c r="B226" s="13" t="s">
        <v>1120</v>
      </c>
    </row>
    <row r="227" spans="1:2" x14ac:dyDescent="0.35">
      <c r="A227" s="13" t="s">
        <v>587</v>
      </c>
      <c r="B227" s="13"/>
    </row>
    <row r="228" spans="1:2" x14ac:dyDescent="0.35">
      <c r="A228" s="13" t="s">
        <v>108</v>
      </c>
      <c r="B228" s="13" t="s">
        <v>1121</v>
      </c>
    </row>
    <row r="229" spans="1:2" x14ac:dyDescent="0.35">
      <c r="A229" s="13" t="s">
        <v>110</v>
      </c>
      <c r="B229" s="13" t="s">
        <v>1122</v>
      </c>
    </row>
    <row r="230" spans="1:2" x14ac:dyDescent="0.35">
      <c r="A230" s="13" t="s">
        <v>588</v>
      </c>
      <c r="B230" s="13"/>
    </row>
    <row r="231" spans="1:2" x14ac:dyDescent="0.35">
      <c r="A231" s="13" t="s">
        <v>589</v>
      </c>
      <c r="B231" s="13" t="s">
        <v>1123</v>
      </c>
    </row>
    <row r="232" spans="1:2" x14ac:dyDescent="0.35">
      <c r="A232" s="13" t="s">
        <v>590</v>
      </c>
      <c r="B232" s="13"/>
    </row>
    <row r="233" spans="1:2" x14ac:dyDescent="0.35">
      <c r="A233" s="13" t="s">
        <v>591</v>
      </c>
      <c r="B233" s="13"/>
    </row>
    <row r="234" spans="1:2" x14ac:dyDescent="0.35">
      <c r="A234" s="13" t="s">
        <v>305</v>
      </c>
      <c r="B234" s="13" t="s">
        <v>1124</v>
      </c>
    </row>
    <row r="235" spans="1:2" x14ac:dyDescent="0.35">
      <c r="A235" s="13" t="s">
        <v>112</v>
      </c>
      <c r="B235" s="13" t="s">
        <v>1125</v>
      </c>
    </row>
    <row r="236" spans="1:2" x14ac:dyDescent="0.35">
      <c r="A236" s="13" t="s">
        <v>114</v>
      </c>
      <c r="B236" s="13" t="s">
        <v>1126</v>
      </c>
    </row>
    <row r="237" spans="1:2" x14ac:dyDescent="0.35">
      <c r="A237" s="13" t="s">
        <v>115</v>
      </c>
      <c r="B237" s="13" t="s">
        <v>1127</v>
      </c>
    </row>
    <row r="238" spans="1:2" x14ac:dyDescent="0.35">
      <c r="A238" s="13" t="s">
        <v>592</v>
      </c>
      <c r="B238" s="13" t="s">
        <v>1128</v>
      </c>
    </row>
    <row r="239" spans="1:2" x14ac:dyDescent="0.35">
      <c r="A239" s="13" t="s">
        <v>117</v>
      </c>
      <c r="B239" s="13" t="s">
        <v>1129</v>
      </c>
    </row>
    <row r="240" spans="1:2" x14ac:dyDescent="0.35">
      <c r="A240" s="13" t="s">
        <v>119</v>
      </c>
      <c r="B240" s="13" t="s">
        <v>1130</v>
      </c>
    </row>
    <row r="241" spans="1:2" x14ac:dyDescent="0.35">
      <c r="A241" s="13" t="s">
        <v>121</v>
      </c>
      <c r="B241" s="13" t="s">
        <v>1131</v>
      </c>
    </row>
    <row r="242" spans="1:2" x14ac:dyDescent="0.35">
      <c r="A242" s="13" t="s">
        <v>593</v>
      </c>
      <c r="B242" s="13"/>
    </row>
    <row r="243" spans="1:2" x14ac:dyDescent="0.35">
      <c r="A243" s="13" t="s">
        <v>123</v>
      </c>
      <c r="B243" s="13" t="s">
        <v>1132</v>
      </c>
    </row>
    <row r="244" spans="1:2" x14ac:dyDescent="0.35">
      <c r="A244" s="13" t="s">
        <v>125</v>
      </c>
      <c r="B244" s="13" t="s">
        <v>1133</v>
      </c>
    </row>
    <row r="245" spans="1:2" x14ac:dyDescent="0.35">
      <c r="A245" s="13" t="s">
        <v>127</v>
      </c>
      <c r="B245" s="13" t="s">
        <v>1134</v>
      </c>
    </row>
    <row r="246" spans="1:2" x14ac:dyDescent="0.35">
      <c r="A246" s="13" t="s">
        <v>128</v>
      </c>
      <c r="B246" s="13" t="s">
        <v>1135</v>
      </c>
    </row>
    <row r="247" spans="1:2" x14ac:dyDescent="0.35">
      <c r="A247" s="13" t="s">
        <v>285</v>
      </c>
      <c r="B247" s="13" t="s">
        <v>1136</v>
      </c>
    </row>
    <row r="248" spans="1:2" x14ac:dyDescent="0.35">
      <c r="A248" s="13" t="s">
        <v>594</v>
      </c>
      <c r="B248" s="13"/>
    </row>
    <row r="249" spans="1:2" x14ac:dyDescent="0.35">
      <c r="A249" s="13" t="s">
        <v>595</v>
      </c>
      <c r="B249" s="13" t="s">
        <v>1137</v>
      </c>
    </row>
    <row r="250" spans="1:2" x14ac:dyDescent="0.35">
      <c r="A250" s="13" t="s">
        <v>129</v>
      </c>
      <c r="B250" s="13" t="s">
        <v>1138</v>
      </c>
    </row>
    <row r="251" spans="1:2" x14ac:dyDescent="0.35">
      <c r="A251" s="13" t="s">
        <v>596</v>
      </c>
      <c r="B251" s="13"/>
    </row>
    <row r="252" spans="1:2" x14ac:dyDescent="0.35">
      <c r="A252" s="13" t="s">
        <v>597</v>
      </c>
      <c r="B252" s="13" t="s">
        <v>1139</v>
      </c>
    </row>
    <row r="253" spans="1:2" x14ac:dyDescent="0.35">
      <c r="A253" s="13" t="s">
        <v>598</v>
      </c>
      <c r="B253" s="13"/>
    </row>
    <row r="254" spans="1:2" x14ac:dyDescent="0.35">
      <c r="A254" s="13" t="s">
        <v>599</v>
      </c>
      <c r="B254" s="13"/>
    </row>
    <row r="255" spans="1:2" x14ac:dyDescent="0.35">
      <c r="A255" s="13" t="s">
        <v>131</v>
      </c>
      <c r="B255" s="13" t="s">
        <v>1140</v>
      </c>
    </row>
    <row r="256" spans="1:2" x14ac:dyDescent="0.35">
      <c r="A256" s="13" t="s">
        <v>133</v>
      </c>
      <c r="B256" s="13" t="s">
        <v>1141</v>
      </c>
    </row>
    <row r="257" spans="1:2" x14ac:dyDescent="0.35">
      <c r="A257" s="13" t="s">
        <v>134</v>
      </c>
      <c r="B257" s="13" t="s">
        <v>1142</v>
      </c>
    </row>
    <row r="258" spans="1:2" x14ac:dyDescent="0.35">
      <c r="A258" s="13" t="s">
        <v>600</v>
      </c>
      <c r="B258" s="13"/>
    </row>
    <row r="259" spans="1:2" x14ac:dyDescent="0.35">
      <c r="A259" s="13" t="s">
        <v>601</v>
      </c>
      <c r="B259" s="13" t="s">
        <v>1143</v>
      </c>
    </row>
    <row r="260" spans="1:2" x14ac:dyDescent="0.35">
      <c r="A260" s="13" t="s">
        <v>602</v>
      </c>
      <c r="B260" s="13"/>
    </row>
    <row r="261" spans="1:2" x14ac:dyDescent="0.35">
      <c r="A261" s="13" t="s">
        <v>603</v>
      </c>
      <c r="B261" s="13" t="s">
        <v>1144</v>
      </c>
    </row>
    <row r="262" spans="1:2" x14ac:dyDescent="0.35">
      <c r="A262" s="13" t="s">
        <v>604</v>
      </c>
      <c r="B262" s="13"/>
    </row>
    <row r="263" spans="1:2" x14ac:dyDescent="0.35">
      <c r="A263" s="13" t="s">
        <v>605</v>
      </c>
      <c r="B263" s="13"/>
    </row>
    <row r="264" spans="1:2" x14ac:dyDescent="0.35">
      <c r="A264" s="13" t="s">
        <v>606</v>
      </c>
      <c r="B264" s="13" t="s">
        <v>1145</v>
      </c>
    </row>
    <row r="265" spans="1:2" x14ac:dyDescent="0.35">
      <c r="A265" s="13" t="s">
        <v>135</v>
      </c>
      <c r="B265" s="13" t="s">
        <v>1146</v>
      </c>
    </row>
    <row r="266" spans="1:2" x14ac:dyDescent="0.35">
      <c r="A266" s="13" t="s">
        <v>607</v>
      </c>
      <c r="B266" s="13" t="s">
        <v>1147</v>
      </c>
    </row>
    <row r="267" spans="1:2" x14ac:dyDescent="0.35">
      <c r="A267" s="13" t="s">
        <v>608</v>
      </c>
      <c r="B267" s="13"/>
    </row>
    <row r="268" spans="1:2" x14ac:dyDescent="0.35">
      <c r="A268" s="13" t="s">
        <v>609</v>
      </c>
      <c r="B268" s="13" t="s">
        <v>1148</v>
      </c>
    </row>
    <row r="269" spans="1:2" x14ac:dyDescent="0.35">
      <c r="A269" s="13" t="s">
        <v>610</v>
      </c>
      <c r="B269" s="13"/>
    </row>
    <row r="270" spans="1:2" x14ac:dyDescent="0.35">
      <c r="A270" s="13" t="s">
        <v>611</v>
      </c>
      <c r="B270" s="13"/>
    </row>
    <row r="271" spans="1:2" x14ac:dyDescent="0.35">
      <c r="A271" s="13" t="s">
        <v>309</v>
      </c>
      <c r="B271" s="13" t="s">
        <v>1149</v>
      </c>
    </row>
    <row r="272" spans="1:2" x14ac:dyDescent="0.35">
      <c r="A272" s="13" t="s">
        <v>612</v>
      </c>
      <c r="B272" s="13" t="s">
        <v>1150</v>
      </c>
    </row>
    <row r="273" spans="1:2" x14ac:dyDescent="0.35">
      <c r="A273" s="13" t="s">
        <v>613</v>
      </c>
      <c r="B273" s="13" t="s">
        <v>1151</v>
      </c>
    </row>
    <row r="274" spans="1:2" x14ac:dyDescent="0.35">
      <c r="A274" s="13" t="s">
        <v>614</v>
      </c>
      <c r="B274" s="13" t="s">
        <v>1152</v>
      </c>
    </row>
    <row r="275" spans="1:2" x14ac:dyDescent="0.35">
      <c r="A275" s="13" t="s">
        <v>326</v>
      </c>
      <c r="B275" s="13" t="s">
        <v>1153</v>
      </c>
    </row>
    <row r="276" spans="1:2" x14ac:dyDescent="0.35">
      <c r="A276" s="13" t="s">
        <v>136</v>
      </c>
      <c r="B276" s="13" t="s">
        <v>1154</v>
      </c>
    </row>
    <row r="277" spans="1:2" x14ac:dyDescent="0.35">
      <c r="A277" s="13" t="s">
        <v>137</v>
      </c>
      <c r="B277" s="13" t="s">
        <v>1155</v>
      </c>
    </row>
    <row r="278" spans="1:2" x14ac:dyDescent="0.35">
      <c r="A278" s="13" t="s">
        <v>615</v>
      </c>
      <c r="B278" s="13" t="s">
        <v>1156</v>
      </c>
    </row>
    <row r="279" spans="1:2" x14ac:dyDescent="0.35">
      <c r="A279" s="13" t="s">
        <v>139</v>
      </c>
      <c r="B279" s="13" t="s">
        <v>1157</v>
      </c>
    </row>
    <row r="280" spans="1:2" x14ac:dyDescent="0.35">
      <c r="A280" s="13" t="s">
        <v>141</v>
      </c>
      <c r="B280" s="13" t="s">
        <v>1158</v>
      </c>
    </row>
    <row r="281" spans="1:2" x14ac:dyDescent="0.35">
      <c r="A281" s="13" t="s">
        <v>142</v>
      </c>
      <c r="B281" s="13" t="s">
        <v>1159</v>
      </c>
    </row>
    <row r="282" spans="1:2" x14ac:dyDescent="0.35">
      <c r="A282" s="13" t="s">
        <v>143</v>
      </c>
      <c r="B282" s="13" t="s">
        <v>1160</v>
      </c>
    </row>
    <row r="283" spans="1:2" x14ac:dyDescent="0.35">
      <c r="A283" s="13" t="s">
        <v>616</v>
      </c>
      <c r="B283" s="13" t="s">
        <v>1161</v>
      </c>
    </row>
    <row r="284" spans="1:2" x14ac:dyDescent="0.35">
      <c r="A284" s="13" t="s">
        <v>286</v>
      </c>
      <c r="B284" s="13" t="s">
        <v>1162</v>
      </c>
    </row>
    <row r="285" spans="1:2" x14ac:dyDescent="0.35">
      <c r="A285" s="13" t="s">
        <v>327</v>
      </c>
      <c r="B285" s="13" t="s">
        <v>1163</v>
      </c>
    </row>
    <row r="286" spans="1:2" x14ac:dyDescent="0.35">
      <c r="A286" s="13" t="s">
        <v>288</v>
      </c>
      <c r="B286" s="13" t="s">
        <v>1164</v>
      </c>
    </row>
    <row r="287" spans="1:2" x14ac:dyDescent="0.35">
      <c r="A287" s="13" t="s">
        <v>145</v>
      </c>
      <c r="B287" s="13" t="s">
        <v>1165</v>
      </c>
    </row>
    <row r="288" spans="1:2" x14ac:dyDescent="0.35">
      <c r="A288" s="13" t="s">
        <v>617</v>
      </c>
      <c r="B288" s="13" t="s">
        <v>1166</v>
      </c>
    </row>
    <row r="289" spans="1:2" x14ac:dyDescent="0.35">
      <c r="A289" s="13" t="s">
        <v>146</v>
      </c>
      <c r="B289" s="13" t="s">
        <v>1167</v>
      </c>
    </row>
    <row r="290" spans="1:2" x14ac:dyDescent="0.35">
      <c r="A290" s="13" t="s">
        <v>328</v>
      </c>
      <c r="B290" s="13" t="s">
        <v>1168</v>
      </c>
    </row>
    <row r="291" spans="1:2" x14ac:dyDescent="0.35">
      <c r="A291" s="13" t="s">
        <v>147</v>
      </c>
      <c r="B291" s="13" t="s">
        <v>1169</v>
      </c>
    </row>
    <row r="292" spans="1:2" x14ac:dyDescent="0.35">
      <c r="A292" s="13" t="s">
        <v>618</v>
      </c>
      <c r="B292" s="13" t="s">
        <v>1170</v>
      </c>
    </row>
    <row r="293" spans="1:2" x14ac:dyDescent="0.35">
      <c r="A293" s="13" t="s">
        <v>619</v>
      </c>
      <c r="B293" s="13" t="s">
        <v>1171</v>
      </c>
    </row>
    <row r="294" spans="1:2" x14ac:dyDescent="0.35">
      <c r="A294" s="13" t="s">
        <v>620</v>
      </c>
      <c r="B294" s="13" t="s">
        <v>1172</v>
      </c>
    </row>
    <row r="295" spans="1:2" x14ac:dyDescent="0.35">
      <c r="A295" s="13" t="s">
        <v>621</v>
      </c>
      <c r="B295" s="13"/>
    </row>
    <row r="296" spans="1:2" x14ac:dyDescent="0.35">
      <c r="A296" s="13" t="s">
        <v>622</v>
      </c>
      <c r="B296" s="13" t="s">
        <v>1173</v>
      </c>
    </row>
    <row r="297" spans="1:2" x14ac:dyDescent="0.35">
      <c r="A297" s="13" t="s">
        <v>623</v>
      </c>
      <c r="B297" s="13"/>
    </row>
    <row r="298" spans="1:2" x14ac:dyDescent="0.35">
      <c r="A298" s="13" t="s">
        <v>624</v>
      </c>
      <c r="B298" s="13" t="s">
        <v>1174</v>
      </c>
    </row>
    <row r="299" spans="1:2" x14ac:dyDescent="0.35">
      <c r="A299" s="13" t="s">
        <v>625</v>
      </c>
      <c r="B299" s="13" t="s">
        <v>1175</v>
      </c>
    </row>
    <row r="300" spans="1:2" x14ac:dyDescent="0.35">
      <c r="A300" s="13" t="s">
        <v>626</v>
      </c>
      <c r="B300" s="13" t="s">
        <v>1176</v>
      </c>
    </row>
    <row r="301" spans="1:2" x14ac:dyDescent="0.35">
      <c r="A301" s="13" t="s">
        <v>149</v>
      </c>
      <c r="B301" s="13" t="s">
        <v>1177</v>
      </c>
    </row>
    <row r="302" spans="1:2" x14ac:dyDescent="0.35">
      <c r="A302" s="13" t="s">
        <v>290</v>
      </c>
      <c r="B302" s="13" t="s">
        <v>1178</v>
      </c>
    </row>
    <row r="303" spans="1:2" x14ac:dyDescent="0.35">
      <c r="A303" s="13" t="s">
        <v>151</v>
      </c>
      <c r="B303" s="13" t="s">
        <v>1179</v>
      </c>
    </row>
    <row r="304" spans="1:2" x14ac:dyDescent="0.35">
      <c r="A304" s="13" t="s">
        <v>627</v>
      </c>
      <c r="B304" s="13"/>
    </row>
    <row r="305" spans="1:2" x14ac:dyDescent="0.35">
      <c r="A305" s="13" t="s">
        <v>628</v>
      </c>
      <c r="B305" s="13" t="s">
        <v>1180</v>
      </c>
    </row>
    <row r="306" spans="1:2" x14ac:dyDescent="0.35">
      <c r="A306" s="13" t="s">
        <v>629</v>
      </c>
      <c r="B306" s="13"/>
    </row>
    <row r="307" spans="1:2" x14ac:dyDescent="0.35">
      <c r="A307" s="13" t="s">
        <v>630</v>
      </c>
      <c r="B307" s="13"/>
    </row>
    <row r="308" spans="1:2" x14ac:dyDescent="0.35">
      <c r="A308" s="13" t="s">
        <v>329</v>
      </c>
      <c r="B308" s="13" t="s">
        <v>1181</v>
      </c>
    </row>
    <row r="309" spans="1:2" x14ac:dyDescent="0.35">
      <c r="A309" s="13" t="s">
        <v>631</v>
      </c>
      <c r="B309" s="13" t="s">
        <v>1182</v>
      </c>
    </row>
    <row r="310" spans="1:2" x14ac:dyDescent="0.35">
      <c r="A310" s="13" t="s">
        <v>632</v>
      </c>
      <c r="B310" s="13" t="s">
        <v>1183</v>
      </c>
    </row>
    <row r="311" spans="1:2" x14ac:dyDescent="0.35">
      <c r="A311" s="13" t="s">
        <v>153</v>
      </c>
      <c r="B311" s="13" t="s">
        <v>1184</v>
      </c>
    </row>
    <row r="312" spans="1:2" x14ac:dyDescent="0.35">
      <c r="A312" s="13" t="s">
        <v>154</v>
      </c>
      <c r="B312" s="13" t="s">
        <v>1185</v>
      </c>
    </row>
    <row r="313" spans="1:2" x14ac:dyDescent="0.35">
      <c r="A313" s="13" t="s">
        <v>263</v>
      </c>
      <c r="B313" s="13" t="s">
        <v>1186</v>
      </c>
    </row>
    <row r="314" spans="1:2" x14ac:dyDescent="0.35">
      <c r="A314" s="13" t="s">
        <v>311</v>
      </c>
      <c r="B314" s="13" t="s">
        <v>1187</v>
      </c>
    </row>
    <row r="315" spans="1:2" x14ac:dyDescent="0.35">
      <c r="A315" s="13" t="s">
        <v>155</v>
      </c>
      <c r="B315" s="13" t="s">
        <v>1188</v>
      </c>
    </row>
    <row r="316" spans="1:2" x14ac:dyDescent="0.35">
      <c r="A316" s="13" t="s">
        <v>633</v>
      </c>
      <c r="B316" s="13" t="s">
        <v>1189</v>
      </c>
    </row>
    <row r="317" spans="1:2" x14ac:dyDescent="0.35">
      <c r="A317" s="13" t="s">
        <v>265</v>
      </c>
      <c r="B317" s="13" t="s">
        <v>1190</v>
      </c>
    </row>
    <row r="318" spans="1:2" x14ac:dyDescent="0.35">
      <c r="A318" s="13" t="s">
        <v>634</v>
      </c>
      <c r="B318" s="13"/>
    </row>
    <row r="319" spans="1:2" x14ac:dyDescent="0.35">
      <c r="A319" s="13" t="s">
        <v>157</v>
      </c>
      <c r="B319" s="13" t="s">
        <v>1191</v>
      </c>
    </row>
    <row r="320" spans="1:2" x14ac:dyDescent="0.35">
      <c r="A320" s="13" t="s">
        <v>635</v>
      </c>
      <c r="B320" s="13"/>
    </row>
    <row r="321" spans="1:2" x14ac:dyDescent="0.35">
      <c r="A321" s="13" t="s">
        <v>158</v>
      </c>
      <c r="B321" s="13" t="s">
        <v>1192</v>
      </c>
    </row>
    <row r="322" spans="1:2" x14ac:dyDescent="0.35">
      <c r="A322" s="13" t="s">
        <v>636</v>
      </c>
      <c r="B322" s="13"/>
    </row>
    <row r="323" spans="1:2" x14ac:dyDescent="0.35">
      <c r="A323" s="13" t="s">
        <v>160</v>
      </c>
      <c r="B323" s="13" t="s">
        <v>1193</v>
      </c>
    </row>
    <row r="324" spans="1:2" x14ac:dyDescent="0.35">
      <c r="A324" s="13" t="s">
        <v>637</v>
      </c>
      <c r="B324" s="13"/>
    </row>
    <row r="325" spans="1:2" x14ac:dyDescent="0.35">
      <c r="A325" s="13" t="s">
        <v>272</v>
      </c>
      <c r="B325" s="13" t="s">
        <v>1194</v>
      </c>
    </row>
    <row r="326" spans="1:2" x14ac:dyDescent="0.35">
      <c r="A326" s="13" t="s">
        <v>162</v>
      </c>
      <c r="B326" s="13" t="s">
        <v>1195</v>
      </c>
    </row>
    <row r="327" spans="1:2" x14ac:dyDescent="0.35">
      <c r="A327" s="13" t="s">
        <v>638</v>
      </c>
      <c r="B327" s="13" t="s">
        <v>1196</v>
      </c>
    </row>
    <row r="328" spans="1:2" x14ac:dyDescent="0.35">
      <c r="A328" s="13" t="s">
        <v>639</v>
      </c>
      <c r="B328" s="13" t="s">
        <v>1197</v>
      </c>
    </row>
    <row r="329" spans="1:2" x14ac:dyDescent="0.35">
      <c r="A329" s="13" t="s">
        <v>640</v>
      </c>
      <c r="B329" s="13" t="s">
        <v>1198</v>
      </c>
    </row>
    <row r="330" spans="1:2" x14ac:dyDescent="0.35">
      <c r="A330" s="13" t="s">
        <v>641</v>
      </c>
      <c r="B330" s="13"/>
    </row>
    <row r="331" spans="1:2" x14ac:dyDescent="0.35">
      <c r="A331" s="13" t="s">
        <v>163</v>
      </c>
      <c r="B331" s="13" t="s">
        <v>1199</v>
      </c>
    </row>
    <row r="332" spans="1:2" x14ac:dyDescent="0.35">
      <c r="A332" s="13" t="s">
        <v>642</v>
      </c>
      <c r="B332" s="13"/>
    </row>
    <row r="333" spans="1:2" x14ac:dyDescent="0.35">
      <c r="A333" s="13" t="s">
        <v>643</v>
      </c>
      <c r="B333" s="13" t="s">
        <v>1200</v>
      </c>
    </row>
    <row r="334" spans="1:2" x14ac:dyDescent="0.35">
      <c r="A334" s="13" t="s">
        <v>644</v>
      </c>
      <c r="B334" s="13"/>
    </row>
    <row r="335" spans="1:2" x14ac:dyDescent="0.35">
      <c r="A335" s="13" t="s">
        <v>165</v>
      </c>
      <c r="B335" s="13" t="s">
        <v>1201</v>
      </c>
    </row>
    <row r="336" spans="1:2" x14ac:dyDescent="0.35">
      <c r="A336" s="13" t="s">
        <v>293</v>
      </c>
      <c r="B336" s="13" t="s">
        <v>1202</v>
      </c>
    </row>
    <row r="337" spans="1:2" x14ac:dyDescent="0.35">
      <c r="A337" s="13" t="s">
        <v>645</v>
      </c>
      <c r="B337" s="13" t="s">
        <v>1203</v>
      </c>
    </row>
    <row r="338" spans="1:2" x14ac:dyDescent="0.35">
      <c r="A338" s="13" t="s">
        <v>646</v>
      </c>
      <c r="B338" s="13"/>
    </row>
    <row r="339" spans="1:2" x14ac:dyDescent="0.35">
      <c r="A339" s="13" t="s">
        <v>647</v>
      </c>
      <c r="B339" s="13" t="s">
        <v>1204</v>
      </c>
    </row>
    <row r="340" spans="1:2" x14ac:dyDescent="0.35">
      <c r="A340" s="13" t="s">
        <v>648</v>
      </c>
      <c r="B340" s="13"/>
    </row>
    <row r="341" spans="1:2" x14ac:dyDescent="0.35">
      <c r="A341" s="13" t="s">
        <v>295</v>
      </c>
      <c r="B341" s="13" t="s">
        <v>1205</v>
      </c>
    </row>
    <row r="342" spans="1:2" x14ac:dyDescent="0.35">
      <c r="A342" s="13" t="s">
        <v>649</v>
      </c>
      <c r="B342" s="13"/>
    </row>
    <row r="343" spans="1:2" x14ac:dyDescent="0.35">
      <c r="A343" s="13" t="s">
        <v>166</v>
      </c>
      <c r="B343" s="13" t="s">
        <v>1206</v>
      </c>
    </row>
    <row r="344" spans="1:2" x14ac:dyDescent="0.35">
      <c r="A344" s="13" t="s">
        <v>296</v>
      </c>
      <c r="B344" s="13" t="s">
        <v>1207</v>
      </c>
    </row>
    <row r="345" spans="1:2" x14ac:dyDescent="0.35">
      <c r="A345" s="13" t="s">
        <v>650</v>
      </c>
      <c r="B345" s="13"/>
    </row>
    <row r="346" spans="1:2" x14ac:dyDescent="0.35">
      <c r="A346" s="13" t="s">
        <v>168</v>
      </c>
      <c r="B346" s="13" t="s">
        <v>1208</v>
      </c>
    </row>
    <row r="347" spans="1:2" x14ac:dyDescent="0.35">
      <c r="A347" s="13" t="s">
        <v>169</v>
      </c>
      <c r="B347" s="13" t="s">
        <v>1209</v>
      </c>
    </row>
    <row r="348" spans="1:2" x14ac:dyDescent="0.35">
      <c r="A348" s="13" t="s">
        <v>651</v>
      </c>
      <c r="B348" s="13"/>
    </row>
    <row r="349" spans="1:2" x14ac:dyDescent="0.35">
      <c r="A349" s="13" t="s">
        <v>171</v>
      </c>
      <c r="B349" s="13" t="s">
        <v>1210</v>
      </c>
    </row>
    <row r="350" spans="1:2" x14ac:dyDescent="0.35">
      <c r="A350" s="13" t="s">
        <v>172</v>
      </c>
      <c r="B350" s="13" t="s">
        <v>1211</v>
      </c>
    </row>
    <row r="351" spans="1:2" x14ac:dyDescent="0.35">
      <c r="A351" s="13" t="s">
        <v>652</v>
      </c>
      <c r="B351" s="13"/>
    </row>
    <row r="352" spans="1:2" x14ac:dyDescent="0.35">
      <c r="A352" s="13" t="s">
        <v>174</v>
      </c>
      <c r="B352" s="13" t="s">
        <v>1212</v>
      </c>
    </row>
    <row r="353" spans="1:2" x14ac:dyDescent="0.35">
      <c r="A353" s="13" t="s">
        <v>175</v>
      </c>
      <c r="B353" s="13" t="s">
        <v>1213</v>
      </c>
    </row>
    <row r="354" spans="1:2" x14ac:dyDescent="0.35">
      <c r="A354" s="13" t="s">
        <v>653</v>
      </c>
      <c r="B354" s="13"/>
    </row>
    <row r="355" spans="1:2" x14ac:dyDescent="0.35">
      <c r="A355" s="13" t="s">
        <v>654</v>
      </c>
      <c r="B355" s="13" t="s">
        <v>1214</v>
      </c>
    </row>
    <row r="356" spans="1:2" x14ac:dyDescent="0.35">
      <c r="A356" s="13" t="s">
        <v>176</v>
      </c>
      <c r="B356" s="13" t="s">
        <v>1215</v>
      </c>
    </row>
    <row r="357" spans="1:2" x14ac:dyDescent="0.35">
      <c r="A357" s="13" t="s">
        <v>655</v>
      </c>
      <c r="B357" s="13"/>
    </row>
    <row r="358" spans="1:2" x14ac:dyDescent="0.35">
      <c r="A358" s="13" t="s">
        <v>178</v>
      </c>
      <c r="B358" s="13" t="s">
        <v>1216</v>
      </c>
    </row>
    <row r="359" spans="1:2" x14ac:dyDescent="0.35">
      <c r="A359" s="13" t="s">
        <v>656</v>
      </c>
      <c r="B359" s="13"/>
    </row>
    <row r="360" spans="1:2" x14ac:dyDescent="0.35">
      <c r="A360" s="13" t="s">
        <v>179</v>
      </c>
      <c r="B360" s="13" t="s">
        <v>1217</v>
      </c>
    </row>
    <row r="361" spans="1:2" x14ac:dyDescent="0.35">
      <c r="A361" s="13" t="s">
        <v>180</v>
      </c>
      <c r="B361" s="13" t="s">
        <v>1218</v>
      </c>
    </row>
    <row r="362" spans="1:2" x14ac:dyDescent="0.35">
      <c r="A362" s="13" t="s">
        <v>657</v>
      </c>
      <c r="B362" s="13" t="s">
        <v>1219</v>
      </c>
    </row>
    <row r="363" spans="1:2" x14ac:dyDescent="0.35">
      <c r="A363" s="13" t="s">
        <v>331</v>
      </c>
      <c r="B363" s="13" t="s">
        <v>1220</v>
      </c>
    </row>
    <row r="364" spans="1:2" x14ac:dyDescent="0.35">
      <c r="A364" s="13" t="s">
        <v>658</v>
      </c>
      <c r="B364" s="13"/>
    </row>
    <row r="365" spans="1:2" x14ac:dyDescent="0.35">
      <c r="A365" s="13" t="s">
        <v>184</v>
      </c>
      <c r="B365" s="13" t="s">
        <v>1221</v>
      </c>
    </row>
    <row r="366" spans="1:2" x14ac:dyDescent="0.35">
      <c r="A366" s="13" t="s">
        <v>186</v>
      </c>
      <c r="B366" s="13" t="s">
        <v>1222</v>
      </c>
    </row>
    <row r="367" spans="1:2" x14ac:dyDescent="0.35">
      <c r="A367" s="13" t="s">
        <v>659</v>
      </c>
      <c r="B367" s="13"/>
    </row>
    <row r="368" spans="1:2" x14ac:dyDescent="0.35">
      <c r="A368" s="13" t="s">
        <v>188</v>
      </c>
      <c r="B368" s="13" t="s">
        <v>1223</v>
      </c>
    </row>
    <row r="369" spans="1:2" x14ac:dyDescent="0.35">
      <c r="A369" s="13" t="s">
        <v>660</v>
      </c>
      <c r="B369" s="13"/>
    </row>
    <row r="370" spans="1:2" x14ac:dyDescent="0.35">
      <c r="A370" s="13" t="s">
        <v>190</v>
      </c>
      <c r="B370" s="13" t="s">
        <v>1224</v>
      </c>
    </row>
    <row r="371" spans="1:2" x14ac:dyDescent="0.35">
      <c r="A371" s="13" t="s">
        <v>661</v>
      </c>
      <c r="B371" s="13"/>
    </row>
    <row r="372" spans="1:2" x14ac:dyDescent="0.35">
      <c r="A372" s="13" t="s">
        <v>662</v>
      </c>
      <c r="B372" s="13" t="s">
        <v>1225</v>
      </c>
    </row>
    <row r="373" spans="1:2" x14ac:dyDescent="0.35">
      <c r="A373" s="13" t="s">
        <v>192</v>
      </c>
      <c r="B373" s="13" t="s">
        <v>1226</v>
      </c>
    </row>
    <row r="374" spans="1:2" x14ac:dyDescent="0.35">
      <c r="A374" s="13" t="s">
        <v>663</v>
      </c>
      <c r="B374" s="13" t="s">
        <v>1227</v>
      </c>
    </row>
    <row r="375" spans="1:2" x14ac:dyDescent="0.35">
      <c r="A375" s="13" t="s">
        <v>664</v>
      </c>
      <c r="B375" s="13"/>
    </row>
    <row r="376" spans="1:2" x14ac:dyDescent="0.35">
      <c r="A376" s="13" t="s">
        <v>665</v>
      </c>
      <c r="B376" s="13" t="s">
        <v>1228</v>
      </c>
    </row>
    <row r="377" spans="1:2" x14ac:dyDescent="0.35">
      <c r="A377" s="13" t="s">
        <v>666</v>
      </c>
      <c r="B377" s="13"/>
    </row>
    <row r="378" spans="1:2" x14ac:dyDescent="0.35">
      <c r="A378" s="13" t="s">
        <v>194</v>
      </c>
      <c r="B378" s="13" t="s">
        <v>1229</v>
      </c>
    </row>
    <row r="379" spans="1:2" x14ac:dyDescent="0.35">
      <c r="A379" s="13" t="s">
        <v>667</v>
      </c>
      <c r="B379" s="13"/>
    </row>
    <row r="380" spans="1:2" x14ac:dyDescent="0.35">
      <c r="A380" s="13" t="s">
        <v>196</v>
      </c>
      <c r="B380" s="13" t="s">
        <v>1230</v>
      </c>
    </row>
    <row r="381" spans="1:2" x14ac:dyDescent="0.35">
      <c r="A381" s="13" t="s">
        <v>197</v>
      </c>
      <c r="B381" s="13" t="s">
        <v>1231</v>
      </c>
    </row>
    <row r="382" spans="1:2" x14ac:dyDescent="0.35">
      <c r="A382" s="13" t="s">
        <v>668</v>
      </c>
      <c r="B382" s="13"/>
    </row>
    <row r="383" spans="1:2" x14ac:dyDescent="0.35">
      <c r="A383" s="13" t="s">
        <v>198</v>
      </c>
      <c r="B383" s="13" t="s">
        <v>1232</v>
      </c>
    </row>
    <row r="384" spans="1:2" x14ac:dyDescent="0.35">
      <c r="A384" s="13" t="s">
        <v>199</v>
      </c>
      <c r="B384" s="13" t="s">
        <v>1233</v>
      </c>
    </row>
    <row r="385" spans="1:2" x14ac:dyDescent="0.35">
      <c r="A385" s="13" t="s">
        <v>201</v>
      </c>
      <c r="B385" s="13" t="s">
        <v>1234</v>
      </c>
    </row>
    <row r="386" spans="1:2" x14ac:dyDescent="0.35">
      <c r="A386" s="13" t="s">
        <v>669</v>
      </c>
      <c r="B386" s="13"/>
    </row>
    <row r="387" spans="1:2" x14ac:dyDescent="0.35">
      <c r="A387" s="13" t="s">
        <v>670</v>
      </c>
      <c r="B387" s="13" t="s">
        <v>1235</v>
      </c>
    </row>
    <row r="388" spans="1:2" x14ac:dyDescent="0.35">
      <c r="A388" s="13" t="s">
        <v>671</v>
      </c>
      <c r="B388" s="13" t="s">
        <v>1236</v>
      </c>
    </row>
    <row r="389" spans="1:2" x14ac:dyDescent="0.35">
      <c r="A389" s="13" t="s">
        <v>203</v>
      </c>
      <c r="B389" s="13" t="s">
        <v>1237</v>
      </c>
    </row>
    <row r="390" spans="1:2" x14ac:dyDescent="0.35">
      <c r="A390" s="13" t="s">
        <v>672</v>
      </c>
      <c r="B390" s="13" t="s">
        <v>1238</v>
      </c>
    </row>
    <row r="391" spans="1:2" x14ac:dyDescent="0.35">
      <c r="A391" s="13" t="s">
        <v>673</v>
      </c>
      <c r="B391" s="13" t="s">
        <v>1239</v>
      </c>
    </row>
    <row r="392" spans="1:2" x14ac:dyDescent="0.35">
      <c r="A392" s="13" t="s">
        <v>674</v>
      </c>
      <c r="B392" s="13" t="s">
        <v>1240</v>
      </c>
    </row>
    <row r="393" spans="1:2" x14ac:dyDescent="0.35">
      <c r="A393" s="13" t="s">
        <v>298</v>
      </c>
      <c r="B393" s="13" t="s">
        <v>1241</v>
      </c>
    </row>
    <row r="394" spans="1:2" x14ac:dyDescent="0.35">
      <c r="A394" s="13" t="s">
        <v>675</v>
      </c>
      <c r="B394" s="13" t="s">
        <v>1242</v>
      </c>
    </row>
    <row r="395" spans="1:2" x14ac:dyDescent="0.35">
      <c r="A395" s="13" t="s">
        <v>676</v>
      </c>
      <c r="B395" s="13"/>
    </row>
    <row r="396" spans="1:2" x14ac:dyDescent="0.35">
      <c r="A396" s="13" t="s">
        <v>677</v>
      </c>
      <c r="B396" s="13"/>
    </row>
    <row r="397" spans="1:2" x14ac:dyDescent="0.35">
      <c r="A397" s="13" t="s">
        <v>678</v>
      </c>
      <c r="B397" s="13"/>
    </row>
    <row r="398" spans="1:2" x14ac:dyDescent="0.35">
      <c r="A398" s="13" t="s">
        <v>679</v>
      </c>
      <c r="B398" s="13" t="s">
        <v>1243</v>
      </c>
    </row>
    <row r="399" spans="1:2" x14ac:dyDescent="0.35">
      <c r="A399" s="13" t="s">
        <v>207</v>
      </c>
      <c r="B399" s="13" t="s">
        <v>1244</v>
      </c>
    </row>
    <row r="400" spans="1:2" x14ac:dyDescent="0.35">
      <c r="A400" s="13" t="s">
        <v>332</v>
      </c>
      <c r="B400" s="13" t="s">
        <v>1245</v>
      </c>
    </row>
    <row r="401" spans="1:2" x14ac:dyDescent="0.35">
      <c r="A401" s="13" t="s">
        <v>333</v>
      </c>
      <c r="B401" s="13" t="s">
        <v>1246</v>
      </c>
    </row>
    <row r="402" spans="1:2" x14ac:dyDescent="0.35">
      <c r="A402" s="13" t="s">
        <v>208</v>
      </c>
      <c r="B402" s="13" t="s">
        <v>1247</v>
      </c>
    </row>
    <row r="403" spans="1:2" x14ac:dyDescent="0.35">
      <c r="A403" s="13" t="s">
        <v>209</v>
      </c>
      <c r="B403" s="13" t="s">
        <v>1248</v>
      </c>
    </row>
    <row r="404" spans="1:2" x14ac:dyDescent="0.35">
      <c r="A404" s="13" t="s">
        <v>210</v>
      </c>
      <c r="B404" s="13" t="s">
        <v>1249</v>
      </c>
    </row>
    <row r="405" spans="1:2" x14ac:dyDescent="0.35">
      <c r="A405" s="13" t="s">
        <v>334</v>
      </c>
      <c r="B405" s="13" t="s">
        <v>1250</v>
      </c>
    </row>
    <row r="406" spans="1:2" x14ac:dyDescent="0.35">
      <c r="A406" s="13" t="s">
        <v>680</v>
      </c>
      <c r="B406" s="13" t="s">
        <v>1251</v>
      </c>
    </row>
    <row r="407" spans="1:2" x14ac:dyDescent="0.35">
      <c r="A407" s="13" t="s">
        <v>211</v>
      </c>
      <c r="B407" s="13" t="s">
        <v>1252</v>
      </c>
    </row>
    <row r="408" spans="1:2" x14ac:dyDescent="0.35">
      <c r="A408" s="13" t="s">
        <v>681</v>
      </c>
      <c r="B408" s="13" t="s">
        <v>1253</v>
      </c>
    </row>
    <row r="409" spans="1:2" x14ac:dyDescent="0.35">
      <c r="A409" s="13" t="s">
        <v>682</v>
      </c>
      <c r="B409" s="13" t="s">
        <v>1254</v>
      </c>
    </row>
    <row r="410" spans="1:2" x14ac:dyDescent="0.35">
      <c r="A410" s="13" t="s">
        <v>212</v>
      </c>
      <c r="B410" s="13" t="s">
        <v>1255</v>
      </c>
    </row>
    <row r="411" spans="1:2" x14ac:dyDescent="0.35">
      <c r="A411" s="13" t="s">
        <v>683</v>
      </c>
      <c r="B411" s="13" t="s">
        <v>1256</v>
      </c>
    </row>
    <row r="412" spans="1:2" x14ac:dyDescent="0.35">
      <c r="A412" s="13" t="s">
        <v>684</v>
      </c>
      <c r="B412" s="13"/>
    </row>
    <row r="413" spans="1:2" x14ac:dyDescent="0.35">
      <c r="A413" s="13" t="s">
        <v>685</v>
      </c>
      <c r="B413" s="13" t="s">
        <v>1257</v>
      </c>
    </row>
    <row r="414" spans="1:2" x14ac:dyDescent="0.35">
      <c r="A414" s="13" t="s">
        <v>686</v>
      </c>
      <c r="B414" s="13"/>
    </row>
    <row r="415" spans="1:2" x14ac:dyDescent="0.35">
      <c r="A415" s="13" t="s">
        <v>687</v>
      </c>
      <c r="B415" s="13"/>
    </row>
    <row r="416" spans="1:2" x14ac:dyDescent="0.35">
      <c r="A416" s="13" t="s">
        <v>688</v>
      </c>
      <c r="B416" s="13" t="s">
        <v>1258</v>
      </c>
    </row>
    <row r="417" spans="1:2" x14ac:dyDescent="0.35">
      <c r="A417" s="13" t="s">
        <v>689</v>
      </c>
      <c r="B417" s="13"/>
    </row>
    <row r="418" spans="1:2" x14ac:dyDescent="0.35">
      <c r="A418" s="13" t="s">
        <v>690</v>
      </c>
      <c r="B418" s="13" t="s">
        <v>1259</v>
      </c>
    </row>
    <row r="419" spans="1:2" x14ac:dyDescent="0.35">
      <c r="A419" s="13" t="s">
        <v>691</v>
      </c>
      <c r="B419" s="13"/>
    </row>
    <row r="420" spans="1:2" x14ac:dyDescent="0.35">
      <c r="A420" s="13" t="s">
        <v>692</v>
      </c>
      <c r="B420" s="13"/>
    </row>
    <row r="421" spans="1:2" x14ac:dyDescent="0.35">
      <c r="A421" s="13" t="s">
        <v>693</v>
      </c>
      <c r="B421" s="13" t="s">
        <v>1260</v>
      </c>
    </row>
    <row r="422" spans="1:2" x14ac:dyDescent="0.35">
      <c r="A422" s="13" t="s">
        <v>694</v>
      </c>
      <c r="B422" s="13" t="s">
        <v>1261</v>
      </c>
    </row>
    <row r="423" spans="1:2" x14ac:dyDescent="0.35">
      <c r="A423" s="13" t="s">
        <v>695</v>
      </c>
      <c r="B423" s="13"/>
    </row>
    <row r="424" spans="1:2" x14ac:dyDescent="0.35">
      <c r="A424" s="13" t="s">
        <v>335</v>
      </c>
      <c r="B424" s="13" t="s">
        <v>1262</v>
      </c>
    </row>
    <row r="425" spans="1:2" x14ac:dyDescent="0.35">
      <c r="A425" s="13" t="s">
        <v>696</v>
      </c>
      <c r="B425" s="13" t="s">
        <v>1263</v>
      </c>
    </row>
    <row r="426" spans="1:2" x14ac:dyDescent="0.35">
      <c r="A426" s="13" t="s">
        <v>213</v>
      </c>
      <c r="B426" s="13" t="s">
        <v>1264</v>
      </c>
    </row>
    <row r="427" spans="1:2" x14ac:dyDescent="0.35">
      <c r="A427" s="13" t="s">
        <v>214</v>
      </c>
      <c r="B427" s="13" t="s">
        <v>1265</v>
      </c>
    </row>
    <row r="428" spans="1:2" x14ac:dyDescent="0.35">
      <c r="A428" s="13" t="s">
        <v>697</v>
      </c>
      <c r="B428" s="13"/>
    </row>
    <row r="429" spans="1:2" x14ac:dyDescent="0.35">
      <c r="A429" s="13" t="s">
        <v>698</v>
      </c>
      <c r="B429" s="13" t="s">
        <v>1266</v>
      </c>
    </row>
    <row r="430" spans="1:2" x14ac:dyDescent="0.35">
      <c r="A430" s="13" t="s">
        <v>699</v>
      </c>
      <c r="B430" s="13"/>
    </row>
    <row r="431" spans="1:2" x14ac:dyDescent="0.35">
      <c r="A431" s="13" t="s">
        <v>700</v>
      </c>
      <c r="B431" s="13"/>
    </row>
    <row r="432" spans="1:2" x14ac:dyDescent="0.35">
      <c r="A432" s="13" t="s">
        <v>701</v>
      </c>
      <c r="B432" s="13" t="s">
        <v>1267</v>
      </c>
    </row>
    <row r="433" spans="1:2" x14ac:dyDescent="0.35">
      <c r="A433" s="13" t="s">
        <v>702</v>
      </c>
      <c r="B433" s="13" t="s">
        <v>1268</v>
      </c>
    </row>
    <row r="434" spans="1:2" x14ac:dyDescent="0.35">
      <c r="A434" s="13" t="s">
        <v>216</v>
      </c>
      <c r="B434" s="13" t="s">
        <v>1269</v>
      </c>
    </row>
    <row r="435" spans="1:2" x14ac:dyDescent="0.35">
      <c r="A435" s="13" t="s">
        <v>703</v>
      </c>
      <c r="B435" s="13" t="s">
        <v>1270</v>
      </c>
    </row>
    <row r="436" spans="1:2" x14ac:dyDescent="0.35">
      <c r="A436" s="13" t="s">
        <v>704</v>
      </c>
      <c r="B436" s="13" t="s">
        <v>1271</v>
      </c>
    </row>
    <row r="437" spans="1:2" x14ac:dyDescent="0.35">
      <c r="A437" s="13" t="s">
        <v>705</v>
      </c>
      <c r="B437" s="13" t="s">
        <v>1272</v>
      </c>
    </row>
    <row r="438" spans="1:2" x14ac:dyDescent="0.35">
      <c r="A438" s="13" t="s">
        <v>706</v>
      </c>
      <c r="B438" s="13" t="s">
        <v>1273</v>
      </c>
    </row>
    <row r="439" spans="1:2" x14ac:dyDescent="0.35">
      <c r="A439" s="13" t="s">
        <v>707</v>
      </c>
      <c r="B439" s="13"/>
    </row>
    <row r="440" spans="1:2" x14ac:dyDescent="0.35">
      <c r="A440" s="13" t="s">
        <v>708</v>
      </c>
      <c r="B440" s="13" t="s">
        <v>1274</v>
      </c>
    </row>
    <row r="441" spans="1:2" x14ac:dyDescent="0.35">
      <c r="A441" s="13" t="s">
        <v>709</v>
      </c>
      <c r="B441" s="13"/>
    </row>
    <row r="442" spans="1:2" x14ac:dyDescent="0.35">
      <c r="A442" s="13" t="s">
        <v>710</v>
      </c>
      <c r="B442" s="13"/>
    </row>
    <row r="443" spans="1:2" x14ac:dyDescent="0.35">
      <c r="A443" s="13" t="s">
        <v>711</v>
      </c>
      <c r="B443" s="13" t="s">
        <v>1275</v>
      </c>
    </row>
    <row r="444" spans="1:2" x14ac:dyDescent="0.35">
      <c r="A444" s="13" t="s">
        <v>712</v>
      </c>
      <c r="B444" s="13" t="s">
        <v>1276</v>
      </c>
    </row>
    <row r="445" spans="1:2" x14ac:dyDescent="0.35">
      <c r="A445" s="13" t="s">
        <v>713</v>
      </c>
      <c r="B445" s="13" t="s">
        <v>1277</v>
      </c>
    </row>
    <row r="446" spans="1:2" x14ac:dyDescent="0.35">
      <c r="A446" s="13" t="s">
        <v>714</v>
      </c>
      <c r="B446" s="13" t="s">
        <v>1278</v>
      </c>
    </row>
    <row r="447" spans="1:2" x14ac:dyDescent="0.35">
      <c r="A447" s="13" t="s">
        <v>274</v>
      </c>
      <c r="B447" s="13" t="s">
        <v>1279</v>
      </c>
    </row>
    <row r="448" spans="1:2" x14ac:dyDescent="0.35">
      <c r="A448" s="13" t="s">
        <v>715</v>
      </c>
      <c r="B448" s="13" t="s">
        <v>1280</v>
      </c>
    </row>
    <row r="449" spans="1:2" x14ac:dyDescent="0.35">
      <c r="A449" s="13" t="s">
        <v>716</v>
      </c>
      <c r="B449" s="13" t="s">
        <v>1281</v>
      </c>
    </row>
    <row r="450" spans="1:2" x14ac:dyDescent="0.35">
      <c r="A450" s="13" t="s">
        <v>717</v>
      </c>
      <c r="B450" s="13" t="s">
        <v>1282</v>
      </c>
    </row>
    <row r="451" spans="1:2" x14ac:dyDescent="0.35">
      <c r="A451" s="13" t="s">
        <v>718</v>
      </c>
      <c r="B451" s="13" t="s">
        <v>1283</v>
      </c>
    </row>
    <row r="452" spans="1:2" x14ac:dyDescent="0.35">
      <c r="A452" s="13" t="s">
        <v>719</v>
      </c>
      <c r="B452" s="13" t="s">
        <v>1284</v>
      </c>
    </row>
    <row r="453" spans="1:2" x14ac:dyDescent="0.35">
      <c r="A453" s="13" t="s">
        <v>720</v>
      </c>
      <c r="B453" s="13" t="s">
        <v>1285</v>
      </c>
    </row>
    <row r="454" spans="1:2" x14ac:dyDescent="0.35">
      <c r="A454" s="13" t="s">
        <v>721</v>
      </c>
      <c r="B454" s="13" t="s">
        <v>1286</v>
      </c>
    </row>
    <row r="455" spans="1:2" x14ac:dyDescent="0.35">
      <c r="A455" s="13" t="s">
        <v>722</v>
      </c>
      <c r="B455" s="13" t="s">
        <v>1287</v>
      </c>
    </row>
    <row r="456" spans="1:2" x14ac:dyDescent="0.35">
      <c r="A456" s="13" t="s">
        <v>723</v>
      </c>
      <c r="B456" s="13" t="s">
        <v>1288</v>
      </c>
    </row>
    <row r="457" spans="1:2" ht="29" x14ac:dyDescent="0.35">
      <c r="A457" s="13" t="s">
        <v>724</v>
      </c>
      <c r="B457" s="13" t="s">
        <v>1289</v>
      </c>
    </row>
    <row r="458" spans="1:2" x14ac:dyDescent="0.35">
      <c r="A458" s="13" t="s">
        <v>725</v>
      </c>
      <c r="B458" s="13" t="s">
        <v>1290</v>
      </c>
    </row>
    <row r="459" spans="1:2" x14ac:dyDescent="0.35">
      <c r="A459" s="13" t="s">
        <v>726</v>
      </c>
      <c r="B459" s="13"/>
    </row>
    <row r="460" spans="1:2" x14ac:dyDescent="0.35">
      <c r="A460" s="13" t="s">
        <v>727</v>
      </c>
      <c r="B460" s="13" t="s">
        <v>1291</v>
      </c>
    </row>
    <row r="461" spans="1:2" x14ac:dyDescent="0.35">
      <c r="A461" s="13" t="s">
        <v>728</v>
      </c>
      <c r="B461" s="13" t="s">
        <v>1292</v>
      </c>
    </row>
    <row r="462" spans="1:2" x14ac:dyDescent="0.35">
      <c r="A462" s="13" t="s">
        <v>729</v>
      </c>
      <c r="B462" s="13" t="s">
        <v>1293</v>
      </c>
    </row>
    <row r="463" spans="1:2" x14ac:dyDescent="0.35">
      <c r="A463" s="13" t="s">
        <v>730</v>
      </c>
      <c r="B463" s="13" t="s">
        <v>1294</v>
      </c>
    </row>
    <row r="464" spans="1:2" x14ac:dyDescent="0.35">
      <c r="A464" s="13" t="s">
        <v>731</v>
      </c>
      <c r="B464" s="13"/>
    </row>
    <row r="465" spans="1:2" x14ac:dyDescent="0.35">
      <c r="A465" s="13" t="s">
        <v>732</v>
      </c>
      <c r="B465" s="13" t="s">
        <v>1295</v>
      </c>
    </row>
    <row r="466" spans="1:2" x14ac:dyDescent="0.35">
      <c r="A466" s="13" t="s">
        <v>733</v>
      </c>
      <c r="B466" s="13"/>
    </row>
    <row r="467" spans="1:2" x14ac:dyDescent="0.35">
      <c r="A467" s="13" t="s">
        <v>734</v>
      </c>
      <c r="B467" s="13"/>
    </row>
    <row r="468" spans="1:2" x14ac:dyDescent="0.35">
      <c r="A468" s="13" t="s">
        <v>735</v>
      </c>
      <c r="B468" s="13" t="s">
        <v>1296</v>
      </c>
    </row>
    <row r="469" spans="1:2" x14ac:dyDescent="0.35">
      <c r="A469" s="13" t="s">
        <v>736</v>
      </c>
      <c r="B469" s="13"/>
    </row>
    <row r="470" spans="1:2" x14ac:dyDescent="0.35">
      <c r="A470" s="13" t="s">
        <v>737</v>
      </c>
      <c r="B470" s="13" t="s">
        <v>1297</v>
      </c>
    </row>
    <row r="471" spans="1:2" x14ac:dyDescent="0.35">
      <c r="A471" s="13" t="s">
        <v>738</v>
      </c>
      <c r="B471" s="13"/>
    </row>
    <row r="472" spans="1:2" x14ac:dyDescent="0.35">
      <c r="A472" s="13" t="s">
        <v>739</v>
      </c>
      <c r="B472" s="13" t="s">
        <v>1298</v>
      </c>
    </row>
    <row r="473" spans="1:2" x14ac:dyDescent="0.35">
      <c r="A473" s="13" t="s">
        <v>740</v>
      </c>
      <c r="B473" s="13" t="s">
        <v>1299</v>
      </c>
    </row>
    <row r="474" spans="1:2" x14ac:dyDescent="0.35">
      <c r="A474" s="13" t="s">
        <v>741</v>
      </c>
      <c r="B474" s="13" t="s">
        <v>1300</v>
      </c>
    </row>
    <row r="475" spans="1:2" x14ac:dyDescent="0.35">
      <c r="A475" s="13" t="s">
        <v>742</v>
      </c>
      <c r="B475" s="13"/>
    </row>
    <row r="476" spans="1:2" x14ac:dyDescent="0.35">
      <c r="A476" s="13" t="s">
        <v>743</v>
      </c>
      <c r="B476" s="13"/>
    </row>
    <row r="477" spans="1:2" x14ac:dyDescent="0.35">
      <c r="A477" s="13" t="s">
        <v>336</v>
      </c>
      <c r="B477" s="13" t="s">
        <v>1301</v>
      </c>
    </row>
    <row r="478" spans="1:2" x14ac:dyDescent="0.35">
      <c r="A478" s="13" t="s">
        <v>744</v>
      </c>
      <c r="B478" s="13" t="s">
        <v>1302</v>
      </c>
    </row>
    <row r="479" spans="1:2" x14ac:dyDescent="0.35">
      <c r="A479" s="13" t="s">
        <v>218</v>
      </c>
      <c r="B479" s="13" t="s">
        <v>1303</v>
      </c>
    </row>
    <row r="480" spans="1:2" x14ac:dyDescent="0.35">
      <c r="A480" s="13" t="s">
        <v>745</v>
      </c>
      <c r="B480" s="13" t="s">
        <v>1304</v>
      </c>
    </row>
    <row r="481" spans="1:2" x14ac:dyDescent="0.35">
      <c r="A481" s="13" t="s">
        <v>746</v>
      </c>
      <c r="B481" s="13" t="s">
        <v>1305</v>
      </c>
    </row>
    <row r="482" spans="1:2" x14ac:dyDescent="0.35">
      <c r="A482" s="13" t="s">
        <v>747</v>
      </c>
      <c r="B482" s="13"/>
    </row>
    <row r="483" spans="1:2" x14ac:dyDescent="0.35">
      <c r="A483" s="13" t="s">
        <v>748</v>
      </c>
      <c r="B483" s="13" t="s">
        <v>1306</v>
      </c>
    </row>
    <row r="484" spans="1:2" x14ac:dyDescent="0.35">
      <c r="A484" s="13" t="s">
        <v>749</v>
      </c>
      <c r="B484" s="13" t="s">
        <v>1307</v>
      </c>
    </row>
    <row r="485" spans="1:2" x14ac:dyDescent="0.35">
      <c r="A485" s="13" t="s">
        <v>750</v>
      </c>
      <c r="B485" s="13" t="s">
        <v>1308</v>
      </c>
    </row>
    <row r="486" spans="1:2" x14ac:dyDescent="0.35">
      <c r="A486" s="13" t="s">
        <v>751</v>
      </c>
      <c r="B486" s="13" t="s">
        <v>1309</v>
      </c>
    </row>
    <row r="487" spans="1:2" x14ac:dyDescent="0.35">
      <c r="A487" s="13" t="s">
        <v>752</v>
      </c>
      <c r="B487" s="13"/>
    </row>
    <row r="488" spans="1:2" x14ac:dyDescent="0.35">
      <c r="A488" s="13" t="s">
        <v>753</v>
      </c>
      <c r="B488" s="13" t="s">
        <v>1310</v>
      </c>
    </row>
    <row r="489" spans="1:2" x14ac:dyDescent="0.35">
      <c r="A489" s="13" t="s">
        <v>754</v>
      </c>
      <c r="B489" s="13"/>
    </row>
    <row r="490" spans="1:2" x14ac:dyDescent="0.35">
      <c r="A490" s="13" t="s">
        <v>276</v>
      </c>
      <c r="B490" s="13" t="s">
        <v>1311</v>
      </c>
    </row>
    <row r="491" spans="1:2" x14ac:dyDescent="0.35">
      <c r="A491" s="13" t="s">
        <v>755</v>
      </c>
      <c r="B491" s="13" t="s">
        <v>1312</v>
      </c>
    </row>
    <row r="492" spans="1:2" x14ac:dyDescent="0.35">
      <c r="A492" s="13" t="s">
        <v>756</v>
      </c>
      <c r="B492" s="13" t="s">
        <v>1313</v>
      </c>
    </row>
    <row r="493" spans="1:2" x14ac:dyDescent="0.35">
      <c r="A493" s="13" t="s">
        <v>757</v>
      </c>
      <c r="B493" s="13"/>
    </row>
    <row r="494" spans="1:2" x14ac:dyDescent="0.35">
      <c r="A494" s="13" t="s">
        <v>758</v>
      </c>
      <c r="B494" s="13" t="s">
        <v>1314</v>
      </c>
    </row>
    <row r="495" spans="1:2" x14ac:dyDescent="0.35">
      <c r="A495" s="13" t="s">
        <v>759</v>
      </c>
      <c r="B495" s="13" t="s">
        <v>1315</v>
      </c>
    </row>
    <row r="496" spans="1:2" x14ac:dyDescent="0.35">
      <c r="A496" s="13" t="s">
        <v>760</v>
      </c>
      <c r="B496" s="13" t="s">
        <v>1316</v>
      </c>
    </row>
    <row r="497" spans="1:2" x14ac:dyDescent="0.35">
      <c r="A497" s="13" t="s">
        <v>761</v>
      </c>
      <c r="B497" s="13"/>
    </row>
    <row r="498" spans="1:2" x14ac:dyDescent="0.35">
      <c r="A498" s="13" t="s">
        <v>762</v>
      </c>
      <c r="B498" s="13" t="s">
        <v>1317</v>
      </c>
    </row>
    <row r="499" spans="1:2" x14ac:dyDescent="0.35">
      <c r="A499" s="13" t="s">
        <v>763</v>
      </c>
      <c r="B499" s="13" t="s">
        <v>1318</v>
      </c>
    </row>
    <row r="500" spans="1:2" x14ac:dyDescent="0.35">
      <c r="A500" s="13" t="s">
        <v>764</v>
      </c>
      <c r="B500" s="13"/>
    </row>
    <row r="501" spans="1:2" x14ac:dyDescent="0.35">
      <c r="A501" s="13" t="s">
        <v>765</v>
      </c>
      <c r="B501" s="13"/>
    </row>
    <row r="502" spans="1:2" x14ac:dyDescent="0.35">
      <c r="A502" s="13" t="s">
        <v>222</v>
      </c>
      <c r="B502" s="13" t="s">
        <v>1319</v>
      </c>
    </row>
    <row r="503" spans="1:2" x14ac:dyDescent="0.35">
      <c r="A503" s="13" t="s">
        <v>766</v>
      </c>
      <c r="B503" s="13"/>
    </row>
    <row r="504" spans="1:2" x14ac:dyDescent="0.35">
      <c r="A504" s="13" t="s">
        <v>767</v>
      </c>
      <c r="B504" s="13" t="s">
        <v>1320</v>
      </c>
    </row>
    <row r="505" spans="1:2" x14ac:dyDescent="0.35">
      <c r="A505" s="13" t="s">
        <v>768</v>
      </c>
      <c r="B505" s="13"/>
    </row>
    <row r="506" spans="1:2" x14ac:dyDescent="0.35">
      <c r="A506" s="13" t="s">
        <v>302</v>
      </c>
      <c r="B506" s="13" t="s">
        <v>1321</v>
      </c>
    </row>
    <row r="507" spans="1:2" x14ac:dyDescent="0.35">
      <c r="A507" s="13" t="s">
        <v>224</v>
      </c>
      <c r="B507" s="13" t="s">
        <v>1322</v>
      </c>
    </row>
    <row r="508" spans="1:2" x14ac:dyDescent="0.35">
      <c r="A508" s="13" t="s">
        <v>769</v>
      </c>
      <c r="B508" s="13" t="s">
        <v>1323</v>
      </c>
    </row>
    <row r="509" spans="1:2" x14ac:dyDescent="0.35">
      <c r="A509" s="13" t="s">
        <v>770</v>
      </c>
      <c r="B509" s="13"/>
    </row>
    <row r="510" spans="1:2" x14ac:dyDescent="0.35">
      <c r="A510" s="13" t="s">
        <v>225</v>
      </c>
      <c r="B510" s="13" t="s">
        <v>1324</v>
      </c>
    </row>
    <row r="511" spans="1:2" x14ac:dyDescent="0.35">
      <c r="A511" s="13" t="s">
        <v>337</v>
      </c>
      <c r="B511" s="13" t="s">
        <v>1325</v>
      </c>
    </row>
    <row r="512" spans="1:2" x14ac:dyDescent="0.35">
      <c r="A512" s="13" t="s">
        <v>771</v>
      </c>
      <c r="B512" s="13" t="s">
        <v>1326</v>
      </c>
    </row>
    <row r="513" spans="1:2" x14ac:dyDescent="0.35">
      <c r="A513" s="13" t="s">
        <v>772</v>
      </c>
      <c r="B513" s="13"/>
    </row>
    <row r="514" spans="1:2" x14ac:dyDescent="0.35">
      <c r="A514" s="13" t="s">
        <v>338</v>
      </c>
      <c r="B514" s="13" t="s">
        <v>1327</v>
      </c>
    </row>
    <row r="515" spans="1:2" x14ac:dyDescent="0.35">
      <c r="A515" s="13" t="s">
        <v>226</v>
      </c>
      <c r="B515" s="13" t="s">
        <v>1328</v>
      </c>
    </row>
    <row r="516" spans="1:2" x14ac:dyDescent="0.35">
      <c r="A516" s="13" t="s">
        <v>228</v>
      </c>
      <c r="B516" s="13" t="s">
        <v>1329</v>
      </c>
    </row>
    <row r="517" spans="1:2" x14ac:dyDescent="0.35">
      <c r="A517" s="13" t="s">
        <v>773</v>
      </c>
      <c r="B517" s="13" t="s">
        <v>1330</v>
      </c>
    </row>
    <row r="518" spans="1:2" x14ac:dyDescent="0.35">
      <c r="A518" s="13" t="s">
        <v>774</v>
      </c>
      <c r="B518" s="13"/>
    </row>
    <row r="519" spans="1:2" x14ac:dyDescent="0.35">
      <c r="A519" s="13" t="s">
        <v>775</v>
      </c>
      <c r="B519" s="13"/>
    </row>
    <row r="520" spans="1:2" x14ac:dyDescent="0.35">
      <c r="A520" s="13" t="s">
        <v>339</v>
      </c>
      <c r="B520" s="13" t="s">
        <v>1331</v>
      </c>
    </row>
    <row r="521" spans="1:2" x14ac:dyDescent="0.35">
      <c r="A521" s="13" t="s">
        <v>776</v>
      </c>
      <c r="B521" s="13" t="s">
        <v>1332</v>
      </c>
    </row>
    <row r="522" spans="1:2" x14ac:dyDescent="0.35">
      <c r="A522" s="13" t="s">
        <v>777</v>
      </c>
      <c r="B522" s="13"/>
    </row>
    <row r="523" spans="1:2" x14ac:dyDescent="0.35">
      <c r="A523" s="13" t="s">
        <v>778</v>
      </c>
      <c r="B523" s="13" t="s">
        <v>1333</v>
      </c>
    </row>
    <row r="524" spans="1:2" x14ac:dyDescent="0.35">
      <c r="A524" s="13" t="s">
        <v>779</v>
      </c>
      <c r="B524" s="13" t="s">
        <v>1334</v>
      </c>
    </row>
    <row r="525" spans="1:2" x14ac:dyDescent="0.35">
      <c r="A525" s="13" t="s">
        <v>780</v>
      </c>
      <c r="B525" s="13" t="s">
        <v>1335</v>
      </c>
    </row>
    <row r="526" spans="1:2" x14ac:dyDescent="0.35">
      <c r="A526" s="13" t="s">
        <v>781</v>
      </c>
      <c r="B526" s="13" t="s">
        <v>1336</v>
      </c>
    </row>
    <row r="527" spans="1:2" x14ac:dyDescent="0.35">
      <c r="A527" s="13" t="s">
        <v>782</v>
      </c>
      <c r="B527" s="13" t="s">
        <v>1337</v>
      </c>
    </row>
    <row r="528" spans="1:2" x14ac:dyDescent="0.35">
      <c r="A528" s="13" t="s">
        <v>783</v>
      </c>
      <c r="B528" s="13" t="s">
        <v>1338</v>
      </c>
    </row>
    <row r="529" spans="1:2" x14ac:dyDescent="0.35">
      <c r="A529" s="13" t="s">
        <v>784</v>
      </c>
      <c r="B529" s="13" t="s">
        <v>1339</v>
      </c>
    </row>
    <row r="530" spans="1:2" x14ac:dyDescent="0.35">
      <c r="A530" s="13" t="s">
        <v>785</v>
      </c>
      <c r="B530" s="13" t="s">
        <v>1340</v>
      </c>
    </row>
    <row r="531" spans="1:2" x14ac:dyDescent="0.35">
      <c r="A531" s="13" t="s">
        <v>786</v>
      </c>
      <c r="B531" s="13" t="s">
        <v>1341</v>
      </c>
    </row>
    <row r="532" spans="1:2" x14ac:dyDescent="0.35">
      <c r="A532" s="13" t="s">
        <v>787</v>
      </c>
      <c r="B532" s="13" t="s">
        <v>1342</v>
      </c>
    </row>
    <row r="533" spans="1:2" x14ac:dyDescent="0.35">
      <c r="A533" s="13" t="s">
        <v>788</v>
      </c>
      <c r="B533" s="13" t="s">
        <v>1343</v>
      </c>
    </row>
    <row r="534" spans="1:2" x14ac:dyDescent="0.35">
      <c r="A534" s="13" t="s">
        <v>789</v>
      </c>
      <c r="B534" s="13" t="s">
        <v>1344</v>
      </c>
    </row>
    <row r="535" spans="1:2" x14ac:dyDescent="0.35">
      <c r="A535" s="13" t="s">
        <v>790</v>
      </c>
      <c r="B535" s="13" t="s">
        <v>1345</v>
      </c>
    </row>
    <row r="536" spans="1:2" x14ac:dyDescent="0.35">
      <c r="A536" s="13" t="s">
        <v>791</v>
      </c>
      <c r="B536" s="13" t="s">
        <v>1346</v>
      </c>
    </row>
    <row r="537" spans="1:2" x14ac:dyDescent="0.35">
      <c r="A537" s="13" t="s">
        <v>792</v>
      </c>
      <c r="B537" s="13" t="s">
        <v>1347</v>
      </c>
    </row>
    <row r="538" spans="1:2" x14ac:dyDescent="0.35">
      <c r="A538" s="13" t="s">
        <v>793</v>
      </c>
      <c r="B538" s="13" t="s">
        <v>1348</v>
      </c>
    </row>
    <row r="539" spans="1:2" x14ac:dyDescent="0.35">
      <c r="A539" s="13" t="s">
        <v>794</v>
      </c>
      <c r="B539" s="13" t="s">
        <v>1349</v>
      </c>
    </row>
    <row r="540" spans="1:2" x14ac:dyDescent="0.35">
      <c r="A540" s="13" t="s">
        <v>795</v>
      </c>
      <c r="B540" s="13" t="s">
        <v>1350</v>
      </c>
    </row>
    <row r="541" spans="1:2" x14ac:dyDescent="0.35">
      <c r="A541" s="13" t="s">
        <v>796</v>
      </c>
      <c r="B541" s="13" t="s">
        <v>1351</v>
      </c>
    </row>
    <row r="542" spans="1:2" x14ac:dyDescent="0.35">
      <c r="A542" s="13" t="s">
        <v>797</v>
      </c>
      <c r="B542" s="13" t="s">
        <v>1352</v>
      </c>
    </row>
    <row r="543" spans="1:2" x14ac:dyDescent="0.35">
      <c r="A543" s="13" t="s">
        <v>798</v>
      </c>
      <c r="B543" s="13" t="s">
        <v>1353</v>
      </c>
    </row>
    <row r="544" spans="1:2" x14ac:dyDescent="0.35">
      <c r="A544" s="13" t="s">
        <v>799</v>
      </c>
      <c r="B544" s="13" t="s">
        <v>1354</v>
      </c>
    </row>
    <row r="545" spans="1:2" x14ac:dyDescent="0.35">
      <c r="A545" s="13" t="s">
        <v>800</v>
      </c>
      <c r="B545" s="13" t="s">
        <v>1355</v>
      </c>
    </row>
    <row r="546" spans="1:2" x14ac:dyDescent="0.35">
      <c r="A546" s="13" t="s">
        <v>801</v>
      </c>
      <c r="B546" s="13" t="s">
        <v>1356</v>
      </c>
    </row>
    <row r="547" spans="1:2" x14ac:dyDescent="0.35">
      <c r="A547" s="13" t="s">
        <v>802</v>
      </c>
      <c r="B547" s="13" t="s">
        <v>1357</v>
      </c>
    </row>
    <row r="548" spans="1:2" x14ac:dyDescent="0.35">
      <c r="A548" s="13" t="s">
        <v>803</v>
      </c>
      <c r="B548" s="13" t="s">
        <v>1358</v>
      </c>
    </row>
    <row r="549" spans="1:2" x14ac:dyDescent="0.35">
      <c r="A549" s="13" t="s">
        <v>804</v>
      </c>
      <c r="B549" s="13" t="s">
        <v>1359</v>
      </c>
    </row>
    <row r="550" spans="1:2" x14ac:dyDescent="0.35">
      <c r="A550" s="13" t="s">
        <v>805</v>
      </c>
      <c r="B550" s="13" t="s">
        <v>1360</v>
      </c>
    </row>
    <row r="551" spans="1:2" x14ac:dyDescent="0.35">
      <c r="A551" s="13" t="s">
        <v>806</v>
      </c>
      <c r="B551" s="13" t="s">
        <v>1361</v>
      </c>
    </row>
    <row r="552" spans="1:2" x14ac:dyDescent="0.35">
      <c r="A552" s="13" t="s">
        <v>807</v>
      </c>
      <c r="B552" s="13" t="s">
        <v>1362</v>
      </c>
    </row>
    <row r="553" spans="1:2" x14ac:dyDescent="0.35">
      <c r="A553" s="13" t="s">
        <v>808</v>
      </c>
      <c r="B553" s="13" t="s">
        <v>1363</v>
      </c>
    </row>
    <row r="554" spans="1:2" x14ac:dyDescent="0.35">
      <c r="A554" s="13" t="s">
        <v>809</v>
      </c>
      <c r="B554" s="13" t="s">
        <v>1364</v>
      </c>
    </row>
    <row r="555" spans="1:2" x14ac:dyDescent="0.35">
      <c r="A555" s="13" t="s">
        <v>810</v>
      </c>
      <c r="B555" s="13" t="s">
        <v>1365</v>
      </c>
    </row>
    <row r="556" spans="1:2" x14ac:dyDescent="0.35">
      <c r="A556" s="13" t="s">
        <v>811</v>
      </c>
      <c r="B556" s="13"/>
    </row>
    <row r="557" spans="1:2" x14ac:dyDescent="0.35">
      <c r="A557" s="13" t="s">
        <v>812</v>
      </c>
      <c r="B557" s="13" t="s">
        <v>1366</v>
      </c>
    </row>
    <row r="558" spans="1:2" x14ac:dyDescent="0.35">
      <c r="A558" s="13" t="s">
        <v>813</v>
      </c>
      <c r="B558" s="13" t="s">
        <v>1367</v>
      </c>
    </row>
    <row r="559" spans="1:2" x14ac:dyDescent="0.35">
      <c r="A559" s="13" t="s">
        <v>814</v>
      </c>
      <c r="B559" s="13" t="s">
        <v>1368</v>
      </c>
    </row>
    <row r="560" spans="1:2" x14ac:dyDescent="0.35">
      <c r="A560" s="13" t="s">
        <v>815</v>
      </c>
      <c r="B560" s="13" t="s">
        <v>1369</v>
      </c>
    </row>
    <row r="561" spans="1:2" x14ac:dyDescent="0.35">
      <c r="A561" s="13" t="s">
        <v>816</v>
      </c>
      <c r="B561" s="13" t="s">
        <v>1370</v>
      </c>
    </row>
    <row r="562" spans="1:2" x14ac:dyDescent="0.35">
      <c r="A562" s="13" t="s">
        <v>817</v>
      </c>
      <c r="B562" s="13" t="s">
        <v>1371</v>
      </c>
    </row>
    <row r="563" spans="1:2" x14ac:dyDescent="0.35">
      <c r="A563" s="13" t="s">
        <v>818</v>
      </c>
      <c r="B563" s="13" t="s">
        <v>1372</v>
      </c>
    </row>
    <row r="564" spans="1:2" x14ac:dyDescent="0.35">
      <c r="A564" s="13" t="s">
        <v>819</v>
      </c>
      <c r="B564" s="13"/>
    </row>
    <row r="565" spans="1:2" x14ac:dyDescent="0.35">
      <c r="A565" s="13" t="s">
        <v>820</v>
      </c>
      <c r="B565" s="13" t="s">
        <v>1373</v>
      </c>
    </row>
    <row r="566" spans="1:2" x14ac:dyDescent="0.35">
      <c r="A566" s="13" t="s">
        <v>821</v>
      </c>
      <c r="B566" s="13" t="s">
        <v>1374</v>
      </c>
    </row>
    <row r="567" spans="1:2" x14ac:dyDescent="0.35">
      <c r="A567" s="13" t="s">
        <v>230</v>
      </c>
      <c r="B567" s="13" t="s">
        <v>1375</v>
      </c>
    </row>
    <row r="568" spans="1:2" x14ac:dyDescent="0.35">
      <c r="A568" s="13" t="s">
        <v>822</v>
      </c>
      <c r="B568" s="13" t="s">
        <v>1376</v>
      </c>
    </row>
    <row r="569" spans="1:2" x14ac:dyDescent="0.35">
      <c r="A569" s="13" t="s">
        <v>823</v>
      </c>
      <c r="B569" s="13" t="s">
        <v>1377</v>
      </c>
    </row>
    <row r="570" spans="1:2" x14ac:dyDescent="0.35">
      <c r="A570" s="13" t="s">
        <v>824</v>
      </c>
      <c r="B570" s="13" t="s">
        <v>1378</v>
      </c>
    </row>
    <row r="571" spans="1:2" x14ac:dyDescent="0.35">
      <c r="A571" s="13" t="s">
        <v>825</v>
      </c>
      <c r="B571" s="13" t="s">
        <v>1379</v>
      </c>
    </row>
    <row r="572" spans="1:2" x14ac:dyDescent="0.35">
      <c r="A572" s="13" t="s">
        <v>826</v>
      </c>
      <c r="B572" s="13" t="s">
        <v>1380</v>
      </c>
    </row>
    <row r="573" spans="1:2" x14ac:dyDescent="0.35">
      <c r="A573" s="13" t="s">
        <v>827</v>
      </c>
      <c r="B573" s="13" t="s">
        <v>1381</v>
      </c>
    </row>
    <row r="574" spans="1:2" x14ac:dyDescent="0.35">
      <c r="A574" s="13" t="s">
        <v>231</v>
      </c>
      <c r="B574" s="13" t="s">
        <v>1382</v>
      </c>
    </row>
    <row r="575" spans="1:2" x14ac:dyDescent="0.35">
      <c r="A575" s="13" t="s">
        <v>828</v>
      </c>
      <c r="B575" s="13" t="s">
        <v>1383</v>
      </c>
    </row>
    <row r="576" spans="1:2" x14ac:dyDescent="0.35">
      <c r="A576" s="13" t="s">
        <v>829</v>
      </c>
      <c r="B576" s="13" t="s">
        <v>1384</v>
      </c>
    </row>
    <row r="577" spans="1:2" x14ac:dyDescent="0.35">
      <c r="A577" s="13" t="s">
        <v>232</v>
      </c>
      <c r="B577" s="13" t="s">
        <v>1385</v>
      </c>
    </row>
    <row r="578" spans="1:2" x14ac:dyDescent="0.35">
      <c r="A578" s="13" t="s">
        <v>830</v>
      </c>
      <c r="B578" s="13" t="s">
        <v>1386</v>
      </c>
    </row>
    <row r="579" spans="1:2" x14ac:dyDescent="0.35">
      <c r="A579" s="13" t="s">
        <v>831</v>
      </c>
      <c r="B579" s="13" t="s">
        <v>1387</v>
      </c>
    </row>
    <row r="580" spans="1:2" x14ac:dyDescent="0.35">
      <c r="A580" s="13" t="s">
        <v>832</v>
      </c>
      <c r="B580" s="13" t="s">
        <v>1388</v>
      </c>
    </row>
    <row r="581" spans="1:2" x14ac:dyDescent="0.35">
      <c r="A581" s="13" t="s">
        <v>833</v>
      </c>
      <c r="B581" s="13" t="s">
        <v>1389</v>
      </c>
    </row>
    <row r="582" spans="1:2" x14ac:dyDescent="0.35">
      <c r="A582" s="13" t="s">
        <v>834</v>
      </c>
      <c r="B582" s="13" t="s">
        <v>1390</v>
      </c>
    </row>
    <row r="583" spans="1:2" x14ac:dyDescent="0.35">
      <c r="A583" s="13" t="s">
        <v>835</v>
      </c>
      <c r="B583" s="13" t="s">
        <v>1391</v>
      </c>
    </row>
    <row r="584" spans="1:2" x14ac:dyDescent="0.35">
      <c r="A584" s="13" t="s">
        <v>836</v>
      </c>
      <c r="B584" s="13" t="s">
        <v>1392</v>
      </c>
    </row>
    <row r="585" spans="1:2" x14ac:dyDescent="0.35">
      <c r="A585" s="13" t="s">
        <v>837</v>
      </c>
      <c r="B585" s="13" t="s">
        <v>1393</v>
      </c>
    </row>
    <row r="586" spans="1:2" x14ac:dyDescent="0.35">
      <c r="A586" s="13" t="s">
        <v>838</v>
      </c>
      <c r="B586" s="13" t="s">
        <v>1394</v>
      </c>
    </row>
    <row r="587" spans="1:2" x14ac:dyDescent="0.35">
      <c r="A587" s="13" t="s">
        <v>839</v>
      </c>
      <c r="B587" s="13" t="s">
        <v>1395</v>
      </c>
    </row>
    <row r="588" spans="1:2" x14ac:dyDescent="0.35">
      <c r="A588" s="13" t="s">
        <v>840</v>
      </c>
      <c r="B588" s="13" t="s">
        <v>1396</v>
      </c>
    </row>
    <row r="589" spans="1:2" x14ac:dyDescent="0.35">
      <c r="A589" s="13" t="s">
        <v>841</v>
      </c>
      <c r="B589" s="13" t="s">
        <v>1397</v>
      </c>
    </row>
    <row r="590" spans="1:2" x14ac:dyDescent="0.35">
      <c r="A590" s="13" t="s">
        <v>842</v>
      </c>
      <c r="B590" s="13" t="s">
        <v>1398</v>
      </c>
    </row>
    <row r="591" spans="1:2" x14ac:dyDescent="0.35">
      <c r="A591" s="13" t="s">
        <v>843</v>
      </c>
      <c r="B591" s="13" t="s">
        <v>1399</v>
      </c>
    </row>
    <row r="592" spans="1:2" x14ac:dyDescent="0.35">
      <c r="A592" s="13" t="s">
        <v>844</v>
      </c>
      <c r="B592" s="13"/>
    </row>
    <row r="593" spans="1:2" x14ac:dyDescent="0.35">
      <c r="A593" s="13" t="s">
        <v>845</v>
      </c>
      <c r="B593" s="13"/>
    </row>
    <row r="594" spans="1:2" x14ac:dyDescent="0.35">
      <c r="A594" s="13" t="s">
        <v>846</v>
      </c>
      <c r="B594" s="13"/>
    </row>
    <row r="595" spans="1:2" x14ac:dyDescent="0.35">
      <c r="A595" s="13" t="s">
        <v>340</v>
      </c>
      <c r="B595" s="13" t="s">
        <v>1400</v>
      </c>
    </row>
    <row r="596" spans="1:2" x14ac:dyDescent="0.35">
      <c r="A596" s="13" t="s">
        <v>235</v>
      </c>
      <c r="B596" s="13" t="s">
        <v>1401</v>
      </c>
    </row>
    <row r="597" spans="1:2" x14ac:dyDescent="0.35">
      <c r="A597" s="13" t="s">
        <v>847</v>
      </c>
      <c r="B597" s="13" t="s">
        <v>1402</v>
      </c>
    </row>
    <row r="598" spans="1:2" x14ac:dyDescent="0.35">
      <c r="A598" s="13" t="s">
        <v>848</v>
      </c>
      <c r="B598" s="13"/>
    </row>
    <row r="599" spans="1:2" x14ac:dyDescent="0.35">
      <c r="A599" s="13" t="s">
        <v>849</v>
      </c>
      <c r="B599" s="13"/>
    </row>
    <row r="600" spans="1:2" x14ac:dyDescent="0.35">
      <c r="A600" s="13" t="s">
        <v>850</v>
      </c>
      <c r="B600" s="13"/>
    </row>
    <row r="601" spans="1:2" x14ac:dyDescent="0.35">
      <c r="A601" s="13" t="s">
        <v>851</v>
      </c>
      <c r="B601" s="13" t="s">
        <v>1403</v>
      </c>
    </row>
    <row r="602" spans="1:2" x14ac:dyDescent="0.35">
      <c r="A602" s="13" t="s">
        <v>852</v>
      </c>
      <c r="B602" s="13" t="s">
        <v>1404</v>
      </c>
    </row>
    <row r="603" spans="1:2" x14ac:dyDescent="0.35">
      <c r="A603" s="13" t="s">
        <v>853</v>
      </c>
      <c r="B603" s="13" t="s">
        <v>1405</v>
      </c>
    </row>
    <row r="604" spans="1:2" x14ac:dyDescent="0.35">
      <c r="A604" s="13" t="s">
        <v>854</v>
      </c>
      <c r="B604" s="13" t="s">
        <v>1406</v>
      </c>
    </row>
    <row r="605" spans="1:2" x14ac:dyDescent="0.35">
      <c r="A605" s="13" t="s">
        <v>855</v>
      </c>
      <c r="B605" s="13" t="s">
        <v>1407</v>
      </c>
    </row>
    <row r="606" spans="1:2" x14ac:dyDescent="0.35">
      <c r="A606" s="13" t="s">
        <v>856</v>
      </c>
      <c r="B606" s="13" t="s">
        <v>1408</v>
      </c>
    </row>
    <row r="607" spans="1:2" x14ac:dyDescent="0.35">
      <c r="A607" s="13" t="s">
        <v>857</v>
      </c>
      <c r="B607" s="13" t="s">
        <v>1409</v>
      </c>
    </row>
    <row r="608" spans="1:2" x14ac:dyDescent="0.35">
      <c r="A608" s="13" t="s">
        <v>858</v>
      </c>
      <c r="B608" s="13" t="s">
        <v>1410</v>
      </c>
    </row>
    <row r="609" spans="1:2" x14ac:dyDescent="0.35">
      <c r="A609" s="13" t="s">
        <v>859</v>
      </c>
      <c r="B609" s="13" t="s">
        <v>1411</v>
      </c>
    </row>
    <row r="610" spans="1:2" x14ac:dyDescent="0.35">
      <c r="A610" s="13" t="s">
        <v>860</v>
      </c>
      <c r="B610" s="13" t="s">
        <v>1412</v>
      </c>
    </row>
    <row r="611" spans="1:2" x14ac:dyDescent="0.35">
      <c r="A611" s="13" t="s">
        <v>861</v>
      </c>
      <c r="B611" s="13" t="s">
        <v>1413</v>
      </c>
    </row>
    <row r="612" spans="1:2" x14ac:dyDescent="0.35">
      <c r="A612" s="13" t="s">
        <v>862</v>
      </c>
      <c r="B612" s="13" t="s">
        <v>1414</v>
      </c>
    </row>
    <row r="613" spans="1:2" x14ac:dyDescent="0.35">
      <c r="A613" s="13" t="s">
        <v>863</v>
      </c>
      <c r="B613" s="13" t="s">
        <v>1415</v>
      </c>
    </row>
    <row r="614" spans="1:2" x14ac:dyDescent="0.35">
      <c r="A614" s="13" t="s">
        <v>864</v>
      </c>
      <c r="B614" s="13" t="s">
        <v>1416</v>
      </c>
    </row>
    <row r="615" spans="1:2" x14ac:dyDescent="0.35">
      <c r="A615" s="13" t="s">
        <v>865</v>
      </c>
      <c r="B615" s="13" t="s">
        <v>1417</v>
      </c>
    </row>
    <row r="616" spans="1:2" x14ac:dyDescent="0.35">
      <c r="A616" s="13" t="s">
        <v>866</v>
      </c>
      <c r="B616" s="13" t="s">
        <v>1418</v>
      </c>
    </row>
    <row r="617" spans="1:2" x14ac:dyDescent="0.35">
      <c r="A617" s="13" t="s">
        <v>867</v>
      </c>
      <c r="B617" s="13" t="s">
        <v>1419</v>
      </c>
    </row>
    <row r="618" spans="1:2" x14ac:dyDescent="0.35">
      <c r="A618" s="13" t="s">
        <v>868</v>
      </c>
      <c r="B618" s="13" t="s">
        <v>1420</v>
      </c>
    </row>
    <row r="619" spans="1:2" x14ac:dyDescent="0.35">
      <c r="A619" s="13" t="s">
        <v>869</v>
      </c>
      <c r="B619" s="13"/>
    </row>
    <row r="620" spans="1:2" x14ac:dyDescent="0.35">
      <c r="A620" s="13" t="s">
        <v>870</v>
      </c>
      <c r="B620" s="13" t="s">
        <v>1421</v>
      </c>
    </row>
    <row r="621" spans="1:2" x14ac:dyDescent="0.35">
      <c r="A621" s="13" t="s">
        <v>871</v>
      </c>
      <c r="B621" s="13" t="s">
        <v>1422</v>
      </c>
    </row>
    <row r="622" spans="1:2" x14ac:dyDescent="0.35">
      <c r="A622" s="13" t="s">
        <v>872</v>
      </c>
      <c r="B622" s="13" t="s">
        <v>1423</v>
      </c>
    </row>
    <row r="623" spans="1:2" x14ac:dyDescent="0.35">
      <c r="A623" s="13" t="s">
        <v>873</v>
      </c>
      <c r="B623" s="13" t="s">
        <v>1424</v>
      </c>
    </row>
    <row r="624" spans="1:2" x14ac:dyDescent="0.35">
      <c r="A624" s="13" t="s">
        <v>874</v>
      </c>
      <c r="B624" s="13" t="s">
        <v>1425</v>
      </c>
    </row>
    <row r="625" spans="1:2" x14ac:dyDescent="0.35">
      <c r="A625" s="13" t="s">
        <v>875</v>
      </c>
      <c r="B625" s="13" t="s">
        <v>1426</v>
      </c>
    </row>
    <row r="626" spans="1:2" x14ac:dyDescent="0.35">
      <c r="A626" s="13" t="s">
        <v>876</v>
      </c>
      <c r="B626" s="13" t="s">
        <v>1427</v>
      </c>
    </row>
    <row r="627" spans="1:2" x14ac:dyDescent="0.35">
      <c r="A627" s="13" t="s">
        <v>877</v>
      </c>
      <c r="B627" s="13" t="s">
        <v>1428</v>
      </c>
    </row>
    <row r="628" spans="1:2" x14ac:dyDescent="0.35">
      <c r="A628" s="13" t="s">
        <v>878</v>
      </c>
      <c r="B628" s="13" t="s">
        <v>1429</v>
      </c>
    </row>
    <row r="629" spans="1:2" x14ac:dyDescent="0.35">
      <c r="A629" s="13" t="s">
        <v>879</v>
      </c>
      <c r="B629" s="13" t="s">
        <v>1430</v>
      </c>
    </row>
    <row r="630" spans="1:2" x14ac:dyDescent="0.35">
      <c r="A630" s="13" t="s">
        <v>880</v>
      </c>
      <c r="B630" s="13"/>
    </row>
    <row r="631" spans="1:2" x14ac:dyDescent="0.35">
      <c r="A631" s="13" t="s">
        <v>881</v>
      </c>
      <c r="B631" s="13"/>
    </row>
    <row r="632" spans="1:2" x14ac:dyDescent="0.35">
      <c r="A632" s="13" t="s">
        <v>882</v>
      </c>
      <c r="B632" s="13" t="s">
        <v>1431</v>
      </c>
    </row>
    <row r="633" spans="1:2" x14ac:dyDescent="0.35">
      <c r="A633" s="13" t="s">
        <v>883</v>
      </c>
      <c r="B633" s="13"/>
    </row>
    <row r="634" spans="1:2" x14ac:dyDescent="0.35">
      <c r="A634" s="13" t="s">
        <v>884</v>
      </c>
      <c r="B634" s="13" t="s">
        <v>1432</v>
      </c>
    </row>
    <row r="635" spans="1:2" x14ac:dyDescent="0.35">
      <c r="A635" s="13" t="s">
        <v>885</v>
      </c>
      <c r="B635" s="13"/>
    </row>
    <row r="636" spans="1:2" x14ac:dyDescent="0.35">
      <c r="A636" s="13" t="s">
        <v>886</v>
      </c>
      <c r="B636" s="13"/>
    </row>
    <row r="637" spans="1:2" ht="29" x14ac:dyDescent="0.35">
      <c r="A637" s="13" t="s">
        <v>887</v>
      </c>
      <c r="B637" s="13" t="s">
        <v>1433</v>
      </c>
    </row>
    <row r="638" spans="1:2" x14ac:dyDescent="0.35">
      <c r="A638" s="13" t="s">
        <v>888</v>
      </c>
      <c r="B638" s="13" t="s">
        <v>1434</v>
      </c>
    </row>
    <row r="639" spans="1:2" x14ac:dyDescent="0.35">
      <c r="A639" s="13" t="s">
        <v>889</v>
      </c>
      <c r="B639" s="13"/>
    </row>
    <row r="640" spans="1:2" x14ac:dyDescent="0.35">
      <c r="A640" s="13" t="s">
        <v>890</v>
      </c>
      <c r="B640" s="13"/>
    </row>
    <row r="641" spans="1:2" x14ac:dyDescent="0.35">
      <c r="A641" s="13" t="s">
        <v>891</v>
      </c>
      <c r="B641" s="13"/>
    </row>
    <row r="642" spans="1:2" x14ac:dyDescent="0.35">
      <c r="A642" s="13" t="s">
        <v>892</v>
      </c>
      <c r="B642" s="13" t="s">
        <v>1435</v>
      </c>
    </row>
    <row r="643" spans="1:2" x14ac:dyDescent="0.35">
      <c r="A643" s="13" t="s">
        <v>893</v>
      </c>
      <c r="B643" s="13"/>
    </row>
    <row r="644" spans="1:2" x14ac:dyDescent="0.35">
      <c r="A644" s="13" t="s">
        <v>894</v>
      </c>
      <c r="B644" s="13"/>
    </row>
    <row r="645" spans="1:2" x14ac:dyDescent="0.35">
      <c r="A645" s="13" t="s">
        <v>895</v>
      </c>
      <c r="B645" s="13" t="s">
        <v>1436</v>
      </c>
    </row>
    <row r="646" spans="1:2" x14ac:dyDescent="0.35">
      <c r="A646" s="13" t="s">
        <v>896</v>
      </c>
      <c r="B646" s="13" t="s">
        <v>1437</v>
      </c>
    </row>
    <row r="647" spans="1:2" x14ac:dyDescent="0.35">
      <c r="A647" s="13" t="s">
        <v>897</v>
      </c>
      <c r="B647" s="13" t="s">
        <v>1438</v>
      </c>
    </row>
    <row r="648" spans="1:2" x14ac:dyDescent="0.35">
      <c r="A648" s="13" t="s">
        <v>898</v>
      </c>
      <c r="B648" s="13" t="s">
        <v>1439</v>
      </c>
    </row>
    <row r="649" spans="1:2" x14ac:dyDescent="0.35">
      <c r="A649" s="13" t="s">
        <v>899</v>
      </c>
      <c r="B649" s="13" t="s">
        <v>1440</v>
      </c>
    </row>
    <row r="650" spans="1:2" x14ac:dyDescent="0.35">
      <c r="A650" s="13" t="s">
        <v>900</v>
      </c>
      <c r="B650" s="13"/>
    </row>
    <row r="651" spans="1:2" x14ac:dyDescent="0.35">
      <c r="A651" s="13" t="s">
        <v>901</v>
      </c>
      <c r="B651" s="13"/>
    </row>
    <row r="652" spans="1:2" x14ac:dyDescent="0.35">
      <c r="A652" s="13" t="s">
        <v>902</v>
      </c>
      <c r="B652" s="13" t="s">
        <v>1441</v>
      </c>
    </row>
    <row r="653" spans="1:2" x14ac:dyDescent="0.35">
      <c r="A653" s="13" t="s">
        <v>903</v>
      </c>
      <c r="B653" s="13" t="s">
        <v>1442</v>
      </c>
    </row>
    <row r="654" spans="1:2" x14ac:dyDescent="0.35">
      <c r="A654" s="13" t="s">
        <v>904</v>
      </c>
      <c r="B654" s="13"/>
    </row>
    <row r="655" spans="1:2" x14ac:dyDescent="0.35">
      <c r="A655" s="13" t="s">
        <v>905</v>
      </c>
      <c r="B655" s="13"/>
    </row>
    <row r="656" spans="1:2" x14ac:dyDescent="0.35">
      <c r="A656" s="13" t="s">
        <v>906</v>
      </c>
      <c r="B656" s="13" t="s">
        <v>1443</v>
      </c>
    </row>
    <row r="657" spans="1:2" x14ac:dyDescent="0.35">
      <c r="A657" s="13" t="s">
        <v>907</v>
      </c>
      <c r="B657" s="13" t="s">
        <v>1444</v>
      </c>
    </row>
    <row r="658" spans="1:2" x14ac:dyDescent="0.35">
      <c r="A658" s="13" t="s">
        <v>908</v>
      </c>
      <c r="B658" s="13"/>
    </row>
    <row r="659" spans="1:2" x14ac:dyDescent="0.35">
      <c r="A659" s="13" t="s">
        <v>909</v>
      </c>
      <c r="B659" s="13"/>
    </row>
    <row r="660" spans="1:2" x14ac:dyDescent="0.35">
      <c r="A660" s="13" t="s">
        <v>910</v>
      </c>
      <c r="B660" s="13" t="s">
        <v>1445</v>
      </c>
    </row>
    <row r="661" spans="1:2" x14ac:dyDescent="0.35">
      <c r="A661" s="13" t="s">
        <v>911</v>
      </c>
      <c r="B661" s="13" t="s">
        <v>1446</v>
      </c>
    </row>
    <row r="662" spans="1:2" x14ac:dyDescent="0.35">
      <c r="A662" s="13" t="s">
        <v>912</v>
      </c>
      <c r="B662" s="13" t="s">
        <v>1447</v>
      </c>
    </row>
    <row r="663" spans="1:2" x14ac:dyDescent="0.35">
      <c r="A663" s="13" t="s">
        <v>913</v>
      </c>
      <c r="B663" s="13"/>
    </row>
    <row r="664" spans="1:2" x14ac:dyDescent="0.35">
      <c r="A664" s="13" t="s">
        <v>914</v>
      </c>
      <c r="B664" s="13"/>
    </row>
    <row r="665" spans="1:2" x14ac:dyDescent="0.35">
      <c r="A665" s="13" t="s">
        <v>915</v>
      </c>
      <c r="B665" s="13" t="s">
        <v>1448</v>
      </c>
    </row>
    <row r="666" spans="1:2" x14ac:dyDescent="0.35">
      <c r="A666" s="13" t="s">
        <v>916</v>
      </c>
      <c r="B666" s="13" t="s">
        <v>1449</v>
      </c>
    </row>
    <row r="667" spans="1:2" x14ac:dyDescent="0.35">
      <c r="A667" s="13" t="s">
        <v>917</v>
      </c>
      <c r="B667" s="13" t="s">
        <v>1450</v>
      </c>
    </row>
    <row r="668" spans="1:2" x14ac:dyDescent="0.35">
      <c r="A668" s="13" t="s">
        <v>918</v>
      </c>
      <c r="B668" s="13" t="s">
        <v>1451</v>
      </c>
    </row>
    <row r="669" spans="1:2" x14ac:dyDescent="0.35">
      <c r="A669" s="13" t="s">
        <v>919</v>
      </c>
      <c r="B669" s="13" t="s">
        <v>1452</v>
      </c>
    </row>
    <row r="670" spans="1:2" x14ac:dyDescent="0.35">
      <c r="A670" s="13" t="s">
        <v>920</v>
      </c>
      <c r="B670" s="13"/>
    </row>
    <row r="671" spans="1:2" x14ac:dyDescent="0.35">
      <c r="A671" s="13" t="s">
        <v>921</v>
      </c>
      <c r="B671" s="13"/>
    </row>
    <row r="672" spans="1:2" x14ac:dyDescent="0.35">
      <c r="A672" s="13" t="s">
        <v>922</v>
      </c>
      <c r="B672" s="13" t="s">
        <v>1453</v>
      </c>
    </row>
    <row r="673" spans="1:2" x14ac:dyDescent="0.35">
      <c r="A673" s="13" t="s">
        <v>923</v>
      </c>
      <c r="B673" s="13"/>
    </row>
    <row r="674" spans="1:2" x14ac:dyDescent="0.35">
      <c r="A674" s="13" t="s">
        <v>924</v>
      </c>
      <c r="B674" s="13" t="s">
        <v>346</v>
      </c>
    </row>
    <row r="675" spans="1:2" x14ac:dyDescent="0.35">
      <c r="A675" s="13" t="s">
        <v>925</v>
      </c>
      <c r="B675" s="13" t="s">
        <v>1454</v>
      </c>
    </row>
    <row r="676" spans="1:2" x14ac:dyDescent="0.35">
      <c r="A676" s="13" t="s">
        <v>926</v>
      </c>
      <c r="B676" s="13" t="s">
        <v>1455</v>
      </c>
    </row>
    <row r="677" spans="1:2" x14ac:dyDescent="0.35">
      <c r="A677" s="13" t="s">
        <v>927</v>
      </c>
      <c r="B677" s="13" t="s">
        <v>1456</v>
      </c>
    </row>
    <row r="678" spans="1:2" x14ac:dyDescent="0.35">
      <c r="A678" s="13" t="s">
        <v>928</v>
      </c>
      <c r="B678" s="13" t="s">
        <v>1457</v>
      </c>
    </row>
    <row r="679" spans="1:2" x14ac:dyDescent="0.35">
      <c r="A679" s="13" t="s">
        <v>929</v>
      </c>
      <c r="B679" s="13" t="s">
        <v>1458</v>
      </c>
    </row>
    <row r="680" spans="1:2" x14ac:dyDescent="0.35">
      <c r="A680" s="13" t="s">
        <v>930</v>
      </c>
      <c r="B680" s="13" t="s">
        <v>1459</v>
      </c>
    </row>
    <row r="681" spans="1:2" x14ac:dyDescent="0.35">
      <c r="A681" s="13" t="s">
        <v>931</v>
      </c>
      <c r="B681" s="13" t="s">
        <v>1460</v>
      </c>
    </row>
    <row r="682" spans="1:2" x14ac:dyDescent="0.35">
      <c r="A682" s="13" t="s">
        <v>932</v>
      </c>
      <c r="B682" s="13" t="s">
        <v>1461</v>
      </c>
    </row>
    <row r="683" spans="1:2" x14ac:dyDescent="0.35">
      <c r="A683" s="13" t="s">
        <v>933</v>
      </c>
      <c r="B683" s="13" t="s">
        <v>1462</v>
      </c>
    </row>
    <row r="684" spans="1:2" x14ac:dyDescent="0.35">
      <c r="A684" s="13" t="s">
        <v>934</v>
      </c>
      <c r="B684" s="13" t="s">
        <v>1463</v>
      </c>
    </row>
    <row r="685" spans="1:2" x14ac:dyDescent="0.35">
      <c r="A685" s="13" t="s">
        <v>935</v>
      </c>
      <c r="B685" s="13" t="s">
        <v>1464</v>
      </c>
    </row>
    <row r="686" spans="1:2" x14ac:dyDescent="0.35">
      <c r="A686" s="13" t="s">
        <v>936</v>
      </c>
      <c r="B686" s="13" t="s">
        <v>1465</v>
      </c>
    </row>
    <row r="687" spans="1:2" x14ac:dyDescent="0.35">
      <c r="A687" s="13" t="s">
        <v>937</v>
      </c>
      <c r="B687" s="13" t="s">
        <v>1466</v>
      </c>
    </row>
    <row r="688" spans="1:2" x14ac:dyDescent="0.35">
      <c r="A688" s="13" t="s">
        <v>938</v>
      </c>
      <c r="B688" s="13" t="s">
        <v>1467</v>
      </c>
    </row>
    <row r="689" spans="1:2" x14ac:dyDescent="0.35">
      <c r="A689" s="13" t="s">
        <v>939</v>
      </c>
      <c r="B689" s="13" t="s">
        <v>1468</v>
      </c>
    </row>
    <row r="690" spans="1:2" x14ac:dyDescent="0.35">
      <c r="A690" s="13" t="s">
        <v>940</v>
      </c>
      <c r="B690" s="13" t="s">
        <v>1469</v>
      </c>
    </row>
    <row r="691" spans="1:2" x14ac:dyDescent="0.35">
      <c r="A691" s="13" t="s">
        <v>941</v>
      </c>
      <c r="B691" s="13" t="s">
        <v>1470</v>
      </c>
    </row>
    <row r="692" spans="1:2" x14ac:dyDescent="0.35">
      <c r="A692" s="13" t="s">
        <v>942</v>
      </c>
      <c r="B692" s="13"/>
    </row>
    <row r="693" spans="1:2" x14ac:dyDescent="0.35">
      <c r="A693" s="13" t="s">
        <v>943</v>
      </c>
      <c r="B693" s="13" t="s">
        <v>1471</v>
      </c>
    </row>
    <row r="694" spans="1:2" x14ac:dyDescent="0.35">
      <c r="A694" s="13" t="s">
        <v>944</v>
      </c>
      <c r="B694" s="13" t="s">
        <v>1472</v>
      </c>
    </row>
    <row r="695" spans="1:2" x14ac:dyDescent="0.35">
      <c r="A695" s="13" t="s">
        <v>945</v>
      </c>
      <c r="B695" s="13" t="s">
        <v>1473</v>
      </c>
    </row>
    <row r="696" spans="1:2" x14ac:dyDescent="0.35">
      <c r="A696" s="13" t="s">
        <v>946</v>
      </c>
      <c r="B696" s="13" t="s">
        <v>1474</v>
      </c>
    </row>
    <row r="697" spans="1:2" x14ac:dyDescent="0.35">
      <c r="A697" s="13" t="s">
        <v>947</v>
      </c>
      <c r="B697" s="13" t="s">
        <v>1475</v>
      </c>
    </row>
    <row r="698" spans="1:2" x14ac:dyDescent="0.35">
      <c r="A698" s="13" t="s">
        <v>948</v>
      </c>
      <c r="B698" s="13" t="s">
        <v>1476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/>
  <dimension ref="A1:Q465"/>
  <sheetViews>
    <sheetView zoomScaleNormal="100" workbookViewId="0">
      <selection activeCell="F18" sqref="F18"/>
    </sheetView>
  </sheetViews>
  <sheetFormatPr defaultColWidth="11.453125" defaultRowHeight="14.5" x14ac:dyDescent="0.35"/>
  <cols>
    <col min="1" max="1" width="3.7265625" customWidth="1"/>
    <col min="2" max="2" width="26.81640625" customWidth="1"/>
    <col min="3" max="3" width="5.7265625" style="1" customWidth="1"/>
    <col min="4" max="16" width="12.81640625" style="1" customWidth="1"/>
    <col min="18" max="18" width="19.26953125" customWidth="1"/>
  </cols>
  <sheetData>
    <row r="1" spans="1:17" ht="65.25" customHeight="1" x14ac:dyDescent="0.35"/>
    <row r="2" spans="1:17" s="3" customFormat="1" ht="18" x14ac:dyDescent="0.4">
      <c r="A2" s="2" t="s">
        <v>1519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</row>
    <row r="3" spans="1:17" s="47" customFormat="1" ht="19.5" customHeight="1" x14ac:dyDescent="0.35">
      <c r="A3" s="55"/>
      <c r="B3" s="55" t="s">
        <v>249</v>
      </c>
      <c r="C3" s="56"/>
      <c r="D3" s="57" t="s">
        <v>1495</v>
      </c>
      <c r="E3" s="57" t="s">
        <v>1510</v>
      </c>
      <c r="F3" s="57" t="s">
        <v>1511</v>
      </c>
      <c r="G3" s="57" t="s">
        <v>1496</v>
      </c>
      <c r="H3" s="57" t="s">
        <v>1497</v>
      </c>
      <c r="I3" s="57" t="s">
        <v>1498</v>
      </c>
      <c r="J3" s="57" t="s">
        <v>250</v>
      </c>
      <c r="K3" s="57" t="s">
        <v>251</v>
      </c>
      <c r="L3" s="57" t="s">
        <v>252</v>
      </c>
      <c r="M3" s="57" t="s">
        <v>253</v>
      </c>
      <c r="N3" s="57" t="s">
        <v>254</v>
      </c>
      <c r="O3" s="57" t="s">
        <v>1512</v>
      </c>
      <c r="P3" s="57" t="s">
        <v>1520</v>
      </c>
      <c r="Q3" s="57" t="s">
        <v>1513</v>
      </c>
    </row>
    <row r="4" spans="1:17" s="31" customFormat="1" ht="15" customHeight="1" x14ac:dyDescent="0.35">
      <c r="A4" s="65"/>
      <c r="B4" s="63" t="s">
        <v>1526</v>
      </c>
      <c r="C4" s="66"/>
      <c r="D4" s="67">
        <v>4.8499999999999996</v>
      </c>
      <c r="E4" s="66"/>
      <c r="F4" s="66"/>
      <c r="G4" s="67">
        <v>2.4500000000000002</v>
      </c>
      <c r="H4" s="67">
        <v>3.63</v>
      </c>
      <c r="I4" s="67">
        <v>2.19</v>
      </c>
      <c r="J4" s="67">
        <v>1.19</v>
      </c>
      <c r="K4" s="67">
        <v>3.73</v>
      </c>
      <c r="L4" s="67">
        <v>6.4</v>
      </c>
      <c r="M4" s="67">
        <v>10.01</v>
      </c>
      <c r="N4" s="67">
        <v>2.4300000000000002</v>
      </c>
      <c r="O4" s="68"/>
      <c r="P4" s="68"/>
      <c r="Q4" s="67">
        <v>26.46</v>
      </c>
    </row>
    <row r="5" spans="1:17" s="31" customFormat="1" ht="15" customHeight="1" x14ac:dyDescent="0.35">
      <c r="A5" s="74"/>
      <c r="B5" s="64" t="s">
        <v>1537</v>
      </c>
      <c r="C5" s="75"/>
      <c r="D5" s="107">
        <v>0</v>
      </c>
      <c r="E5" s="73"/>
      <c r="F5" s="73"/>
      <c r="G5" s="107">
        <v>0</v>
      </c>
      <c r="H5" s="107">
        <v>0</v>
      </c>
      <c r="I5" s="107">
        <v>0</v>
      </c>
      <c r="J5" s="107">
        <v>0</v>
      </c>
      <c r="K5" s="107">
        <v>0</v>
      </c>
      <c r="L5" s="107">
        <v>0</v>
      </c>
      <c r="M5" s="107">
        <v>1.0900000000000001</v>
      </c>
      <c r="N5" s="107">
        <v>0</v>
      </c>
      <c r="O5" s="73"/>
      <c r="P5" s="73"/>
      <c r="Q5" s="107">
        <v>5.73</v>
      </c>
    </row>
    <row r="6" spans="1:17" s="31" customFormat="1" ht="15" customHeight="1" x14ac:dyDescent="0.35">
      <c r="A6" s="100"/>
      <c r="B6" s="58" t="s">
        <v>1528</v>
      </c>
      <c r="C6" s="101"/>
      <c r="D6" s="102">
        <v>1.26</v>
      </c>
      <c r="E6" s="103"/>
      <c r="F6" s="103"/>
      <c r="G6" s="108">
        <v>0.44</v>
      </c>
      <c r="H6" s="108">
        <v>0.71</v>
      </c>
      <c r="I6" s="108">
        <v>0.35</v>
      </c>
      <c r="J6" s="108">
        <v>7.0000000000000007E-2</v>
      </c>
      <c r="K6" s="108">
        <v>0.86</v>
      </c>
      <c r="L6" s="108">
        <v>0.89</v>
      </c>
      <c r="M6" s="108">
        <v>3.59</v>
      </c>
      <c r="N6" s="108">
        <v>0.01</v>
      </c>
      <c r="O6" s="109"/>
      <c r="P6" s="109"/>
      <c r="Q6" s="108">
        <v>23.3</v>
      </c>
    </row>
    <row r="7" spans="1:17" s="82" customFormat="1" x14ac:dyDescent="0.35">
      <c r="A7" s="79"/>
      <c r="B7" s="79" t="s">
        <v>1529</v>
      </c>
      <c r="C7" s="80"/>
      <c r="D7" s="81">
        <v>1.2592848533451653</v>
      </c>
      <c r="E7" s="81"/>
      <c r="F7" s="81"/>
      <c r="G7" s="81">
        <v>0.43806313572387046</v>
      </c>
      <c r="H7" s="81">
        <v>0.70566876138808377</v>
      </c>
      <c r="I7" s="81">
        <v>0.34620913045594764</v>
      </c>
      <c r="J7" s="81">
        <v>7.12348479912146E-2</v>
      </c>
      <c r="K7" s="81">
        <v>0.86156056410170256</v>
      </c>
      <c r="L7" s="81">
        <v>0.88775813491608813</v>
      </c>
      <c r="M7" s="81">
        <v>3.3914217982066495</v>
      </c>
      <c r="N7" s="81">
        <v>9.3937920443403766E-3</v>
      </c>
      <c r="O7" s="81"/>
      <c r="P7" s="81"/>
      <c r="Q7" s="81">
        <v>18.568233780277364</v>
      </c>
    </row>
    <row r="8" spans="1:17" s="82" customFormat="1" x14ac:dyDescent="0.35">
      <c r="A8" s="84"/>
      <c r="B8" s="84" t="s">
        <v>1536</v>
      </c>
      <c r="C8" s="85"/>
      <c r="D8" s="86">
        <v>0</v>
      </c>
      <c r="E8" s="86"/>
      <c r="F8" s="86"/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0.19879741171157497</v>
      </c>
      <c r="N8" s="86">
        <v>0</v>
      </c>
      <c r="O8" s="86"/>
      <c r="P8" s="86"/>
      <c r="Q8" s="86">
        <v>4.7302485701422707</v>
      </c>
    </row>
    <row r="9" spans="1:17" s="82" customFormat="1" x14ac:dyDescent="0.35">
      <c r="A9" s="104"/>
      <c r="B9" s="59" t="s">
        <v>1530</v>
      </c>
      <c r="C9" s="88"/>
      <c r="D9" s="89">
        <v>2.16</v>
      </c>
      <c r="E9" s="89"/>
      <c r="F9" s="89"/>
      <c r="G9" s="89">
        <v>1.35</v>
      </c>
      <c r="H9" s="89">
        <v>2.0499999999999998</v>
      </c>
      <c r="I9" s="89">
        <v>1.6</v>
      </c>
      <c r="J9" s="89">
        <v>0.98</v>
      </c>
      <c r="K9" s="89">
        <v>1.72</v>
      </c>
      <c r="L9" s="89">
        <v>1.97</v>
      </c>
      <c r="M9" s="89">
        <v>2.6</v>
      </c>
      <c r="N9" s="89">
        <v>2.37</v>
      </c>
      <c r="O9" s="89"/>
      <c r="P9" s="89"/>
      <c r="Q9" s="89">
        <v>1.29</v>
      </c>
    </row>
    <row r="10" spans="1:17" s="82" customFormat="1" x14ac:dyDescent="0.35">
      <c r="A10" s="79"/>
      <c r="B10" s="79" t="s">
        <v>1531</v>
      </c>
      <c r="C10" s="80"/>
      <c r="D10" s="81">
        <v>2.1616282698931899</v>
      </c>
      <c r="E10" s="81"/>
      <c r="F10" s="81"/>
      <c r="G10" s="81">
        <v>1.349687422744581</v>
      </c>
      <c r="H10" s="81">
        <v>2.0504298748990752</v>
      </c>
      <c r="I10" s="81">
        <v>1.5956011547594779</v>
      </c>
      <c r="J10" s="81">
        <v>0.97818992412962325</v>
      </c>
      <c r="K10" s="81">
        <v>1.7171795840377027</v>
      </c>
      <c r="L10" s="81">
        <v>1.9722430686646355</v>
      </c>
      <c r="M10" s="81">
        <v>2.5998169502931563</v>
      </c>
      <c r="N10" s="81">
        <v>2.3718527851968449</v>
      </c>
      <c r="O10" s="81"/>
      <c r="P10" s="81"/>
      <c r="Q10" s="81">
        <v>1.285564629619067</v>
      </c>
    </row>
    <row r="11" spans="1:17" s="82" customFormat="1" x14ac:dyDescent="0.35">
      <c r="A11" s="84"/>
      <c r="B11" s="84" t="s">
        <v>1532</v>
      </c>
      <c r="C11" s="85"/>
      <c r="D11" s="86">
        <v>0</v>
      </c>
      <c r="E11" s="86"/>
      <c r="F11" s="86"/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/>
      <c r="P11" s="86"/>
      <c r="Q11" s="86">
        <v>0</v>
      </c>
    </row>
    <row r="12" spans="1:17" s="82" customFormat="1" x14ac:dyDescent="0.35">
      <c r="A12" s="105"/>
      <c r="B12" s="60" t="s">
        <v>1533</v>
      </c>
      <c r="C12" s="91"/>
      <c r="D12" s="92">
        <v>0.21</v>
      </c>
      <c r="E12" s="92"/>
      <c r="F12" s="92"/>
      <c r="G12" s="92">
        <v>0.03</v>
      </c>
      <c r="H12" s="92">
        <v>0.31</v>
      </c>
      <c r="I12" s="92">
        <v>0.11</v>
      </c>
      <c r="J12" s="92">
        <v>0.2</v>
      </c>
      <c r="K12" s="92">
        <v>0.09</v>
      </c>
      <c r="L12" s="92">
        <v>1.97</v>
      </c>
      <c r="M12" s="92">
        <v>3.72</v>
      </c>
      <c r="N12" s="92">
        <v>0</v>
      </c>
      <c r="O12" s="92"/>
      <c r="P12" s="92"/>
      <c r="Q12" s="92">
        <v>1.45</v>
      </c>
    </row>
    <row r="13" spans="1:17" s="82" customFormat="1" x14ac:dyDescent="0.35">
      <c r="A13" s="79"/>
      <c r="B13" s="79" t="s">
        <v>1534</v>
      </c>
      <c r="C13" s="80"/>
      <c r="D13" s="81">
        <v>0.20958534047452815</v>
      </c>
      <c r="E13" s="81"/>
      <c r="F13" s="81"/>
      <c r="G13" s="81">
        <v>3.0969573466594305E-2</v>
      </c>
      <c r="H13" s="81">
        <v>0.31199737144389666</v>
      </c>
      <c r="I13" s="81">
        <v>0.10920255809178174</v>
      </c>
      <c r="J13" s="81">
        <v>2.1183157854250158E-2</v>
      </c>
      <c r="K13" s="81">
        <v>8.5318594213755719E-2</v>
      </c>
      <c r="L13" s="81">
        <v>1.970463110642884</v>
      </c>
      <c r="M13" s="81">
        <v>2.822218706828997</v>
      </c>
      <c r="N13" s="81">
        <v>4.2810099463622452E-3</v>
      </c>
      <c r="O13" s="81"/>
      <c r="P13" s="81"/>
      <c r="Q13" s="81">
        <v>0.44640138834273296</v>
      </c>
    </row>
    <row r="14" spans="1:17" s="82" customFormat="1" x14ac:dyDescent="0.35">
      <c r="A14" s="84"/>
      <c r="B14" s="84" t="s">
        <v>1535</v>
      </c>
      <c r="C14" s="85"/>
      <c r="D14" s="86">
        <v>0</v>
      </c>
      <c r="E14" s="86"/>
      <c r="F14" s="86"/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0.89478408917578467</v>
      </c>
      <c r="N14" s="86">
        <v>0</v>
      </c>
      <c r="O14" s="86"/>
      <c r="P14" s="86"/>
      <c r="Q14" s="86">
        <v>1.0032002468927035</v>
      </c>
    </row>
    <row r="15" spans="1:17" s="82" customFormat="1" x14ac:dyDescent="0.35">
      <c r="A15" s="106"/>
      <c r="B15" s="61" t="s">
        <v>1524</v>
      </c>
      <c r="C15" s="94"/>
      <c r="D15" s="95">
        <v>1.23</v>
      </c>
      <c r="E15" s="95"/>
      <c r="F15" s="95"/>
      <c r="G15" s="95">
        <v>0.61</v>
      </c>
      <c r="H15" s="95">
        <v>0.56000000000000005</v>
      </c>
      <c r="I15" s="95">
        <v>0.13</v>
      </c>
      <c r="J15" s="95">
        <v>0.11</v>
      </c>
      <c r="K15" s="95">
        <v>1.07</v>
      </c>
      <c r="L15" s="95">
        <v>1.56</v>
      </c>
      <c r="M15" s="95">
        <v>0.1</v>
      </c>
      <c r="N15" s="95">
        <v>0.04</v>
      </c>
      <c r="O15" s="95"/>
      <c r="P15" s="95"/>
      <c r="Q15" s="95">
        <v>0.42</v>
      </c>
    </row>
    <row r="16" spans="1:17" s="82" customFormat="1" x14ac:dyDescent="0.35">
      <c r="A16" s="79"/>
      <c r="B16" s="79" t="s">
        <v>1525</v>
      </c>
      <c r="C16" s="80"/>
      <c r="D16" s="81">
        <v>1.23</v>
      </c>
      <c r="E16" s="81"/>
      <c r="F16" s="81"/>
      <c r="G16" s="81">
        <v>0.61</v>
      </c>
      <c r="H16" s="81">
        <v>0.56000000000000005</v>
      </c>
      <c r="I16" s="81">
        <v>0.13</v>
      </c>
      <c r="J16" s="81">
        <v>0.11</v>
      </c>
      <c r="K16" s="81">
        <v>1.07</v>
      </c>
      <c r="L16" s="81">
        <v>1.56</v>
      </c>
      <c r="M16" s="81">
        <v>0.1</v>
      </c>
      <c r="N16" s="81">
        <v>4.3402104164833866E-2</v>
      </c>
      <c r="O16" s="81"/>
      <c r="P16" s="81"/>
      <c r="Q16" s="81">
        <v>0.42</v>
      </c>
    </row>
    <row r="17" spans="1:17" s="82" customFormat="1" x14ac:dyDescent="0.35">
      <c r="A17" s="97"/>
      <c r="B17" s="97" t="s">
        <v>1527</v>
      </c>
      <c r="C17" s="98"/>
      <c r="D17" s="99">
        <v>0</v>
      </c>
      <c r="E17" s="99"/>
      <c r="F17" s="99"/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/>
      <c r="P17" s="99"/>
      <c r="Q17" s="99">
        <v>0</v>
      </c>
    </row>
    <row r="18" spans="1:17" x14ac:dyDescent="0.35">
      <c r="G18"/>
      <c r="H18"/>
      <c r="I18"/>
      <c r="J18"/>
      <c r="K18"/>
      <c r="L18"/>
      <c r="M18"/>
      <c r="N18"/>
      <c r="O18"/>
      <c r="P18"/>
      <c r="Q18" s="22"/>
    </row>
    <row r="19" spans="1:17" x14ac:dyDescent="0.35">
      <c r="C19" s="23"/>
      <c r="D19" s="24"/>
      <c r="E19" s="24"/>
      <c r="G19"/>
      <c r="H19"/>
      <c r="I19"/>
      <c r="J19"/>
      <c r="K19"/>
      <c r="L19"/>
      <c r="M19"/>
      <c r="N19"/>
      <c r="O19"/>
      <c r="P19"/>
      <c r="Q19" s="22"/>
    </row>
    <row r="20" spans="1:17" x14ac:dyDescent="0.35">
      <c r="C20" s="23"/>
      <c r="D20" s="24"/>
      <c r="E20" s="24"/>
      <c r="F20" s="24"/>
      <c r="G20"/>
      <c r="H20"/>
      <c r="I20"/>
      <c r="J20"/>
      <c r="K20"/>
      <c r="L20"/>
      <c r="M20"/>
      <c r="N20"/>
      <c r="O20"/>
      <c r="Q20" s="22"/>
    </row>
    <row r="21" spans="1:17" x14ac:dyDescent="0.35">
      <c r="C21" s="23"/>
      <c r="F21" s="24"/>
      <c r="G21"/>
      <c r="H21"/>
      <c r="I21"/>
      <c r="J21"/>
      <c r="K21"/>
      <c r="L21"/>
      <c r="M21"/>
      <c r="N21"/>
      <c r="O21"/>
      <c r="Q21" s="22"/>
    </row>
    <row r="22" spans="1:17" x14ac:dyDescent="0.35">
      <c r="C22" s="23"/>
      <c r="F22" s="24"/>
      <c r="G22"/>
      <c r="H22"/>
      <c r="I22"/>
      <c r="J22"/>
      <c r="K22"/>
      <c r="L22"/>
      <c r="M22"/>
      <c r="N22"/>
      <c r="O22"/>
      <c r="Q22" s="22"/>
    </row>
    <row r="23" spans="1:17" x14ac:dyDescent="0.35">
      <c r="C23" s="23"/>
      <c r="F23" s="24"/>
      <c r="G23"/>
      <c r="H23"/>
      <c r="I23"/>
      <c r="J23"/>
      <c r="K23"/>
      <c r="L23"/>
      <c r="M23"/>
      <c r="N23"/>
      <c r="O23"/>
      <c r="Q23" s="22"/>
    </row>
    <row r="24" spans="1:17" x14ac:dyDescent="0.35">
      <c r="C24" s="23"/>
      <c r="F24" s="24"/>
      <c r="G24"/>
      <c r="H24"/>
      <c r="I24"/>
      <c r="J24"/>
      <c r="K24"/>
      <c r="L24"/>
      <c r="M24"/>
      <c r="N24"/>
      <c r="O24"/>
      <c r="Q24" s="22"/>
    </row>
    <row r="25" spans="1:17" x14ac:dyDescent="0.35">
      <c r="C25" s="23"/>
      <c r="F25" s="24"/>
      <c r="G25"/>
      <c r="H25"/>
      <c r="I25"/>
      <c r="J25"/>
      <c r="K25"/>
      <c r="L25"/>
      <c r="M25"/>
      <c r="N25"/>
      <c r="O25"/>
      <c r="Q25" s="22"/>
    </row>
    <row r="26" spans="1:17" x14ac:dyDescent="0.35">
      <c r="C26" s="23"/>
      <c r="F26" s="24"/>
      <c r="G26"/>
      <c r="H26"/>
      <c r="I26"/>
      <c r="J26"/>
      <c r="K26"/>
      <c r="L26"/>
      <c r="M26"/>
      <c r="N26"/>
      <c r="O26"/>
      <c r="P26"/>
      <c r="Q26" s="22"/>
    </row>
    <row r="27" spans="1:17" x14ac:dyDescent="0.35">
      <c r="C27" s="23"/>
      <c r="F27" s="24"/>
      <c r="G27"/>
      <c r="H27"/>
      <c r="I27"/>
      <c r="J27"/>
      <c r="K27"/>
      <c r="L27"/>
      <c r="M27"/>
      <c r="N27"/>
      <c r="O27"/>
      <c r="P27"/>
      <c r="Q27" s="22"/>
    </row>
    <row r="28" spans="1:17" x14ac:dyDescent="0.35">
      <c r="C28" s="23"/>
      <c r="F28" s="24"/>
      <c r="G28"/>
      <c r="H28"/>
      <c r="I28"/>
      <c r="J28"/>
      <c r="K28"/>
      <c r="L28"/>
      <c r="M28"/>
      <c r="N28"/>
      <c r="O28"/>
      <c r="P28"/>
      <c r="Q28" s="22"/>
    </row>
    <row r="29" spans="1:17" x14ac:dyDescent="0.35">
      <c r="C29" s="23"/>
      <c r="F29" s="24"/>
      <c r="G29"/>
      <c r="H29"/>
      <c r="I29"/>
      <c r="J29"/>
      <c r="K29"/>
      <c r="L29"/>
      <c r="M29"/>
      <c r="N29"/>
      <c r="O29"/>
      <c r="P29"/>
      <c r="Q29" s="22"/>
    </row>
    <row r="30" spans="1:17" x14ac:dyDescent="0.35">
      <c r="C30" s="23"/>
      <c r="F30" s="24"/>
      <c r="G30"/>
      <c r="H30"/>
      <c r="I30"/>
      <c r="J30"/>
      <c r="K30"/>
      <c r="L30"/>
      <c r="M30"/>
      <c r="N30"/>
      <c r="O30"/>
      <c r="P30"/>
      <c r="Q30" s="22"/>
    </row>
    <row r="31" spans="1:17" x14ac:dyDescent="0.35">
      <c r="C31" s="23"/>
      <c r="F31" s="24"/>
      <c r="G31"/>
      <c r="H31"/>
      <c r="I31"/>
      <c r="J31"/>
      <c r="K31"/>
      <c r="L31" s="24"/>
      <c r="M31"/>
      <c r="N31"/>
      <c r="O31"/>
      <c r="P31"/>
      <c r="Q31" s="22"/>
    </row>
    <row r="32" spans="1:17" x14ac:dyDescent="0.3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22"/>
    </row>
    <row r="33" spans="3:17" x14ac:dyDescent="0.3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22"/>
    </row>
    <row r="34" spans="3:17" x14ac:dyDescent="0.3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22"/>
    </row>
    <row r="35" spans="3:17" x14ac:dyDescent="0.3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22"/>
    </row>
    <row r="36" spans="3:17" x14ac:dyDescent="0.3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22"/>
    </row>
    <row r="37" spans="3:17" x14ac:dyDescent="0.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 s="22"/>
    </row>
    <row r="38" spans="3:17" x14ac:dyDescent="0.3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22"/>
    </row>
    <row r="39" spans="3:17" x14ac:dyDescent="0.3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22"/>
    </row>
    <row r="40" spans="3:17" x14ac:dyDescent="0.3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22"/>
    </row>
    <row r="41" spans="3:17" x14ac:dyDescent="0.3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22"/>
    </row>
    <row r="42" spans="3:17" x14ac:dyDescent="0.3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22"/>
    </row>
    <row r="43" spans="3:17" x14ac:dyDescent="0.3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2"/>
    </row>
    <row r="44" spans="3:17" x14ac:dyDescent="0.3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22"/>
    </row>
    <row r="45" spans="3:17" x14ac:dyDescent="0.3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22"/>
    </row>
    <row r="46" spans="3:17" x14ac:dyDescent="0.3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22"/>
    </row>
    <row r="47" spans="3:17" x14ac:dyDescent="0.3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22"/>
    </row>
    <row r="48" spans="3:17" x14ac:dyDescent="0.3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22"/>
    </row>
    <row r="49" spans="3:17" x14ac:dyDescent="0.3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22"/>
    </row>
    <row r="50" spans="3:17" x14ac:dyDescent="0.35"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3:17" x14ac:dyDescent="0.35"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3:17" x14ac:dyDescent="0.35"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3:17" x14ac:dyDescent="0.35"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3:17" x14ac:dyDescent="0.35"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3:17" x14ac:dyDescent="0.35"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3:17" x14ac:dyDescent="0.35"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3:17" x14ac:dyDescent="0.35"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3:17" x14ac:dyDescent="0.35"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3:17" x14ac:dyDescent="0.35"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3:17" x14ac:dyDescent="0.35"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3:17" x14ac:dyDescent="0.35"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3:17" x14ac:dyDescent="0.35"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3:17" x14ac:dyDescent="0.35"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3:17" x14ac:dyDescent="0.35"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</sheetData>
  <conditionalFormatting sqref="A22 C22 F22">
    <cfRule type="expression" dxfId="58" priority="91">
      <formula>$I19&gt;0</formula>
    </cfRule>
  </conditionalFormatting>
  <conditionalFormatting sqref="A29:A31 C29:C31 F29:F31">
    <cfRule type="expression" dxfId="57" priority="7">
      <formula>$I20&gt;0</formula>
    </cfRule>
  </conditionalFormatting>
  <conditionalFormatting sqref="A19:E19 C20:F20 A20:A21 C21 F21 A23:A28 C23:C28 F23:F28 L31">
    <cfRule type="expression" dxfId="56" priority="36">
      <formula>#REF!&gt;0</formula>
    </cfRule>
  </conditionalFormatting>
  <conditionalFormatting sqref="C1:C4 C466:P1048576">
    <cfRule type="cellIs" dxfId="55" priority="9" operator="equal">
      <formula>0</formula>
    </cfRule>
  </conditionalFormatting>
  <conditionalFormatting sqref="D1:P2 D3:L3 D4:P4 E5:F5 O5:P5 D6:P6">
    <cfRule type="cellIs" dxfId="54" priority="10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8A5F-FEAE-4C9A-9F90-7BF0F071C5AC}">
  <sheetPr codeName="Feuil10"/>
  <dimension ref="A1:Q465"/>
  <sheetViews>
    <sheetView workbookViewId="0">
      <selection activeCell="F18" sqref="F18"/>
    </sheetView>
  </sheetViews>
  <sheetFormatPr defaultColWidth="11.453125" defaultRowHeight="14.5" x14ac:dyDescent="0.35"/>
  <cols>
    <col min="1" max="1" width="3.7265625" customWidth="1"/>
    <col min="2" max="2" width="26.81640625" customWidth="1"/>
    <col min="3" max="3" width="5.7265625" style="1" customWidth="1"/>
    <col min="4" max="16" width="12.81640625" style="1" customWidth="1"/>
    <col min="18" max="18" width="19.26953125" customWidth="1"/>
  </cols>
  <sheetData>
    <row r="1" spans="1:17" ht="65.25" customHeight="1" x14ac:dyDescent="0.35"/>
    <row r="2" spans="1:17" s="3" customFormat="1" ht="18" x14ac:dyDescent="0.4">
      <c r="A2" s="2" t="s">
        <v>1521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</row>
    <row r="3" spans="1:17" s="47" customFormat="1" ht="19.5" customHeight="1" x14ac:dyDescent="0.35">
      <c r="A3" s="55"/>
      <c r="B3" s="55" t="s">
        <v>249</v>
      </c>
      <c r="C3" s="56"/>
      <c r="D3" s="57" t="s">
        <v>1495</v>
      </c>
      <c r="E3" s="57" t="s">
        <v>1510</v>
      </c>
      <c r="F3" s="57" t="s">
        <v>1511</v>
      </c>
      <c r="G3" s="57" t="s">
        <v>1496</v>
      </c>
      <c r="H3" s="57" t="s">
        <v>1497</v>
      </c>
      <c r="I3" s="57" t="s">
        <v>1498</v>
      </c>
      <c r="J3" s="57" t="s">
        <v>250</v>
      </c>
      <c r="K3" s="57" t="s">
        <v>251</v>
      </c>
      <c r="L3" s="57" t="s">
        <v>252</v>
      </c>
      <c r="M3" s="57" t="s">
        <v>253</v>
      </c>
      <c r="N3" s="57" t="s">
        <v>254</v>
      </c>
      <c r="O3" s="57" t="s">
        <v>1512</v>
      </c>
      <c r="P3" s="57" t="s">
        <v>1520</v>
      </c>
      <c r="Q3" s="57" t="s">
        <v>1513</v>
      </c>
    </row>
    <row r="4" spans="1:17" s="31" customFormat="1" ht="15" customHeight="1" x14ac:dyDescent="0.35">
      <c r="A4" s="71"/>
      <c r="B4" s="63" t="s">
        <v>1526</v>
      </c>
      <c r="C4" s="66"/>
      <c r="D4" s="67">
        <v>4.2</v>
      </c>
      <c r="E4" s="66"/>
      <c r="F4" s="66"/>
      <c r="G4" s="67">
        <v>2.65</v>
      </c>
      <c r="H4" s="67">
        <v>4.03</v>
      </c>
      <c r="I4" s="67">
        <v>1.99</v>
      </c>
      <c r="J4" s="67">
        <v>1.54</v>
      </c>
      <c r="K4" s="67">
        <v>3.24</v>
      </c>
      <c r="L4" s="67">
        <v>7.33</v>
      </c>
      <c r="M4" s="67">
        <v>13.9</v>
      </c>
      <c r="N4" s="67">
        <v>2.36</v>
      </c>
      <c r="O4" s="68"/>
      <c r="P4" s="68"/>
      <c r="Q4" s="67">
        <v>22.04</v>
      </c>
    </row>
    <row r="5" spans="1:17" s="31" customFormat="1" ht="15" customHeight="1" x14ac:dyDescent="0.35">
      <c r="A5" s="72"/>
      <c r="B5" s="64" t="s">
        <v>1537</v>
      </c>
      <c r="C5" s="75"/>
      <c r="D5" s="107">
        <v>0.01</v>
      </c>
      <c r="E5" s="73"/>
      <c r="F5" s="73"/>
      <c r="G5" s="107">
        <v>0</v>
      </c>
      <c r="H5" s="107">
        <v>0.01</v>
      </c>
      <c r="I5" s="107">
        <v>0</v>
      </c>
      <c r="J5" s="107">
        <v>0.01</v>
      </c>
      <c r="K5" s="107">
        <v>0</v>
      </c>
      <c r="L5" s="107">
        <v>0.01</v>
      </c>
      <c r="M5" s="107">
        <v>1.3</v>
      </c>
      <c r="N5" s="107">
        <v>0</v>
      </c>
      <c r="O5" s="73"/>
      <c r="P5" s="73"/>
      <c r="Q5" s="107">
        <v>1.1200000000000001</v>
      </c>
    </row>
    <row r="6" spans="1:17" s="31" customFormat="1" ht="15" customHeight="1" x14ac:dyDescent="0.35">
      <c r="A6" s="76"/>
      <c r="B6" s="69" t="s">
        <v>1528</v>
      </c>
      <c r="C6" s="77"/>
      <c r="D6" s="112">
        <v>1.01</v>
      </c>
      <c r="E6" s="113"/>
      <c r="F6" s="113"/>
      <c r="G6" s="112">
        <v>0.16</v>
      </c>
      <c r="H6" s="112">
        <v>0.78</v>
      </c>
      <c r="I6" s="112">
        <v>0.3</v>
      </c>
      <c r="J6" s="112">
        <v>0.12</v>
      </c>
      <c r="K6" s="112">
        <v>0.77</v>
      </c>
      <c r="L6" s="112">
        <v>1.1299999999999999</v>
      </c>
      <c r="M6" s="112">
        <v>5.31</v>
      </c>
      <c r="N6" s="112">
        <v>0</v>
      </c>
      <c r="O6" s="113"/>
      <c r="P6" s="113"/>
      <c r="Q6" s="112">
        <v>18.63</v>
      </c>
    </row>
    <row r="7" spans="1:17" s="82" customFormat="1" x14ac:dyDescent="0.35">
      <c r="A7" s="78"/>
      <c r="B7" s="79" t="s">
        <v>1529</v>
      </c>
      <c r="C7" s="80"/>
      <c r="D7" s="81">
        <v>1.01</v>
      </c>
      <c r="E7" s="81"/>
      <c r="F7" s="81"/>
      <c r="G7" s="81">
        <v>0.16</v>
      </c>
      <c r="H7" s="81">
        <v>0.78</v>
      </c>
      <c r="I7" s="81">
        <v>0.3</v>
      </c>
      <c r="J7" s="81">
        <v>0.12</v>
      </c>
      <c r="K7" s="81">
        <v>0.77</v>
      </c>
      <c r="L7" s="81">
        <v>1.1299999999999999</v>
      </c>
      <c r="M7" s="81">
        <v>5.28</v>
      </c>
      <c r="N7" s="81">
        <v>0</v>
      </c>
      <c r="O7" s="81"/>
      <c r="P7" s="81"/>
      <c r="Q7" s="81">
        <v>17.510000000000002</v>
      </c>
    </row>
    <row r="8" spans="1:17" s="82" customFormat="1" x14ac:dyDescent="0.35">
      <c r="A8" s="83"/>
      <c r="B8" s="84" t="s">
        <v>1536</v>
      </c>
      <c r="C8" s="85"/>
      <c r="D8" s="86">
        <v>0</v>
      </c>
      <c r="E8" s="86"/>
      <c r="F8" s="86"/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0.03</v>
      </c>
      <c r="N8" s="86">
        <v>0</v>
      </c>
      <c r="O8" s="86"/>
      <c r="P8" s="86"/>
      <c r="Q8" s="86">
        <v>1.1200000000000001</v>
      </c>
    </row>
    <row r="9" spans="1:17" s="82" customFormat="1" x14ac:dyDescent="0.35">
      <c r="A9" s="87"/>
      <c r="B9" s="59" t="s">
        <v>1530</v>
      </c>
      <c r="C9" s="88"/>
      <c r="D9" s="89">
        <v>1.96</v>
      </c>
      <c r="E9" s="89"/>
      <c r="F9" s="89"/>
      <c r="G9" s="89">
        <v>1.72</v>
      </c>
      <c r="H9" s="89">
        <v>2.5099999999999998</v>
      </c>
      <c r="I9" s="89">
        <v>1.45</v>
      </c>
      <c r="J9" s="89">
        <v>1.31</v>
      </c>
      <c r="K9" s="89">
        <v>1.61</v>
      </c>
      <c r="L9" s="89">
        <v>1.9</v>
      </c>
      <c r="M9" s="89">
        <v>3.1</v>
      </c>
      <c r="N9" s="89">
        <v>2.23</v>
      </c>
      <c r="O9" s="89"/>
      <c r="P9" s="89"/>
      <c r="Q9" s="89">
        <v>1.66</v>
      </c>
    </row>
    <row r="10" spans="1:17" s="82" customFormat="1" x14ac:dyDescent="0.35">
      <c r="A10" s="78"/>
      <c r="B10" s="79" t="s">
        <v>1531</v>
      </c>
      <c r="C10" s="80"/>
      <c r="D10" s="81">
        <v>1.96</v>
      </c>
      <c r="E10" s="81"/>
      <c r="F10" s="81"/>
      <c r="G10" s="81">
        <v>1.72</v>
      </c>
      <c r="H10" s="81">
        <v>2.5099999999999998</v>
      </c>
      <c r="I10" s="81">
        <v>1.45</v>
      </c>
      <c r="J10" s="81">
        <v>1.31</v>
      </c>
      <c r="K10" s="81">
        <v>1.61</v>
      </c>
      <c r="L10" s="81">
        <v>1.9</v>
      </c>
      <c r="M10" s="81">
        <v>3.1</v>
      </c>
      <c r="N10" s="81">
        <v>2.23</v>
      </c>
      <c r="O10" s="81"/>
      <c r="P10" s="81"/>
      <c r="Q10" s="81">
        <v>1.66</v>
      </c>
    </row>
    <row r="11" spans="1:17" s="82" customFormat="1" x14ac:dyDescent="0.35">
      <c r="A11" s="83"/>
      <c r="B11" s="84" t="s">
        <v>1532</v>
      </c>
      <c r="C11" s="85"/>
      <c r="D11" s="86">
        <v>0</v>
      </c>
      <c r="E11" s="86"/>
      <c r="F11" s="86"/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/>
      <c r="P11" s="86"/>
      <c r="Q11" s="86">
        <v>0</v>
      </c>
    </row>
    <row r="12" spans="1:17" s="82" customFormat="1" x14ac:dyDescent="0.35">
      <c r="A12" s="90"/>
      <c r="B12" s="60" t="s">
        <v>1533</v>
      </c>
      <c r="C12" s="91"/>
      <c r="D12" s="92">
        <v>0.15</v>
      </c>
      <c r="E12" s="92"/>
      <c r="F12" s="92"/>
      <c r="G12" s="92">
        <v>0.01</v>
      </c>
      <c r="H12" s="92">
        <v>0.17</v>
      </c>
      <c r="I12" s="92">
        <v>0.06</v>
      </c>
      <c r="J12" s="92">
        <v>0.05</v>
      </c>
      <c r="K12" s="92">
        <v>0.06</v>
      </c>
      <c r="L12" s="92">
        <v>2.71</v>
      </c>
      <c r="M12" s="92">
        <v>5.37</v>
      </c>
      <c r="N12" s="92">
        <v>0.01</v>
      </c>
      <c r="O12" s="92"/>
      <c r="P12" s="92"/>
      <c r="Q12" s="92">
        <v>1.51</v>
      </c>
    </row>
    <row r="13" spans="1:17" s="82" customFormat="1" x14ac:dyDescent="0.35">
      <c r="A13" s="78"/>
      <c r="B13" s="79" t="s">
        <v>1534</v>
      </c>
      <c r="C13" s="80"/>
      <c r="D13" s="81">
        <v>0.15</v>
      </c>
      <c r="E13" s="81"/>
      <c r="F13" s="81"/>
      <c r="G13" s="81">
        <v>0.01</v>
      </c>
      <c r="H13" s="81">
        <v>0.17</v>
      </c>
      <c r="I13" s="81">
        <v>0.06</v>
      </c>
      <c r="J13" s="81">
        <v>0.05</v>
      </c>
      <c r="K13" s="81">
        <v>0.06</v>
      </c>
      <c r="L13" s="81">
        <v>2.71</v>
      </c>
      <c r="M13" s="81">
        <v>4.0999999999999996</v>
      </c>
      <c r="N13" s="81">
        <v>0.01</v>
      </c>
      <c r="O13" s="81"/>
      <c r="P13" s="81"/>
      <c r="Q13" s="81">
        <v>0.49</v>
      </c>
    </row>
    <row r="14" spans="1:17" s="82" customFormat="1" x14ac:dyDescent="0.35">
      <c r="A14" s="83"/>
      <c r="B14" s="84" t="s">
        <v>1535</v>
      </c>
      <c r="C14" s="85"/>
      <c r="D14" s="86">
        <v>0</v>
      </c>
      <c r="E14" s="86"/>
      <c r="F14" s="86"/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1.27</v>
      </c>
      <c r="N14" s="86">
        <v>0</v>
      </c>
      <c r="O14" s="86"/>
      <c r="P14" s="86"/>
      <c r="Q14" s="86">
        <v>1.01</v>
      </c>
    </row>
    <row r="15" spans="1:17" s="82" customFormat="1" x14ac:dyDescent="0.35">
      <c r="A15" s="93"/>
      <c r="B15" s="61" t="s">
        <v>1524</v>
      </c>
      <c r="C15" s="94"/>
      <c r="D15" s="95">
        <v>1.0900000000000001</v>
      </c>
      <c r="E15" s="95"/>
      <c r="F15" s="95"/>
      <c r="G15" s="95">
        <v>0.76</v>
      </c>
      <c r="H15" s="95">
        <v>0.59</v>
      </c>
      <c r="I15" s="95">
        <v>0.18</v>
      </c>
      <c r="J15" s="95">
        <v>0.06</v>
      </c>
      <c r="K15" s="95">
        <v>0.79</v>
      </c>
      <c r="L15" s="95">
        <v>1.6</v>
      </c>
      <c r="M15" s="95">
        <v>0.12</v>
      </c>
      <c r="N15" s="95">
        <v>0.11</v>
      </c>
      <c r="O15" s="95"/>
      <c r="P15" s="95"/>
      <c r="Q15" s="95">
        <v>0.26</v>
      </c>
    </row>
    <row r="16" spans="1:17" s="82" customFormat="1" x14ac:dyDescent="0.35">
      <c r="A16" s="78"/>
      <c r="B16" s="79" t="s">
        <v>1525</v>
      </c>
      <c r="C16" s="80"/>
      <c r="D16" s="81">
        <v>1.08</v>
      </c>
      <c r="E16" s="81"/>
      <c r="F16" s="81"/>
      <c r="G16" s="81">
        <v>0.76</v>
      </c>
      <c r="H16" s="81">
        <v>0.57999999999999996</v>
      </c>
      <c r="I16" s="81">
        <v>0.18</v>
      </c>
      <c r="J16" s="81">
        <v>0.05</v>
      </c>
      <c r="K16" s="81">
        <v>0.79</v>
      </c>
      <c r="L16" s="81">
        <v>1.59</v>
      </c>
      <c r="M16" s="81">
        <v>0.12</v>
      </c>
      <c r="N16" s="81">
        <v>0.11</v>
      </c>
      <c r="O16" s="81"/>
      <c r="P16" s="81"/>
      <c r="Q16" s="81">
        <v>0.26</v>
      </c>
    </row>
    <row r="17" spans="1:17" s="82" customFormat="1" x14ac:dyDescent="0.35">
      <c r="A17" s="96"/>
      <c r="B17" s="97" t="s">
        <v>1527</v>
      </c>
      <c r="C17" s="98"/>
      <c r="D17" s="99">
        <v>0.01</v>
      </c>
      <c r="E17" s="99"/>
      <c r="F17" s="99"/>
      <c r="G17" s="99">
        <v>0</v>
      </c>
      <c r="H17" s="99">
        <v>0.01</v>
      </c>
      <c r="I17" s="99">
        <v>0</v>
      </c>
      <c r="J17" s="99">
        <v>0.01</v>
      </c>
      <c r="K17" s="99">
        <v>0</v>
      </c>
      <c r="L17" s="99">
        <v>0.01</v>
      </c>
      <c r="M17" s="99">
        <v>0</v>
      </c>
      <c r="N17" s="99">
        <v>0</v>
      </c>
      <c r="O17" s="99"/>
      <c r="P17" s="99"/>
      <c r="Q17" s="99">
        <v>0</v>
      </c>
    </row>
    <row r="18" spans="1:17" x14ac:dyDescent="0.35">
      <c r="G18"/>
      <c r="H18"/>
      <c r="I18"/>
      <c r="J18"/>
      <c r="K18"/>
      <c r="L18"/>
      <c r="M18"/>
      <c r="N18"/>
      <c r="O18"/>
      <c r="P18"/>
      <c r="Q18" s="22"/>
    </row>
    <row r="19" spans="1:17" x14ac:dyDescent="0.35">
      <c r="C19" s="23"/>
      <c r="D19" s="24"/>
      <c r="E19" s="24"/>
      <c r="G19"/>
      <c r="H19"/>
      <c r="I19"/>
      <c r="J19"/>
      <c r="K19"/>
      <c r="L19"/>
      <c r="M19"/>
      <c r="N19"/>
      <c r="O19"/>
      <c r="P19"/>
      <c r="Q19" s="22"/>
    </row>
    <row r="20" spans="1:17" x14ac:dyDescent="0.35">
      <c r="C20" s="23"/>
      <c r="D20" s="24"/>
      <c r="E20" s="24"/>
      <c r="F20" s="24"/>
      <c r="G20"/>
      <c r="H20"/>
      <c r="I20"/>
      <c r="J20"/>
      <c r="K20"/>
      <c r="L20"/>
      <c r="M20"/>
      <c r="N20"/>
      <c r="O20"/>
      <c r="Q20" s="22"/>
    </row>
    <row r="21" spans="1:17" x14ac:dyDescent="0.35">
      <c r="C21" s="23"/>
      <c r="F21" s="24"/>
      <c r="G21"/>
      <c r="H21"/>
      <c r="I21"/>
      <c r="J21"/>
      <c r="K21"/>
      <c r="L21"/>
      <c r="M21"/>
      <c r="N21"/>
      <c r="O21"/>
      <c r="Q21" s="22"/>
    </row>
    <row r="22" spans="1:17" x14ac:dyDescent="0.35">
      <c r="C22" s="23"/>
      <c r="F22" s="24"/>
      <c r="G22"/>
      <c r="H22"/>
      <c r="I22"/>
      <c r="J22"/>
      <c r="K22"/>
      <c r="L22"/>
      <c r="M22"/>
      <c r="N22"/>
      <c r="O22"/>
      <c r="Q22" s="22"/>
    </row>
    <row r="23" spans="1:17" x14ac:dyDescent="0.35">
      <c r="C23" s="23"/>
      <c r="F23" s="24"/>
      <c r="G23"/>
      <c r="H23"/>
      <c r="I23"/>
      <c r="J23"/>
      <c r="K23"/>
      <c r="L23"/>
      <c r="M23"/>
      <c r="N23"/>
      <c r="O23"/>
      <c r="Q23" s="22"/>
    </row>
    <row r="24" spans="1:17" x14ac:dyDescent="0.35">
      <c r="C24" s="23"/>
      <c r="F24" s="24"/>
      <c r="G24"/>
      <c r="H24"/>
      <c r="I24"/>
      <c r="J24"/>
      <c r="K24"/>
      <c r="L24"/>
      <c r="M24"/>
      <c r="N24"/>
      <c r="O24"/>
      <c r="Q24" s="22"/>
    </row>
    <row r="25" spans="1:17" x14ac:dyDescent="0.35">
      <c r="C25" s="23"/>
      <c r="F25" s="24"/>
      <c r="G25"/>
      <c r="H25"/>
      <c r="I25"/>
      <c r="J25"/>
      <c r="K25"/>
      <c r="L25"/>
      <c r="M25"/>
      <c r="N25"/>
      <c r="O25"/>
      <c r="Q25" s="22"/>
    </row>
    <row r="26" spans="1:17" x14ac:dyDescent="0.35">
      <c r="C26" s="23"/>
      <c r="F26" s="24"/>
      <c r="G26"/>
      <c r="H26"/>
      <c r="I26"/>
      <c r="J26"/>
      <c r="K26"/>
      <c r="L26"/>
      <c r="M26"/>
      <c r="N26"/>
      <c r="O26"/>
      <c r="P26"/>
      <c r="Q26" s="22"/>
    </row>
    <row r="27" spans="1:17" x14ac:dyDescent="0.35">
      <c r="C27" s="23"/>
      <c r="F27" s="24"/>
      <c r="G27"/>
      <c r="H27"/>
      <c r="I27"/>
      <c r="J27"/>
      <c r="K27"/>
      <c r="L27"/>
      <c r="M27"/>
      <c r="N27"/>
      <c r="O27"/>
      <c r="P27"/>
      <c r="Q27" s="22"/>
    </row>
    <row r="28" spans="1:17" x14ac:dyDescent="0.35">
      <c r="C28" s="23"/>
      <c r="F28" s="24"/>
      <c r="G28"/>
      <c r="H28"/>
      <c r="I28"/>
      <c r="J28"/>
      <c r="K28"/>
      <c r="L28"/>
      <c r="M28"/>
      <c r="N28"/>
      <c r="O28"/>
      <c r="P28"/>
      <c r="Q28" s="22"/>
    </row>
    <row r="29" spans="1:17" x14ac:dyDescent="0.35">
      <c r="C29" s="23"/>
      <c r="F29" s="24"/>
      <c r="G29"/>
      <c r="H29"/>
      <c r="I29"/>
      <c r="J29"/>
      <c r="K29"/>
      <c r="L29"/>
      <c r="M29"/>
      <c r="N29"/>
      <c r="O29"/>
      <c r="P29"/>
      <c r="Q29" s="22"/>
    </row>
    <row r="30" spans="1:17" x14ac:dyDescent="0.35">
      <c r="C30" s="23"/>
      <c r="F30" s="24"/>
      <c r="G30"/>
      <c r="H30"/>
      <c r="I30"/>
      <c r="J30"/>
      <c r="K30"/>
      <c r="L30"/>
      <c r="M30"/>
      <c r="N30"/>
      <c r="O30"/>
      <c r="P30"/>
      <c r="Q30" s="22"/>
    </row>
    <row r="31" spans="1:17" x14ac:dyDescent="0.35">
      <c r="C31" s="23"/>
      <c r="F31" s="24"/>
      <c r="G31"/>
      <c r="H31"/>
      <c r="I31"/>
      <c r="J31"/>
      <c r="K31"/>
      <c r="L31" s="24"/>
      <c r="M31"/>
      <c r="N31"/>
      <c r="O31"/>
      <c r="P31"/>
      <c r="Q31" s="22"/>
    </row>
    <row r="32" spans="1:17" x14ac:dyDescent="0.3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22"/>
    </row>
    <row r="33" spans="3:17" x14ac:dyDescent="0.3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22"/>
    </row>
    <row r="34" spans="3:17" x14ac:dyDescent="0.3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22"/>
    </row>
    <row r="35" spans="3:17" x14ac:dyDescent="0.3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22"/>
    </row>
    <row r="36" spans="3:17" x14ac:dyDescent="0.3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22"/>
    </row>
    <row r="37" spans="3:17" x14ac:dyDescent="0.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 s="22"/>
    </row>
    <row r="38" spans="3:17" x14ac:dyDescent="0.3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22"/>
    </row>
    <row r="39" spans="3:17" x14ac:dyDescent="0.3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22"/>
    </row>
    <row r="40" spans="3:17" x14ac:dyDescent="0.3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22"/>
    </row>
    <row r="41" spans="3:17" x14ac:dyDescent="0.3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22"/>
    </row>
    <row r="42" spans="3:17" x14ac:dyDescent="0.3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22"/>
    </row>
    <row r="43" spans="3:17" x14ac:dyDescent="0.3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2"/>
    </row>
    <row r="44" spans="3:17" x14ac:dyDescent="0.3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22"/>
    </row>
    <row r="45" spans="3:17" x14ac:dyDescent="0.3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22"/>
    </row>
    <row r="46" spans="3:17" x14ac:dyDescent="0.3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22"/>
    </row>
    <row r="47" spans="3:17" x14ac:dyDescent="0.3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22"/>
    </row>
    <row r="48" spans="3:17" x14ac:dyDescent="0.3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22"/>
    </row>
    <row r="49" spans="3:17" x14ac:dyDescent="0.3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22"/>
    </row>
    <row r="50" spans="3:17" x14ac:dyDescent="0.35"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3:17" x14ac:dyDescent="0.35"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3:17" x14ac:dyDescent="0.35"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3:17" x14ac:dyDescent="0.35"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3:17" x14ac:dyDescent="0.35"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3:17" x14ac:dyDescent="0.35"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3:17" x14ac:dyDescent="0.35"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3:17" x14ac:dyDescent="0.35"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3:17" x14ac:dyDescent="0.35"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3:17" x14ac:dyDescent="0.35"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3:17" x14ac:dyDescent="0.35"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3:17" x14ac:dyDescent="0.35"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3:17" x14ac:dyDescent="0.35"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3:17" x14ac:dyDescent="0.35"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3:17" x14ac:dyDescent="0.35"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</sheetData>
  <conditionalFormatting sqref="A22:C22 F22">
    <cfRule type="expression" dxfId="53" priority="8">
      <formula>$I19&gt;0</formula>
    </cfRule>
  </conditionalFormatting>
  <conditionalFormatting sqref="A29:C31 F29:F31">
    <cfRule type="expression" dxfId="52" priority="4">
      <formula>$I20&gt;0</formula>
    </cfRule>
  </conditionalFormatting>
  <conditionalFormatting sqref="A19:E19 A20:F20 A21:C21 F21 A23:C28 F23:F28 L31">
    <cfRule type="expression" dxfId="51" priority="7">
      <formula>#REF!&gt;0</formula>
    </cfRule>
  </conditionalFormatting>
  <conditionalFormatting sqref="C1:C4">
    <cfRule type="cellIs" dxfId="50" priority="2" operator="equal">
      <formula>0</formula>
    </cfRule>
  </conditionalFormatting>
  <conditionalFormatting sqref="C466:P1048576">
    <cfRule type="cellIs" dxfId="49" priority="5" operator="equal">
      <formula>0</formula>
    </cfRule>
  </conditionalFormatting>
  <conditionalFormatting sqref="D3:L3 D4:P4 D6:P6">
    <cfRule type="cellIs" dxfId="48" priority="3" operator="equal">
      <formula>0</formula>
    </cfRule>
  </conditionalFormatting>
  <conditionalFormatting sqref="D1:P2">
    <cfRule type="cellIs" dxfId="47" priority="6" operator="equal">
      <formula>0</formula>
    </cfRule>
  </conditionalFormatting>
  <conditionalFormatting sqref="E5:F5 O5:P5">
    <cfRule type="cellIs" dxfId="46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"/>
  <dimension ref="A1:Q465"/>
  <sheetViews>
    <sheetView workbookViewId="0">
      <selection activeCell="F18" sqref="F18"/>
    </sheetView>
  </sheetViews>
  <sheetFormatPr defaultColWidth="11.453125" defaultRowHeight="14.5" x14ac:dyDescent="0.35"/>
  <cols>
    <col min="1" max="1" width="3.7265625" customWidth="1"/>
    <col min="2" max="2" width="26.81640625" customWidth="1"/>
    <col min="3" max="3" width="5.7265625" style="1" customWidth="1"/>
    <col min="4" max="16" width="12.81640625" style="1" customWidth="1"/>
    <col min="18" max="18" width="19.26953125" customWidth="1"/>
  </cols>
  <sheetData>
    <row r="1" spans="1:17" ht="65.25" customHeight="1" x14ac:dyDescent="0.35"/>
    <row r="2" spans="1:17" s="3" customFormat="1" ht="18" x14ac:dyDescent="0.4">
      <c r="A2" s="2" t="s">
        <v>1522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</row>
    <row r="3" spans="1:17" s="30" customFormat="1" ht="19.5" customHeight="1" x14ac:dyDescent="0.3">
      <c r="A3" s="55"/>
      <c r="B3" s="55" t="s">
        <v>249</v>
      </c>
      <c r="C3" s="56"/>
      <c r="D3" s="57" t="s">
        <v>1495</v>
      </c>
      <c r="E3" s="57" t="s">
        <v>1510</v>
      </c>
      <c r="F3" s="57" t="s">
        <v>1511</v>
      </c>
      <c r="G3" s="57" t="s">
        <v>1496</v>
      </c>
      <c r="H3" s="57" t="s">
        <v>1497</v>
      </c>
      <c r="I3" s="57" t="s">
        <v>1498</v>
      </c>
      <c r="J3" s="57" t="s">
        <v>250</v>
      </c>
      <c r="K3" s="57" t="s">
        <v>251</v>
      </c>
      <c r="L3" s="57" t="s">
        <v>252</v>
      </c>
      <c r="M3" s="57" t="s">
        <v>253</v>
      </c>
      <c r="N3" s="57" t="s">
        <v>254</v>
      </c>
      <c r="O3" s="57" t="s">
        <v>1512</v>
      </c>
      <c r="P3" s="57" t="s">
        <v>1520</v>
      </c>
      <c r="Q3" s="57" t="s">
        <v>1513</v>
      </c>
    </row>
    <row r="4" spans="1:17" s="29" customFormat="1" x14ac:dyDescent="0.2">
      <c r="A4" s="71"/>
      <c r="B4" s="63" t="s">
        <v>1526</v>
      </c>
      <c r="C4" s="66"/>
      <c r="D4" s="67">
        <v>4.12</v>
      </c>
      <c r="E4" s="66"/>
      <c r="F4" s="66"/>
      <c r="G4" s="67">
        <v>2</v>
      </c>
      <c r="H4" s="67">
        <v>2.99</v>
      </c>
      <c r="I4" s="67">
        <v>1.88</v>
      </c>
      <c r="J4" s="67">
        <v>1.65</v>
      </c>
      <c r="K4" s="67">
        <v>3.37</v>
      </c>
      <c r="L4" s="67">
        <v>5.66</v>
      </c>
      <c r="M4" s="67">
        <v>12.24</v>
      </c>
      <c r="N4" s="67">
        <v>2.08</v>
      </c>
      <c r="O4" s="68"/>
      <c r="P4" s="68"/>
      <c r="Q4" s="67">
        <v>24.83</v>
      </c>
    </row>
    <row r="5" spans="1:17" s="29" customFormat="1" x14ac:dyDescent="0.35">
      <c r="A5" s="72"/>
      <c r="B5" s="64" t="s">
        <v>1537</v>
      </c>
      <c r="C5" s="62"/>
      <c r="D5" s="107">
        <v>0.02</v>
      </c>
      <c r="E5" s="73"/>
      <c r="F5" s="73"/>
      <c r="G5" s="107">
        <v>0</v>
      </c>
      <c r="H5" s="107">
        <v>0.01</v>
      </c>
      <c r="I5" s="107">
        <v>0</v>
      </c>
      <c r="J5" s="107">
        <v>0.01</v>
      </c>
      <c r="K5" s="107">
        <v>0.02</v>
      </c>
      <c r="L5" s="107">
        <v>0.01</v>
      </c>
      <c r="M5" s="107">
        <v>1.17</v>
      </c>
      <c r="N5" s="107">
        <v>0</v>
      </c>
      <c r="O5" s="73"/>
      <c r="P5" s="73"/>
      <c r="Q5" s="107">
        <v>5.23</v>
      </c>
    </row>
    <row r="6" spans="1:17" s="29" customFormat="1" x14ac:dyDescent="0.35">
      <c r="A6" s="48"/>
      <c r="B6" s="69" t="s">
        <v>1528</v>
      </c>
      <c r="C6" s="70"/>
      <c r="D6" s="110">
        <v>1.02</v>
      </c>
      <c r="E6" s="111"/>
      <c r="F6" s="111"/>
      <c r="G6" s="110">
        <v>0.22</v>
      </c>
      <c r="H6" s="110">
        <v>0.66</v>
      </c>
      <c r="I6" s="110">
        <v>0.35</v>
      </c>
      <c r="J6" s="110">
        <v>0.21</v>
      </c>
      <c r="K6" s="110">
        <v>0.75</v>
      </c>
      <c r="L6" s="110">
        <v>0.76</v>
      </c>
      <c r="M6" s="110">
        <v>4.66</v>
      </c>
      <c r="N6" s="110">
        <v>0</v>
      </c>
      <c r="O6" s="111"/>
      <c r="P6" s="111"/>
      <c r="Q6" s="110">
        <v>21.53</v>
      </c>
    </row>
    <row r="7" spans="1:17" x14ac:dyDescent="0.35">
      <c r="A7" s="49"/>
      <c r="B7" s="32" t="s">
        <v>1529</v>
      </c>
      <c r="C7" s="33"/>
      <c r="D7" s="34">
        <v>1.02</v>
      </c>
      <c r="E7" s="34"/>
      <c r="F7" s="34"/>
      <c r="G7" s="34">
        <v>0.22</v>
      </c>
      <c r="H7" s="34">
        <v>0.66</v>
      </c>
      <c r="I7" s="34">
        <v>0.35</v>
      </c>
      <c r="J7" s="34">
        <v>0.21</v>
      </c>
      <c r="K7" s="34">
        <v>0.75</v>
      </c>
      <c r="L7" s="34">
        <v>0.76</v>
      </c>
      <c r="M7" s="34">
        <v>4.66</v>
      </c>
      <c r="N7" s="34">
        <v>0</v>
      </c>
      <c r="O7" s="34"/>
      <c r="P7" s="34"/>
      <c r="Q7" s="34">
        <v>17.309999999999999</v>
      </c>
    </row>
    <row r="8" spans="1:17" x14ac:dyDescent="0.35">
      <c r="A8" s="50"/>
      <c r="B8" s="35" t="s">
        <v>1536</v>
      </c>
      <c r="C8" s="36"/>
      <c r="D8" s="37">
        <v>0</v>
      </c>
      <c r="E8" s="37"/>
      <c r="F8" s="37"/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0.01</v>
      </c>
      <c r="M8" s="37">
        <v>0</v>
      </c>
      <c r="N8" s="37">
        <v>0</v>
      </c>
      <c r="O8" s="37"/>
      <c r="P8" s="37"/>
      <c r="Q8" s="37">
        <v>4.22</v>
      </c>
    </row>
    <row r="9" spans="1:17" x14ac:dyDescent="0.35">
      <c r="A9" s="51"/>
      <c r="B9" s="59" t="s">
        <v>1530</v>
      </c>
      <c r="C9" s="38"/>
      <c r="D9" s="39">
        <v>1.8</v>
      </c>
      <c r="E9" s="39"/>
      <c r="F9" s="39"/>
      <c r="G9" s="39">
        <v>1.1399999999999999</v>
      </c>
      <c r="H9" s="39">
        <v>1.73</v>
      </c>
      <c r="I9" s="39">
        <v>1.17</v>
      </c>
      <c r="J9" s="39">
        <v>1.17</v>
      </c>
      <c r="K9" s="39">
        <v>1.62</v>
      </c>
      <c r="L9" s="39">
        <v>1.99</v>
      </c>
      <c r="M9" s="39">
        <v>2.57</v>
      </c>
      <c r="N9" s="39">
        <v>1.98</v>
      </c>
      <c r="O9" s="39"/>
      <c r="P9" s="39"/>
      <c r="Q9" s="39">
        <v>1.63</v>
      </c>
    </row>
    <row r="10" spans="1:17" x14ac:dyDescent="0.35">
      <c r="A10" s="49"/>
      <c r="B10" s="32" t="s">
        <v>1531</v>
      </c>
      <c r="C10" s="33"/>
      <c r="D10" s="34">
        <v>1.8</v>
      </c>
      <c r="E10" s="34"/>
      <c r="F10" s="34"/>
      <c r="G10" s="34">
        <v>1.1399999999999999</v>
      </c>
      <c r="H10" s="34">
        <v>1.73</v>
      </c>
      <c r="I10" s="34">
        <v>1.17</v>
      </c>
      <c r="J10" s="34">
        <v>1.17</v>
      </c>
      <c r="K10" s="34">
        <v>1.62</v>
      </c>
      <c r="L10" s="34">
        <v>1.99</v>
      </c>
      <c r="M10" s="34">
        <v>2.57</v>
      </c>
      <c r="N10" s="34">
        <v>1.98</v>
      </c>
      <c r="O10" s="34"/>
      <c r="P10" s="34"/>
      <c r="Q10" s="34">
        <v>1.63</v>
      </c>
    </row>
    <row r="11" spans="1:17" x14ac:dyDescent="0.35">
      <c r="A11" s="50"/>
      <c r="B11" s="35" t="s">
        <v>1532</v>
      </c>
      <c r="C11" s="36"/>
      <c r="D11" s="37">
        <v>0</v>
      </c>
      <c r="E11" s="37"/>
      <c r="F11" s="37"/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/>
      <c r="P11" s="37"/>
      <c r="Q11" s="37">
        <v>0</v>
      </c>
    </row>
    <row r="12" spans="1:17" x14ac:dyDescent="0.35">
      <c r="A12" s="52"/>
      <c r="B12" s="60" t="s">
        <v>1533</v>
      </c>
      <c r="C12" s="40"/>
      <c r="D12" s="41">
        <v>0.28999999999999998</v>
      </c>
      <c r="E12" s="41"/>
      <c r="F12" s="41"/>
      <c r="G12" s="41">
        <v>0.03</v>
      </c>
      <c r="H12" s="41">
        <v>0.15</v>
      </c>
      <c r="I12" s="41">
        <v>0.24</v>
      </c>
      <c r="J12" s="41">
        <v>0.15</v>
      </c>
      <c r="K12" s="41">
        <v>0.1</v>
      </c>
      <c r="L12" s="41">
        <v>1.59</v>
      </c>
      <c r="M12" s="41">
        <v>4.82</v>
      </c>
      <c r="N12" s="41">
        <v>0.02</v>
      </c>
      <c r="O12" s="41"/>
      <c r="P12" s="41"/>
      <c r="Q12" s="41">
        <v>1.45</v>
      </c>
    </row>
    <row r="13" spans="1:17" x14ac:dyDescent="0.35">
      <c r="A13" s="49"/>
      <c r="B13" s="32" t="s">
        <v>1534</v>
      </c>
      <c r="C13" s="33"/>
      <c r="D13" s="34">
        <v>0.28999999999999998</v>
      </c>
      <c r="E13" s="34"/>
      <c r="F13" s="34"/>
      <c r="G13" s="34">
        <v>0.03</v>
      </c>
      <c r="H13" s="34">
        <v>0.15</v>
      </c>
      <c r="I13" s="34">
        <v>0.24</v>
      </c>
      <c r="J13" s="34">
        <v>0.15</v>
      </c>
      <c r="K13" s="34">
        <v>0.1</v>
      </c>
      <c r="L13" s="34">
        <v>1.59</v>
      </c>
      <c r="M13" s="34">
        <v>3.65</v>
      </c>
      <c r="N13" s="34">
        <v>0.02</v>
      </c>
      <c r="O13" s="34"/>
      <c r="P13" s="34"/>
      <c r="Q13" s="34">
        <v>0.49</v>
      </c>
    </row>
    <row r="14" spans="1:17" x14ac:dyDescent="0.35">
      <c r="A14" s="50"/>
      <c r="B14" s="35" t="s">
        <v>1535</v>
      </c>
      <c r="C14" s="36"/>
      <c r="D14" s="37">
        <v>0</v>
      </c>
      <c r="E14" s="37"/>
      <c r="F14" s="37"/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1.17</v>
      </c>
      <c r="N14" s="37">
        <v>0</v>
      </c>
      <c r="O14" s="37"/>
      <c r="P14" s="37"/>
      <c r="Q14" s="37">
        <v>0.96</v>
      </c>
    </row>
    <row r="15" spans="1:17" x14ac:dyDescent="0.35">
      <c r="A15" s="53"/>
      <c r="B15" s="61" t="s">
        <v>1524</v>
      </c>
      <c r="C15" s="42"/>
      <c r="D15" s="43">
        <v>1.01</v>
      </c>
      <c r="E15" s="43"/>
      <c r="F15" s="43"/>
      <c r="G15" s="43">
        <v>0.62</v>
      </c>
      <c r="H15" s="43">
        <v>0.44</v>
      </c>
      <c r="I15" s="43">
        <v>0.12</v>
      </c>
      <c r="J15" s="43">
        <v>0.11</v>
      </c>
      <c r="K15" s="43">
        <v>0.89</v>
      </c>
      <c r="L15" s="43">
        <v>1.32</v>
      </c>
      <c r="M15" s="43">
        <v>0.18</v>
      </c>
      <c r="N15" s="43">
        <v>0.08</v>
      </c>
      <c r="O15" s="43"/>
      <c r="P15" s="43"/>
      <c r="Q15" s="43">
        <v>0.23</v>
      </c>
    </row>
    <row r="16" spans="1:17" x14ac:dyDescent="0.35">
      <c r="A16" s="49"/>
      <c r="B16" s="32" t="s">
        <v>1525</v>
      </c>
      <c r="C16" s="33"/>
      <c r="D16" s="34">
        <v>0.99</v>
      </c>
      <c r="E16" s="34"/>
      <c r="F16" s="34"/>
      <c r="G16" s="34">
        <v>0.62</v>
      </c>
      <c r="H16" s="34">
        <v>0.43</v>
      </c>
      <c r="I16" s="34">
        <v>0.12</v>
      </c>
      <c r="J16" s="34">
        <v>0.1</v>
      </c>
      <c r="K16" s="34">
        <v>0.87</v>
      </c>
      <c r="L16" s="34">
        <v>1.31</v>
      </c>
      <c r="M16" s="34">
        <v>0.18</v>
      </c>
      <c r="N16" s="34">
        <v>0.08</v>
      </c>
      <c r="O16" s="34"/>
      <c r="P16" s="34"/>
      <c r="Q16" s="34">
        <v>0.17</v>
      </c>
    </row>
    <row r="17" spans="1:17" x14ac:dyDescent="0.35">
      <c r="A17" s="54"/>
      <c r="B17" s="44" t="s">
        <v>1527</v>
      </c>
      <c r="C17" s="45"/>
      <c r="D17" s="46">
        <v>0.02</v>
      </c>
      <c r="E17" s="46"/>
      <c r="F17" s="46"/>
      <c r="G17" s="46">
        <v>0</v>
      </c>
      <c r="H17" s="46">
        <v>0.01</v>
      </c>
      <c r="I17" s="46">
        <v>0</v>
      </c>
      <c r="J17" s="46">
        <v>0.01</v>
      </c>
      <c r="K17" s="46">
        <v>0.02</v>
      </c>
      <c r="L17" s="46">
        <v>0.01</v>
      </c>
      <c r="M17" s="46">
        <v>0</v>
      </c>
      <c r="N17" s="46">
        <v>0</v>
      </c>
      <c r="O17" s="46"/>
      <c r="P17" s="46"/>
      <c r="Q17" s="46">
        <v>0.05</v>
      </c>
    </row>
    <row r="18" spans="1:17" x14ac:dyDescent="0.35">
      <c r="G18"/>
      <c r="H18"/>
      <c r="I18"/>
      <c r="J18"/>
      <c r="K18"/>
      <c r="L18"/>
      <c r="M18"/>
      <c r="N18"/>
      <c r="O18"/>
      <c r="P18"/>
      <c r="Q18" s="22"/>
    </row>
    <row r="19" spans="1:17" x14ac:dyDescent="0.35">
      <c r="C19" s="23"/>
      <c r="D19" s="24"/>
      <c r="E19" s="24"/>
      <c r="G19"/>
      <c r="H19"/>
      <c r="I19"/>
      <c r="J19"/>
      <c r="K19"/>
      <c r="L19"/>
      <c r="M19"/>
      <c r="N19"/>
      <c r="O19"/>
      <c r="P19"/>
      <c r="Q19" s="22"/>
    </row>
    <row r="20" spans="1:17" x14ac:dyDescent="0.35">
      <c r="C20" s="23"/>
      <c r="D20" s="24"/>
      <c r="E20" s="24"/>
      <c r="F20" s="24"/>
      <c r="G20"/>
      <c r="H20"/>
      <c r="I20"/>
      <c r="J20"/>
      <c r="K20"/>
      <c r="L20"/>
      <c r="M20"/>
      <c r="N20"/>
      <c r="O20"/>
      <c r="Q20" s="22"/>
    </row>
    <row r="21" spans="1:17" x14ac:dyDescent="0.35">
      <c r="C21" s="23"/>
      <c r="F21" s="24"/>
      <c r="G21"/>
      <c r="H21"/>
      <c r="I21"/>
      <c r="J21"/>
      <c r="K21"/>
      <c r="L21"/>
      <c r="M21"/>
      <c r="N21"/>
      <c r="O21"/>
      <c r="Q21" s="22"/>
    </row>
    <row r="22" spans="1:17" x14ac:dyDescent="0.35">
      <c r="C22" s="23"/>
      <c r="F22" s="24"/>
      <c r="G22"/>
      <c r="H22"/>
      <c r="I22"/>
      <c r="J22"/>
      <c r="K22"/>
      <c r="L22"/>
      <c r="M22"/>
      <c r="N22"/>
      <c r="O22"/>
      <c r="Q22" s="22"/>
    </row>
    <row r="23" spans="1:17" x14ac:dyDescent="0.35">
      <c r="C23" s="23"/>
      <c r="F23" s="24"/>
      <c r="G23"/>
      <c r="H23"/>
      <c r="I23"/>
      <c r="J23"/>
      <c r="K23"/>
      <c r="L23"/>
      <c r="M23"/>
      <c r="N23"/>
      <c r="O23"/>
      <c r="Q23" s="22"/>
    </row>
    <row r="24" spans="1:17" x14ac:dyDescent="0.35">
      <c r="C24" s="23"/>
      <c r="F24" s="24"/>
      <c r="G24"/>
      <c r="H24"/>
      <c r="I24"/>
      <c r="J24"/>
      <c r="K24"/>
      <c r="L24"/>
      <c r="M24"/>
      <c r="N24"/>
      <c r="O24"/>
      <c r="Q24" s="22"/>
    </row>
    <row r="25" spans="1:17" x14ac:dyDescent="0.35">
      <c r="C25" s="23"/>
      <c r="F25" s="24"/>
      <c r="G25"/>
      <c r="H25"/>
      <c r="I25"/>
      <c r="J25"/>
      <c r="K25"/>
      <c r="L25"/>
      <c r="M25"/>
      <c r="N25"/>
      <c r="O25"/>
      <c r="Q25" s="22"/>
    </row>
    <row r="26" spans="1:17" x14ac:dyDescent="0.35">
      <c r="C26" s="23"/>
      <c r="F26" s="24"/>
      <c r="G26"/>
      <c r="H26"/>
      <c r="I26"/>
      <c r="J26"/>
      <c r="K26"/>
      <c r="L26"/>
      <c r="M26"/>
      <c r="N26"/>
      <c r="O26"/>
      <c r="P26"/>
      <c r="Q26" s="22"/>
    </row>
    <row r="27" spans="1:17" x14ac:dyDescent="0.35">
      <c r="C27" s="23"/>
      <c r="F27" s="24"/>
      <c r="G27"/>
      <c r="H27"/>
      <c r="I27"/>
      <c r="J27"/>
      <c r="K27"/>
      <c r="L27"/>
      <c r="M27"/>
      <c r="N27"/>
      <c r="O27"/>
      <c r="P27"/>
      <c r="Q27" s="22"/>
    </row>
    <row r="28" spans="1:17" x14ac:dyDescent="0.35">
      <c r="C28" s="23"/>
      <c r="F28" s="24"/>
      <c r="G28"/>
      <c r="H28"/>
      <c r="I28"/>
      <c r="J28"/>
      <c r="K28"/>
      <c r="L28"/>
      <c r="M28"/>
      <c r="N28"/>
      <c r="O28"/>
      <c r="P28"/>
      <c r="Q28" s="22"/>
    </row>
    <row r="29" spans="1:17" x14ac:dyDescent="0.35">
      <c r="C29" s="23"/>
      <c r="F29" s="24"/>
      <c r="G29"/>
      <c r="H29"/>
      <c r="I29"/>
      <c r="J29"/>
      <c r="K29"/>
      <c r="L29"/>
      <c r="M29"/>
      <c r="N29"/>
      <c r="O29"/>
      <c r="P29"/>
      <c r="Q29" s="22"/>
    </row>
    <row r="30" spans="1:17" x14ac:dyDescent="0.35">
      <c r="C30" s="23"/>
      <c r="F30" s="24"/>
      <c r="G30"/>
      <c r="H30"/>
      <c r="I30"/>
      <c r="J30"/>
      <c r="K30"/>
      <c r="L30"/>
      <c r="M30"/>
      <c r="N30"/>
      <c r="O30"/>
      <c r="P30"/>
      <c r="Q30" s="22"/>
    </row>
    <row r="31" spans="1:17" x14ac:dyDescent="0.35">
      <c r="C31" s="23"/>
      <c r="F31" s="24"/>
      <c r="G31"/>
      <c r="H31"/>
      <c r="I31"/>
      <c r="J31"/>
      <c r="K31"/>
      <c r="L31" s="24"/>
      <c r="M31"/>
      <c r="N31"/>
      <c r="O31"/>
      <c r="P31"/>
      <c r="Q31" s="22"/>
    </row>
    <row r="32" spans="1:17" x14ac:dyDescent="0.3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22"/>
    </row>
    <row r="33" spans="3:17" x14ac:dyDescent="0.3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22"/>
    </row>
    <row r="34" spans="3:17" x14ac:dyDescent="0.3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22"/>
    </row>
    <row r="35" spans="3:17" x14ac:dyDescent="0.3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22"/>
    </row>
    <row r="36" spans="3:17" x14ac:dyDescent="0.3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22"/>
    </row>
    <row r="37" spans="3:17" x14ac:dyDescent="0.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 s="22"/>
    </row>
    <row r="38" spans="3:17" x14ac:dyDescent="0.3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22"/>
    </row>
    <row r="39" spans="3:17" x14ac:dyDescent="0.3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22"/>
    </row>
    <row r="40" spans="3:17" x14ac:dyDescent="0.3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22"/>
    </row>
    <row r="41" spans="3:17" x14ac:dyDescent="0.3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22"/>
    </row>
    <row r="42" spans="3:17" x14ac:dyDescent="0.3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22"/>
    </row>
    <row r="43" spans="3:17" x14ac:dyDescent="0.3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2"/>
    </row>
    <row r="44" spans="3:17" x14ac:dyDescent="0.3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22"/>
    </row>
    <row r="45" spans="3:17" x14ac:dyDescent="0.3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22"/>
    </row>
    <row r="46" spans="3:17" x14ac:dyDescent="0.3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22"/>
    </row>
    <row r="47" spans="3:17" x14ac:dyDescent="0.3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22"/>
    </row>
    <row r="48" spans="3:17" x14ac:dyDescent="0.3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22"/>
    </row>
    <row r="49" spans="3:17" x14ac:dyDescent="0.3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22"/>
    </row>
    <row r="50" spans="3:17" x14ac:dyDescent="0.35"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3:17" x14ac:dyDescent="0.35"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3:17" x14ac:dyDescent="0.35"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3:17" x14ac:dyDescent="0.35"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3:17" x14ac:dyDescent="0.35"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3:17" x14ac:dyDescent="0.35"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3:17" x14ac:dyDescent="0.35"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3:17" x14ac:dyDescent="0.35"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3:17" x14ac:dyDescent="0.35"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3:17" x14ac:dyDescent="0.35"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3:17" x14ac:dyDescent="0.35"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3:17" x14ac:dyDescent="0.35"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3:17" x14ac:dyDescent="0.35"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3:17" x14ac:dyDescent="0.35"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3:17" x14ac:dyDescent="0.35"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</sheetData>
  <conditionalFormatting sqref="A22:C22 F22">
    <cfRule type="expression" dxfId="45" priority="8">
      <formula>$I19&gt;0</formula>
    </cfRule>
  </conditionalFormatting>
  <conditionalFormatting sqref="A29:C31 F29:F31">
    <cfRule type="expression" dxfId="44" priority="4">
      <formula>$I20&gt;0</formula>
    </cfRule>
  </conditionalFormatting>
  <conditionalFormatting sqref="A19:E19 A20:F20 A21:C21 F21 A23:C28 F23:F28 L31">
    <cfRule type="expression" dxfId="43" priority="7">
      <formula>#REF!&gt;0</formula>
    </cfRule>
  </conditionalFormatting>
  <conditionalFormatting sqref="C1:C4">
    <cfRule type="cellIs" dxfId="42" priority="2" operator="equal">
      <formula>0</formula>
    </cfRule>
  </conditionalFormatting>
  <conditionalFormatting sqref="C466:P1048576">
    <cfRule type="cellIs" dxfId="41" priority="5" operator="equal">
      <formula>0</formula>
    </cfRule>
  </conditionalFormatting>
  <conditionalFormatting sqref="D1:P2 D3:L3">
    <cfRule type="cellIs" dxfId="40" priority="6" operator="equal">
      <formula>0</formula>
    </cfRule>
  </conditionalFormatting>
  <conditionalFormatting sqref="D4:P4 D6:P6">
    <cfRule type="cellIs" dxfId="39" priority="3" operator="equal">
      <formula>0</formula>
    </cfRule>
  </conditionalFormatting>
  <conditionalFormatting sqref="E5:F5 O5:P5">
    <cfRule type="cellIs" dxfId="38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Q465"/>
  <sheetViews>
    <sheetView workbookViewId="0">
      <selection activeCell="F18" sqref="F18"/>
    </sheetView>
  </sheetViews>
  <sheetFormatPr defaultColWidth="11.453125" defaultRowHeight="14.5" x14ac:dyDescent="0.35"/>
  <cols>
    <col min="1" max="1" width="3.7265625" customWidth="1"/>
    <col min="2" max="2" width="26.81640625" customWidth="1"/>
    <col min="3" max="3" width="5.7265625" style="1" customWidth="1"/>
    <col min="4" max="16" width="12.81640625" style="1" customWidth="1"/>
    <col min="18" max="18" width="19.26953125" customWidth="1"/>
  </cols>
  <sheetData>
    <row r="1" spans="1:17" ht="65.25" customHeight="1" x14ac:dyDescent="0.35"/>
    <row r="2" spans="1:17" s="3" customFormat="1" ht="18" x14ac:dyDescent="0.4">
      <c r="A2" s="2" t="s">
        <v>1523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</row>
    <row r="3" spans="1:17" s="30" customFormat="1" ht="19.5" customHeight="1" x14ac:dyDescent="0.3">
      <c r="A3" s="55"/>
      <c r="B3" s="55" t="s">
        <v>249</v>
      </c>
      <c r="C3" s="56"/>
      <c r="D3" s="57" t="s">
        <v>1495</v>
      </c>
      <c r="E3" s="57" t="s">
        <v>1510</v>
      </c>
      <c r="F3" s="57" t="s">
        <v>1511</v>
      </c>
      <c r="G3" s="57" t="s">
        <v>1496</v>
      </c>
      <c r="H3" s="57" t="s">
        <v>1497</v>
      </c>
      <c r="I3" s="57" t="s">
        <v>1498</v>
      </c>
      <c r="J3" s="57" t="s">
        <v>250</v>
      </c>
      <c r="K3" s="57" t="s">
        <v>251</v>
      </c>
      <c r="L3" s="57" t="s">
        <v>252</v>
      </c>
      <c r="M3" s="57" t="s">
        <v>253</v>
      </c>
      <c r="N3" s="57" t="s">
        <v>254</v>
      </c>
      <c r="O3" s="57" t="s">
        <v>1512</v>
      </c>
      <c r="P3" s="57" t="s">
        <v>1520</v>
      </c>
      <c r="Q3" s="57" t="s">
        <v>1513</v>
      </c>
    </row>
    <row r="4" spans="1:17" s="29" customFormat="1" x14ac:dyDescent="0.2">
      <c r="A4" s="71"/>
      <c r="B4" s="63" t="s">
        <v>1526</v>
      </c>
      <c r="C4" s="66"/>
      <c r="D4" s="67">
        <v>4.0199999999999996</v>
      </c>
      <c r="E4" s="67">
        <v>3.4</v>
      </c>
      <c r="F4" s="67" t="s">
        <v>1551</v>
      </c>
      <c r="G4" s="67">
        <v>2.0299999999999998</v>
      </c>
      <c r="H4" s="67">
        <v>3.79</v>
      </c>
      <c r="I4" s="67">
        <v>2.02</v>
      </c>
      <c r="J4" s="67">
        <v>1.56</v>
      </c>
      <c r="K4" s="67">
        <v>3.06</v>
      </c>
      <c r="L4" s="67">
        <v>6.12</v>
      </c>
      <c r="M4" s="67">
        <v>11.95</v>
      </c>
      <c r="N4" s="67">
        <v>2.23</v>
      </c>
      <c r="O4" s="67">
        <v>0.14000000000000001</v>
      </c>
      <c r="P4" s="67">
        <v>0.24</v>
      </c>
      <c r="Q4" s="67">
        <v>18.39</v>
      </c>
    </row>
    <row r="5" spans="1:17" s="29" customFormat="1" x14ac:dyDescent="0.35">
      <c r="A5" s="72"/>
      <c r="B5" s="64" t="s">
        <v>1537</v>
      </c>
      <c r="C5" s="62"/>
      <c r="D5" s="107">
        <v>0</v>
      </c>
      <c r="E5" s="107">
        <v>0</v>
      </c>
      <c r="F5" s="107">
        <v>0</v>
      </c>
      <c r="G5" s="107">
        <v>0</v>
      </c>
      <c r="H5" s="107">
        <v>0</v>
      </c>
      <c r="I5" s="107">
        <v>0</v>
      </c>
      <c r="J5" s="107">
        <v>0</v>
      </c>
      <c r="K5" s="107">
        <v>0</v>
      </c>
      <c r="L5" s="107">
        <v>0</v>
      </c>
      <c r="M5" s="107">
        <v>1.25</v>
      </c>
      <c r="N5" s="107">
        <v>0</v>
      </c>
      <c r="O5" s="107">
        <v>0</v>
      </c>
      <c r="P5" s="107">
        <v>0</v>
      </c>
      <c r="Q5" s="107">
        <v>3.29</v>
      </c>
    </row>
    <row r="6" spans="1:17" s="29" customFormat="1" x14ac:dyDescent="0.35">
      <c r="A6" s="48"/>
      <c r="B6" s="69" t="s">
        <v>1528</v>
      </c>
      <c r="C6" s="70"/>
      <c r="D6" s="114">
        <v>1.2</v>
      </c>
      <c r="E6" s="114">
        <v>0.65</v>
      </c>
      <c r="F6" s="114">
        <v>0</v>
      </c>
      <c r="G6" s="114">
        <v>0.31</v>
      </c>
      <c r="H6" s="114">
        <v>0.86</v>
      </c>
      <c r="I6" s="114">
        <v>0.32</v>
      </c>
      <c r="J6" s="114">
        <v>0.13</v>
      </c>
      <c r="K6" s="114">
        <v>0.8</v>
      </c>
      <c r="L6" s="114">
        <v>0.82</v>
      </c>
      <c r="M6" s="114">
        <v>4.09</v>
      </c>
      <c r="N6" s="114">
        <v>0</v>
      </c>
      <c r="O6" s="114">
        <v>0.01</v>
      </c>
      <c r="P6" s="114">
        <v>0</v>
      </c>
      <c r="Q6" s="112">
        <v>15.32</v>
      </c>
    </row>
    <row r="7" spans="1:17" x14ac:dyDescent="0.35">
      <c r="A7" s="49"/>
      <c r="B7" s="32" t="s">
        <v>1529</v>
      </c>
      <c r="C7" s="33"/>
      <c r="D7" s="34">
        <v>1.2</v>
      </c>
      <c r="E7" s="34">
        <v>0.65</v>
      </c>
      <c r="F7" s="34">
        <v>0</v>
      </c>
      <c r="G7" s="34">
        <v>0.31</v>
      </c>
      <c r="H7" s="34">
        <v>0.86</v>
      </c>
      <c r="I7" s="34">
        <v>0.32</v>
      </c>
      <c r="J7" s="34">
        <v>0.13</v>
      </c>
      <c r="K7" s="34">
        <v>0.8</v>
      </c>
      <c r="L7" s="34">
        <v>0.82</v>
      </c>
      <c r="M7" s="34">
        <v>4.05</v>
      </c>
      <c r="N7" s="34">
        <v>0</v>
      </c>
      <c r="O7" s="34">
        <v>0.01</v>
      </c>
      <c r="P7" s="34">
        <v>0</v>
      </c>
      <c r="Q7" s="34">
        <v>13.09</v>
      </c>
    </row>
    <row r="8" spans="1:17" x14ac:dyDescent="0.35">
      <c r="A8" s="50"/>
      <c r="B8" s="35" t="s">
        <v>1536</v>
      </c>
      <c r="C8" s="36"/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0.04</v>
      </c>
      <c r="N8" s="37">
        <v>0</v>
      </c>
      <c r="O8" s="37">
        <v>0</v>
      </c>
      <c r="P8" s="37">
        <v>0</v>
      </c>
      <c r="Q8" s="37">
        <v>2.23</v>
      </c>
    </row>
    <row r="9" spans="1:17" x14ac:dyDescent="0.35">
      <c r="A9" s="51"/>
      <c r="B9" s="59" t="s">
        <v>1530</v>
      </c>
      <c r="C9" s="38"/>
      <c r="D9" s="39">
        <v>1.94</v>
      </c>
      <c r="E9" s="39">
        <v>2.15</v>
      </c>
      <c r="F9" s="39">
        <v>0</v>
      </c>
      <c r="G9" s="39">
        <v>1.24</v>
      </c>
      <c r="H9" s="39">
        <v>2.3199999999999998</v>
      </c>
      <c r="I9" s="39">
        <v>1.44</v>
      </c>
      <c r="J9" s="39">
        <v>1.17</v>
      </c>
      <c r="K9" s="39">
        <v>1.68</v>
      </c>
      <c r="L9" s="39">
        <v>1.93</v>
      </c>
      <c r="M9" s="39">
        <v>3</v>
      </c>
      <c r="N9" s="39">
        <v>2.1800000000000002</v>
      </c>
      <c r="O9" s="39">
        <v>0.11</v>
      </c>
      <c r="P9" s="39">
        <v>0.06</v>
      </c>
      <c r="Q9" s="39">
        <v>1.44</v>
      </c>
    </row>
    <row r="10" spans="1:17" x14ac:dyDescent="0.35">
      <c r="A10" s="49"/>
      <c r="B10" s="32" t="s">
        <v>1531</v>
      </c>
      <c r="C10" s="33"/>
      <c r="D10" s="34">
        <v>1.94</v>
      </c>
      <c r="E10" s="34">
        <v>2.15</v>
      </c>
      <c r="F10" s="34">
        <v>0</v>
      </c>
      <c r="G10" s="34">
        <v>1.24</v>
      </c>
      <c r="H10" s="34">
        <v>2.3199999999999998</v>
      </c>
      <c r="I10" s="34">
        <v>1.44</v>
      </c>
      <c r="J10" s="34">
        <v>1.17</v>
      </c>
      <c r="K10" s="34">
        <v>1.68</v>
      </c>
      <c r="L10" s="34">
        <v>1.93</v>
      </c>
      <c r="M10" s="34">
        <v>3</v>
      </c>
      <c r="N10" s="34">
        <v>2.1800000000000002</v>
      </c>
      <c r="O10" s="34">
        <v>0.11</v>
      </c>
      <c r="P10" s="34">
        <v>0.06</v>
      </c>
      <c r="Q10" s="34">
        <v>1.44</v>
      </c>
    </row>
    <row r="11" spans="1:17" x14ac:dyDescent="0.35">
      <c r="A11" s="50"/>
      <c r="B11" s="35" t="s">
        <v>1532</v>
      </c>
      <c r="C11" s="36"/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</row>
    <row r="12" spans="1:17" x14ac:dyDescent="0.35">
      <c r="A12" s="52"/>
      <c r="B12" s="60" t="s">
        <v>1533</v>
      </c>
      <c r="C12" s="40"/>
      <c r="D12" s="41">
        <v>0.12</v>
      </c>
      <c r="E12" s="41">
        <v>0.22</v>
      </c>
      <c r="F12" s="41">
        <v>0</v>
      </c>
      <c r="G12" s="41">
        <v>0.06</v>
      </c>
      <c r="H12" s="41">
        <v>0.18</v>
      </c>
      <c r="I12" s="41">
        <v>0.08</v>
      </c>
      <c r="J12" s="41">
        <v>0.03</v>
      </c>
      <c r="K12" s="41">
        <v>0.05</v>
      </c>
      <c r="L12" s="41">
        <v>1.94</v>
      </c>
      <c r="M12" s="41">
        <v>4.7699999999999996</v>
      </c>
      <c r="N12" s="41">
        <v>0.02</v>
      </c>
      <c r="O12" s="41">
        <v>0</v>
      </c>
      <c r="P12" s="41">
        <v>0</v>
      </c>
      <c r="Q12" s="41">
        <v>1.39</v>
      </c>
    </row>
    <row r="13" spans="1:17" x14ac:dyDescent="0.35">
      <c r="A13" s="49"/>
      <c r="B13" s="32" t="s">
        <v>1534</v>
      </c>
      <c r="C13" s="33"/>
      <c r="D13" s="34">
        <v>0.12</v>
      </c>
      <c r="E13" s="34">
        <v>0.22</v>
      </c>
      <c r="F13" s="34">
        <v>0</v>
      </c>
      <c r="G13" s="34">
        <v>0.06</v>
      </c>
      <c r="H13" s="34">
        <v>0.18</v>
      </c>
      <c r="I13" s="34">
        <v>0.08</v>
      </c>
      <c r="J13" s="34">
        <v>0.03</v>
      </c>
      <c r="K13" s="34">
        <v>0.05</v>
      </c>
      <c r="L13" s="34">
        <v>1.94</v>
      </c>
      <c r="M13" s="34">
        <v>3.57</v>
      </c>
      <c r="N13" s="34">
        <v>0.02</v>
      </c>
      <c r="O13" s="34">
        <v>0</v>
      </c>
      <c r="P13" s="34">
        <v>0</v>
      </c>
      <c r="Q13" s="34">
        <v>0.38</v>
      </c>
    </row>
    <row r="14" spans="1:17" x14ac:dyDescent="0.35">
      <c r="A14" s="50"/>
      <c r="B14" s="35" t="s">
        <v>1535</v>
      </c>
      <c r="C14" s="36"/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1.2</v>
      </c>
      <c r="N14" s="37">
        <v>0</v>
      </c>
      <c r="O14" s="37">
        <v>0</v>
      </c>
      <c r="P14" s="37">
        <v>0</v>
      </c>
      <c r="Q14" s="37">
        <v>1.01</v>
      </c>
    </row>
    <row r="15" spans="1:17" x14ac:dyDescent="0.35">
      <c r="A15" s="53"/>
      <c r="B15" s="61" t="s">
        <v>1524</v>
      </c>
      <c r="C15" s="42"/>
      <c r="D15" s="43">
        <v>0.76</v>
      </c>
      <c r="E15" s="43">
        <v>0.38</v>
      </c>
      <c r="F15" s="43">
        <v>0</v>
      </c>
      <c r="G15" s="43">
        <v>0.42</v>
      </c>
      <c r="H15" s="43">
        <v>0.43</v>
      </c>
      <c r="I15" s="43">
        <v>0.18</v>
      </c>
      <c r="J15" s="43">
        <v>0.23</v>
      </c>
      <c r="K15" s="43">
        <v>0.53</v>
      </c>
      <c r="L15" s="43">
        <v>1.43</v>
      </c>
      <c r="M15" s="43">
        <v>0.09</v>
      </c>
      <c r="N15" s="43">
        <v>0.03</v>
      </c>
      <c r="O15" s="43">
        <v>0.02</v>
      </c>
      <c r="P15" s="43">
        <v>0.18</v>
      </c>
      <c r="Q15" s="43">
        <v>0.24</v>
      </c>
    </row>
    <row r="16" spans="1:17" x14ac:dyDescent="0.35">
      <c r="A16" s="49"/>
      <c r="B16" s="32" t="s">
        <v>1525</v>
      </c>
      <c r="C16" s="33"/>
      <c r="D16" s="34">
        <v>0.75</v>
      </c>
      <c r="E16" s="34">
        <v>0.38</v>
      </c>
      <c r="F16" s="34">
        <v>0</v>
      </c>
      <c r="G16" s="34">
        <v>0.42</v>
      </c>
      <c r="H16" s="34">
        <v>0.43</v>
      </c>
      <c r="I16" s="34">
        <v>0.18</v>
      </c>
      <c r="J16" s="34">
        <v>0.23</v>
      </c>
      <c r="K16" s="34">
        <v>0.53</v>
      </c>
      <c r="L16" s="34">
        <v>1.43</v>
      </c>
      <c r="M16" s="34">
        <v>0.09</v>
      </c>
      <c r="N16" s="34">
        <v>0.03</v>
      </c>
      <c r="O16" s="34">
        <v>0.02</v>
      </c>
      <c r="P16" s="34">
        <v>0.18</v>
      </c>
      <c r="Q16" s="34">
        <v>0.19</v>
      </c>
    </row>
    <row r="17" spans="1:17" x14ac:dyDescent="0.35">
      <c r="A17" s="54"/>
      <c r="B17" s="44" t="s">
        <v>1527</v>
      </c>
      <c r="C17" s="45"/>
      <c r="D17" s="46">
        <v>0.01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0.05</v>
      </c>
    </row>
    <row r="18" spans="1:17" x14ac:dyDescent="0.35">
      <c r="D18" s="142"/>
      <c r="E18" s="142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4"/>
    </row>
    <row r="19" spans="1:17" x14ac:dyDescent="0.35">
      <c r="C19" s="23"/>
      <c r="D19" s="24"/>
      <c r="E19" s="24"/>
      <c r="G19"/>
      <c r="H19"/>
      <c r="I19"/>
      <c r="J19"/>
      <c r="K19"/>
      <c r="L19"/>
      <c r="M19"/>
      <c r="N19"/>
      <c r="O19"/>
      <c r="P19"/>
      <c r="Q19" s="22"/>
    </row>
    <row r="20" spans="1:17" x14ac:dyDescent="0.35">
      <c r="C20" s="23"/>
      <c r="D20" s="24">
        <f>D6+D9+D12+D15</f>
        <v>4.0199999999999996</v>
      </c>
      <c r="E20" s="24">
        <f t="shared" ref="E20:Q20" si="0">E6+E9+E12+E15</f>
        <v>3.4</v>
      </c>
      <c r="F20" s="24">
        <f t="shared" si="0"/>
        <v>0</v>
      </c>
      <c r="G20" s="24">
        <f t="shared" si="0"/>
        <v>2.0300000000000002</v>
      </c>
      <c r="H20" s="24">
        <f t="shared" si="0"/>
        <v>3.79</v>
      </c>
      <c r="I20" s="24">
        <f t="shared" si="0"/>
        <v>2.02</v>
      </c>
      <c r="J20" s="24">
        <f t="shared" si="0"/>
        <v>1.5599999999999998</v>
      </c>
      <c r="K20" s="24">
        <f t="shared" si="0"/>
        <v>3.0599999999999996</v>
      </c>
      <c r="L20" s="24">
        <f t="shared" si="0"/>
        <v>6.1199999999999992</v>
      </c>
      <c r="M20" s="24">
        <f t="shared" si="0"/>
        <v>11.95</v>
      </c>
      <c r="N20" s="24">
        <f t="shared" si="0"/>
        <v>2.23</v>
      </c>
      <c r="O20" s="24">
        <f t="shared" si="0"/>
        <v>0.13999999999999999</v>
      </c>
      <c r="P20" s="24">
        <f t="shared" si="0"/>
        <v>0.24</v>
      </c>
      <c r="Q20" s="24">
        <f t="shared" si="0"/>
        <v>18.39</v>
      </c>
    </row>
    <row r="21" spans="1:17" x14ac:dyDescent="0.35">
      <c r="C21" s="23"/>
      <c r="F21" s="24"/>
      <c r="G21"/>
      <c r="H21"/>
      <c r="I21"/>
      <c r="J21"/>
      <c r="K21"/>
      <c r="L21"/>
      <c r="M21"/>
      <c r="N21"/>
      <c r="O21"/>
      <c r="Q21" s="22"/>
    </row>
    <row r="22" spans="1:17" x14ac:dyDescent="0.35">
      <c r="C22" s="23"/>
      <c r="F22" s="24"/>
      <c r="G22"/>
      <c r="H22"/>
      <c r="I22"/>
      <c r="J22"/>
      <c r="K22"/>
      <c r="L22"/>
      <c r="M22"/>
      <c r="N22"/>
      <c r="O22"/>
      <c r="Q22" s="22"/>
    </row>
    <row r="23" spans="1:17" x14ac:dyDescent="0.35">
      <c r="C23" s="23"/>
      <c r="F23" s="24"/>
      <c r="G23"/>
      <c r="H23"/>
      <c r="I23"/>
      <c r="J23"/>
      <c r="K23"/>
      <c r="L23"/>
      <c r="M23"/>
      <c r="N23"/>
      <c r="O23"/>
      <c r="Q23" s="22"/>
    </row>
    <row r="24" spans="1:17" x14ac:dyDescent="0.35">
      <c r="C24" s="23"/>
      <c r="F24" s="24"/>
      <c r="G24"/>
      <c r="H24"/>
      <c r="I24"/>
      <c r="J24"/>
      <c r="K24"/>
      <c r="L24"/>
      <c r="M24"/>
      <c r="N24"/>
      <c r="O24"/>
      <c r="Q24" s="22"/>
    </row>
    <row r="25" spans="1:17" x14ac:dyDescent="0.35">
      <c r="C25" s="23"/>
      <c r="F25" s="24"/>
      <c r="G25"/>
      <c r="H25"/>
      <c r="I25"/>
      <c r="J25"/>
      <c r="K25"/>
      <c r="L25"/>
      <c r="M25"/>
      <c r="N25"/>
      <c r="O25"/>
      <c r="Q25" s="22"/>
    </row>
    <row r="26" spans="1:17" x14ac:dyDescent="0.35">
      <c r="C26" s="23"/>
      <c r="F26" s="24"/>
      <c r="G26"/>
      <c r="H26"/>
      <c r="I26"/>
      <c r="J26"/>
      <c r="K26"/>
      <c r="L26"/>
      <c r="M26"/>
      <c r="N26"/>
      <c r="O26"/>
      <c r="P26"/>
      <c r="Q26" s="22"/>
    </row>
    <row r="27" spans="1:17" x14ac:dyDescent="0.35">
      <c r="C27" s="23"/>
      <c r="F27" s="24"/>
      <c r="G27"/>
      <c r="H27"/>
      <c r="I27"/>
      <c r="J27"/>
      <c r="K27"/>
      <c r="L27"/>
      <c r="M27"/>
      <c r="N27"/>
      <c r="O27"/>
      <c r="P27"/>
      <c r="Q27" s="22"/>
    </row>
    <row r="28" spans="1:17" x14ac:dyDescent="0.35">
      <c r="C28" s="23"/>
      <c r="F28" s="24"/>
      <c r="G28"/>
      <c r="H28"/>
      <c r="I28"/>
      <c r="J28"/>
      <c r="K28"/>
      <c r="L28"/>
      <c r="M28"/>
      <c r="N28"/>
      <c r="O28"/>
      <c r="P28"/>
      <c r="Q28" s="22"/>
    </row>
    <row r="29" spans="1:17" x14ac:dyDescent="0.35">
      <c r="C29" s="23"/>
      <c r="F29" s="24"/>
      <c r="G29"/>
      <c r="H29"/>
      <c r="I29"/>
      <c r="J29"/>
      <c r="K29"/>
      <c r="L29"/>
      <c r="M29"/>
      <c r="N29"/>
      <c r="O29"/>
      <c r="P29"/>
      <c r="Q29" s="22"/>
    </row>
    <row r="30" spans="1:17" x14ac:dyDescent="0.35">
      <c r="C30" s="23"/>
      <c r="F30" s="24"/>
      <c r="G30"/>
      <c r="H30"/>
      <c r="I30"/>
      <c r="J30"/>
      <c r="K30"/>
      <c r="L30"/>
      <c r="M30"/>
      <c r="N30"/>
      <c r="O30"/>
      <c r="P30"/>
      <c r="Q30" s="22"/>
    </row>
    <row r="31" spans="1:17" x14ac:dyDescent="0.35">
      <c r="C31" s="23"/>
      <c r="F31" s="24"/>
      <c r="G31"/>
      <c r="H31"/>
      <c r="I31"/>
      <c r="J31"/>
      <c r="K31"/>
      <c r="L31" s="24"/>
      <c r="M31"/>
      <c r="N31"/>
      <c r="O31"/>
      <c r="P31"/>
      <c r="Q31" s="22"/>
    </row>
    <row r="32" spans="1:17" x14ac:dyDescent="0.3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22"/>
    </row>
    <row r="33" spans="3:17" x14ac:dyDescent="0.3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22"/>
    </row>
    <row r="34" spans="3:17" x14ac:dyDescent="0.3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22"/>
    </row>
    <row r="35" spans="3:17" x14ac:dyDescent="0.3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22"/>
    </row>
    <row r="36" spans="3:17" x14ac:dyDescent="0.3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22"/>
    </row>
    <row r="37" spans="3:17" x14ac:dyDescent="0.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 s="22"/>
    </row>
    <row r="38" spans="3:17" x14ac:dyDescent="0.3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22"/>
    </row>
    <row r="39" spans="3:17" x14ac:dyDescent="0.3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22"/>
    </row>
    <row r="40" spans="3:17" x14ac:dyDescent="0.3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22"/>
    </row>
    <row r="41" spans="3:17" x14ac:dyDescent="0.3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22"/>
    </row>
    <row r="42" spans="3:17" x14ac:dyDescent="0.3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22"/>
    </row>
    <row r="43" spans="3:17" x14ac:dyDescent="0.3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2"/>
    </row>
    <row r="44" spans="3:17" x14ac:dyDescent="0.3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22"/>
    </row>
    <row r="45" spans="3:17" x14ac:dyDescent="0.3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22"/>
    </row>
    <row r="46" spans="3:17" x14ac:dyDescent="0.3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22"/>
    </row>
    <row r="47" spans="3:17" x14ac:dyDescent="0.3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22"/>
    </row>
    <row r="48" spans="3:17" x14ac:dyDescent="0.3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22"/>
    </row>
    <row r="49" spans="3:17" x14ac:dyDescent="0.3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22"/>
    </row>
    <row r="50" spans="3:17" x14ac:dyDescent="0.35"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3:17" x14ac:dyDescent="0.35"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3:17" x14ac:dyDescent="0.35"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3:17" x14ac:dyDescent="0.35"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3:17" x14ac:dyDescent="0.35"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3:17" x14ac:dyDescent="0.35"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3:17" x14ac:dyDescent="0.35"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3:17" x14ac:dyDescent="0.35"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3:17" x14ac:dyDescent="0.35"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3:17" x14ac:dyDescent="0.35"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3:17" x14ac:dyDescent="0.35"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3:17" x14ac:dyDescent="0.35"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3:17" x14ac:dyDescent="0.35"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3:17" x14ac:dyDescent="0.35"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3:17" x14ac:dyDescent="0.35"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</sheetData>
  <conditionalFormatting sqref="A22:C22 F22">
    <cfRule type="expression" dxfId="37" priority="11">
      <formula>$I19&gt;0</formula>
    </cfRule>
  </conditionalFormatting>
  <conditionalFormatting sqref="A31:C31 F31">
    <cfRule type="expression" dxfId="36" priority="7">
      <formula>$I22&gt;0</formula>
    </cfRule>
  </conditionalFormatting>
  <conditionalFormatting sqref="A19:E19 A20:C21 F21 A23:C30 F23:F30 L31">
    <cfRule type="expression" dxfId="35" priority="10">
      <formula>#REF!&gt;0</formula>
    </cfRule>
  </conditionalFormatting>
  <conditionalFormatting sqref="C1:C4">
    <cfRule type="cellIs" dxfId="34" priority="3" operator="equal">
      <formula>0</formula>
    </cfRule>
  </conditionalFormatting>
  <conditionalFormatting sqref="C466:P1048576">
    <cfRule type="cellIs" dxfId="33" priority="8" operator="equal">
      <formula>0</formula>
    </cfRule>
  </conditionalFormatting>
  <conditionalFormatting sqref="D3:L3">
    <cfRule type="cellIs" dxfId="32" priority="6" operator="equal">
      <formula>0</formula>
    </cfRule>
  </conditionalFormatting>
  <conditionalFormatting sqref="D1:P2">
    <cfRule type="cellIs" dxfId="31" priority="9" operator="equal">
      <formula>0</formula>
    </cfRule>
  </conditionalFormatting>
  <conditionalFormatting sqref="D4:P4 D6:P6">
    <cfRule type="cellIs" dxfId="30" priority="4" operator="equal">
      <formula>0</formula>
    </cfRule>
  </conditionalFormatting>
  <conditionalFormatting sqref="D20:Q20">
    <cfRule type="expression" dxfId="29" priority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52A9-5517-4FFE-9A39-03DEF1F11DAD}">
  <sheetPr codeName="Feuil5"/>
  <dimension ref="A1:Q465"/>
  <sheetViews>
    <sheetView workbookViewId="0">
      <selection activeCell="F18" sqref="F18"/>
    </sheetView>
  </sheetViews>
  <sheetFormatPr defaultColWidth="11.453125" defaultRowHeight="14.5" x14ac:dyDescent="0.35"/>
  <cols>
    <col min="1" max="1" width="3.7265625" customWidth="1"/>
    <col min="2" max="2" width="26.81640625" customWidth="1"/>
    <col min="3" max="3" width="5.7265625" style="1" customWidth="1"/>
    <col min="4" max="16" width="12.81640625" style="1" customWidth="1"/>
    <col min="18" max="18" width="19.26953125" customWidth="1"/>
  </cols>
  <sheetData>
    <row r="1" spans="1:17" ht="65.25" customHeight="1" x14ac:dyDescent="0.35"/>
    <row r="2" spans="1:17" s="3" customFormat="1" ht="18" x14ac:dyDescent="0.4">
      <c r="A2" s="2" t="s">
        <v>1539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</row>
    <row r="3" spans="1:17" s="30" customFormat="1" ht="19.5" customHeight="1" x14ac:dyDescent="0.3">
      <c r="A3" s="55"/>
      <c r="B3" s="55" t="s">
        <v>249</v>
      </c>
      <c r="C3" s="56"/>
      <c r="D3" s="57" t="s">
        <v>1495</v>
      </c>
      <c r="E3" s="57" t="s">
        <v>1510</v>
      </c>
      <c r="F3" s="57" t="s">
        <v>1511</v>
      </c>
      <c r="G3" s="57" t="s">
        <v>1496</v>
      </c>
      <c r="H3" s="57" t="s">
        <v>1497</v>
      </c>
      <c r="I3" s="57" t="s">
        <v>1498</v>
      </c>
      <c r="J3" s="57" t="s">
        <v>250</v>
      </c>
      <c r="K3" s="57" t="s">
        <v>251</v>
      </c>
      <c r="L3" s="57" t="s">
        <v>252</v>
      </c>
      <c r="M3" s="57" t="s">
        <v>253</v>
      </c>
      <c r="N3" s="57" t="s">
        <v>254</v>
      </c>
      <c r="O3" s="57" t="s">
        <v>1512</v>
      </c>
      <c r="P3" s="57" t="s">
        <v>1520</v>
      </c>
      <c r="Q3" s="57" t="s">
        <v>1513</v>
      </c>
    </row>
    <row r="4" spans="1:17" s="29" customFormat="1" x14ac:dyDescent="0.2">
      <c r="A4" s="71"/>
      <c r="B4" s="63" t="s">
        <v>1526</v>
      </c>
      <c r="C4" s="66"/>
      <c r="D4" s="67">
        <v>3.8</v>
      </c>
      <c r="E4" s="67">
        <v>2.14</v>
      </c>
      <c r="F4" s="67" t="s">
        <v>1551</v>
      </c>
      <c r="G4" s="67">
        <v>1.94</v>
      </c>
      <c r="H4" s="67">
        <v>3.45</v>
      </c>
      <c r="I4" s="67">
        <v>2.66</v>
      </c>
      <c r="J4" s="67">
        <v>2.13</v>
      </c>
      <c r="K4" s="67">
        <v>3.21</v>
      </c>
      <c r="L4" s="67">
        <v>5.93</v>
      </c>
      <c r="M4" s="67">
        <v>12.56</v>
      </c>
      <c r="N4" s="67">
        <v>2.42</v>
      </c>
      <c r="O4" s="67">
        <v>0.11</v>
      </c>
      <c r="P4" s="67">
        <v>0.24</v>
      </c>
      <c r="Q4" s="67">
        <v>29.17</v>
      </c>
    </row>
    <row r="5" spans="1:17" s="29" customFormat="1" x14ac:dyDescent="0.35">
      <c r="A5" s="72"/>
      <c r="B5" s="64" t="s">
        <v>1537</v>
      </c>
      <c r="C5" s="62"/>
      <c r="D5" s="107">
        <v>0.02</v>
      </c>
      <c r="E5" s="107">
        <v>0</v>
      </c>
      <c r="F5" s="107">
        <v>0</v>
      </c>
      <c r="G5" s="107">
        <v>0</v>
      </c>
      <c r="H5" s="107">
        <v>0</v>
      </c>
      <c r="I5" s="107">
        <v>0</v>
      </c>
      <c r="J5" s="107">
        <v>0</v>
      </c>
      <c r="K5" s="107">
        <v>0.01</v>
      </c>
      <c r="L5" s="107">
        <v>0.01</v>
      </c>
      <c r="M5" s="107">
        <v>0.77</v>
      </c>
      <c r="N5" s="107">
        <v>0</v>
      </c>
      <c r="O5" s="107">
        <v>0</v>
      </c>
      <c r="P5" s="107">
        <v>0</v>
      </c>
      <c r="Q5" s="107">
        <v>7.93</v>
      </c>
    </row>
    <row r="6" spans="1:17" s="29" customFormat="1" x14ac:dyDescent="0.35">
      <c r="A6" s="48"/>
      <c r="B6" s="69" t="s">
        <v>1528</v>
      </c>
      <c r="C6" s="70"/>
      <c r="D6" s="114">
        <v>0.79</v>
      </c>
      <c r="E6" s="114">
        <v>0.41</v>
      </c>
      <c r="F6" s="114">
        <v>0</v>
      </c>
      <c r="G6" s="114">
        <v>0.2</v>
      </c>
      <c r="H6" s="114">
        <v>0.49</v>
      </c>
      <c r="I6" s="114">
        <v>0.36</v>
      </c>
      <c r="J6" s="114">
        <v>0.17</v>
      </c>
      <c r="K6" s="114">
        <v>0.63</v>
      </c>
      <c r="L6" s="114">
        <v>0.51</v>
      </c>
      <c r="M6" s="114">
        <v>4.67</v>
      </c>
      <c r="N6" s="114">
        <v>0</v>
      </c>
      <c r="O6" s="114">
        <v>0</v>
      </c>
      <c r="P6" s="114">
        <v>0</v>
      </c>
      <c r="Q6" s="112">
        <v>25.26</v>
      </c>
    </row>
    <row r="7" spans="1:17" x14ac:dyDescent="0.35">
      <c r="A7" s="49"/>
      <c r="B7" s="32" t="s">
        <v>1529</v>
      </c>
      <c r="C7" s="33"/>
      <c r="D7" s="34">
        <v>0.79</v>
      </c>
      <c r="E7" s="34">
        <v>0.41</v>
      </c>
      <c r="F7" s="34">
        <v>0</v>
      </c>
      <c r="G7" s="34">
        <v>0.2</v>
      </c>
      <c r="H7" s="34">
        <v>0.49</v>
      </c>
      <c r="I7" s="34">
        <v>0.36</v>
      </c>
      <c r="J7" s="34">
        <v>0.17</v>
      </c>
      <c r="K7" s="34">
        <v>0.63</v>
      </c>
      <c r="L7" s="34">
        <v>0.51</v>
      </c>
      <c r="M7" s="34">
        <v>4.66</v>
      </c>
      <c r="N7" s="34">
        <v>0</v>
      </c>
      <c r="O7" s="34">
        <v>0</v>
      </c>
      <c r="P7" s="34">
        <v>0</v>
      </c>
      <c r="Q7" s="34">
        <v>18.329999999999998</v>
      </c>
    </row>
    <row r="8" spans="1:17" x14ac:dyDescent="0.35">
      <c r="A8" s="50"/>
      <c r="B8" s="35" t="s">
        <v>1536</v>
      </c>
      <c r="C8" s="36"/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0.01</v>
      </c>
      <c r="N8" s="37">
        <v>0</v>
      </c>
      <c r="O8" s="37">
        <v>0</v>
      </c>
      <c r="P8" s="37">
        <v>0</v>
      </c>
      <c r="Q8" s="37">
        <v>6.93</v>
      </c>
    </row>
    <row r="9" spans="1:17" x14ac:dyDescent="0.35">
      <c r="A9" s="51"/>
      <c r="B9" s="59" t="s">
        <v>1530</v>
      </c>
      <c r="C9" s="38"/>
      <c r="D9" s="39">
        <v>1.95</v>
      </c>
      <c r="E9" s="39">
        <v>1.3</v>
      </c>
      <c r="F9" s="39">
        <v>0</v>
      </c>
      <c r="G9" s="39">
        <v>1.06</v>
      </c>
      <c r="H9" s="39">
        <v>2.2400000000000002</v>
      </c>
      <c r="I9" s="39">
        <v>1.84</v>
      </c>
      <c r="J9" s="39">
        <v>1.31</v>
      </c>
      <c r="K9" s="39">
        <v>1.78</v>
      </c>
      <c r="L9" s="39">
        <v>1.46</v>
      </c>
      <c r="M9" s="39">
        <v>3.1</v>
      </c>
      <c r="N9" s="39">
        <v>2.31</v>
      </c>
      <c r="O9" s="39">
        <v>0.09</v>
      </c>
      <c r="P9" s="39">
        <v>7.0000000000000007E-2</v>
      </c>
      <c r="Q9" s="39">
        <v>2.0699999999999998</v>
      </c>
    </row>
    <row r="10" spans="1:17" x14ac:dyDescent="0.35">
      <c r="A10" s="49"/>
      <c r="B10" s="32" t="s">
        <v>1531</v>
      </c>
      <c r="C10" s="33"/>
      <c r="D10" s="34">
        <v>1.95</v>
      </c>
      <c r="E10" s="34">
        <v>1.3</v>
      </c>
      <c r="F10" s="34">
        <v>0</v>
      </c>
      <c r="G10" s="34">
        <v>1.06</v>
      </c>
      <c r="H10" s="34">
        <v>2.2400000000000002</v>
      </c>
      <c r="I10" s="34">
        <v>1.84</v>
      </c>
      <c r="J10" s="34">
        <v>1.31</v>
      </c>
      <c r="K10" s="34">
        <v>1.78</v>
      </c>
      <c r="L10" s="34">
        <v>1.46</v>
      </c>
      <c r="M10" s="34">
        <v>3.1</v>
      </c>
      <c r="N10" s="34">
        <v>2.31</v>
      </c>
      <c r="O10" s="34">
        <v>0.09</v>
      </c>
      <c r="P10" s="34">
        <v>7.0000000000000007E-2</v>
      </c>
      <c r="Q10" s="34">
        <v>2.0699999999999998</v>
      </c>
    </row>
    <row r="11" spans="1:17" x14ac:dyDescent="0.35">
      <c r="A11" s="50"/>
      <c r="B11" s="35" t="s">
        <v>1532</v>
      </c>
      <c r="C11" s="36"/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</row>
    <row r="12" spans="1:17" x14ac:dyDescent="0.35">
      <c r="A12" s="52"/>
      <c r="B12" s="60" t="s">
        <v>1533</v>
      </c>
      <c r="C12" s="40"/>
      <c r="D12" s="41">
        <v>0.27</v>
      </c>
      <c r="E12" s="41">
        <v>0.2</v>
      </c>
      <c r="F12" s="41">
        <v>0</v>
      </c>
      <c r="G12" s="41">
        <v>7.0000000000000007E-2</v>
      </c>
      <c r="H12" s="41">
        <v>0.25</v>
      </c>
      <c r="I12" s="41">
        <v>0.25</v>
      </c>
      <c r="J12" s="41">
        <v>0.33</v>
      </c>
      <c r="K12" s="41">
        <v>0.12</v>
      </c>
      <c r="L12" s="41">
        <v>2.57</v>
      </c>
      <c r="M12" s="41">
        <v>4.28</v>
      </c>
      <c r="N12" s="41">
        <v>0.01</v>
      </c>
      <c r="O12" s="41">
        <v>0</v>
      </c>
      <c r="P12" s="41">
        <v>0</v>
      </c>
      <c r="Q12" s="41">
        <v>1.47</v>
      </c>
    </row>
    <row r="13" spans="1:17" x14ac:dyDescent="0.35">
      <c r="A13" s="49"/>
      <c r="B13" s="32" t="s">
        <v>1534</v>
      </c>
      <c r="C13" s="33"/>
      <c r="D13" s="34">
        <v>0.27</v>
      </c>
      <c r="E13" s="34">
        <v>0.2</v>
      </c>
      <c r="F13" s="34">
        <v>0</v>
      </c>
      <c r="G13" s="34">
        <v>7.0000000000000007E-2</v>
      </c>
      <c r="H13" s="34">
        <v>0.25</v>
      </c>
      <c r="I13" s="34">
        <v>0.25</v>
      </c>
      <c r="J13" s="34">
        <v>0.33</v>
      </c>
      <c r="K13" s="34">
        <v>0.12</v>
      </c>
      <c r="L13" s="34">
        <v>2.57</v>
      </c>
      <c r="M13" s="34">
        <v>3.52</v>
      </c>
      <c r="N13" s="34">
        <v>0.01</v>
      </c>
      <c r="O13" s="34">
        <v>0</v>
      </c>
      <c r="P13" s="34">
        <v>0</v>
      </c>
      <c r="Q13" s="34">
        <v>0.47</v>
      </c>
    </row>
    <row r="14" spans="1:17" x14ac:dyDescent="0.35">
      <c r="A14" s="50"/>
      <c r="B14" s="35" t="s">
        <v>1535</v>
      </c>
      <c r="C14" s="36"/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0.76</v>
      </c>
      <c r="N14" s="37">
        <v>0</v>
      </c>
      <c r="O14" s="37">
        <v>0</v>
      </c>
      <c r="P14" s="37">
        <v>0</v>
      </c>
      <c r="Q14" s="37">
        <v>1</v>
      </c>
    </row>
    <row r="15" spans="1:17" x14ac:dyDescent="0.35">
      <c r="A15" s="53"/>
      <c r="B15" s="61" t="s">
        <v>1524</v>
      </c>
      <c r="C15" s="42"/>
      <c r="D15" s="43">
        <v>0.79</v>
      </c>
      <c r="E15" s="43">
        <v>0.23</v>
      </c>
      <c r="F15" s="43">
        <v>0</v>
      </c>
      <c r="G15" s="43">
        <v>0.61</v>
      </c>
      <c r="H15" s="43">
        <v>0.47</v>
      </c>
      <c r="I15" s="43">
        <v>0.21</v>
      </c>
      <c r="J15" s="43">
        <v>0.32</v>
      </c>
      <c r="K15" s="43">
        <v>0.68</v>
      </c>
      <c r="L15" s="43">
        <v>1.39</v>
      </c>
      <c r="M15" s="43">
        <v>0.51</v>
      </c>
      <c r="N15" s="43">
        <v>0.1</v>
      </c>
      <c r="O15" s="43">
        <v>0.02</v>
      </c>
      <c r="P15" s="43">
        <v>0.17</v>
      </c>
      <c r="Q15" s="43">
        <v>0.37</v>
      </c>
    </row>
    <row r="16" spans="1:17" x14ac:dyDescent="0.35">
      <c r="A16" s="49"/>
      <c r="B16" s="32" t="s">
        <v>1525</v>
      </c>
      <c r="C16" s="33"/>
      <c r="D16" s="34">
        <v>0.77</v>
      </c>
      <c r="E16" s="34">
        <v>0.23</v>
      </c>
      <c r="F16" s="34">
        <v>0</v>
      </c>
      <c r="G16" s="34">
        <v>0.61</v>
      </c>
      <c r="H16" s="34">
        <v>0.47</v>
      </c>
      <c r="I16" s="34">
        <v>0.21</v>
      </c>
      <c r="J16" s="34">
        <v>0.32</v>
      </c>
      <c r="K16" s="34">
        <v>0.67</v>
      </c>
      <c r="L16" s="34">
        <v>1.38</v>
      </c>
      <c r="M16" s="34">
        <v>0.51</v>
      </c>
      <c r="N16" s="34">
        <v>0.09</v>
      </c>
      <c r="O16" s="34">
        <v>0</v>
      </c>
      <c r="P16" s="34">
        <v>0.17</v>
      </c>
      <c r="Q16" s="34">
        <v>0.37</v>
      </c>
    </row>
    <row r="17" spans="1:17" x14ac:dyDescent="0.35">
      <c r="A17" s="54"/>
      <c r="B17" s="44" t="s">
        <v>1527</v>
      </c>
      <c r="C17" s="45"/>
      <c r="D17" s="46">
        <v>0.02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0.01</v>
      </c>
      <c r="L17" s="46">
        <v>0.01</v>
      </c>
      <c r="M17" s="46">
        <v>0</v>
      </c>
      <c r="N17" s="46">
        <v>0.01</v>
      </c>
      <c r="O17" s="46">
        <v>0</v>
      </c>
      <c r="P17" s="46">
        <v>0</v>
      </c>
      <c r="Q17" s="46">
        <v>0</v>
      </c>
    </row>
    <row r="18" spans="1:17" x14ac:dyDescent="0.35">
      <c r="D18" s="142"/>
      <c r="E18" s="142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4"/>
    </row>
    <row r="19" spans="1:17" x14ac:dyDescent="0.35">
      <c r="C19" s="23"/>
      <c r="D19" s="24"/>
      <c r="E19" s="24"/>
      <c r="G19"/>
      <c r="H19"/>
      <c r="I19"/>
      <c r="J19"/>
      <c r="K19"/>
      <c r="L19"/>
      <c r="M19"/>
      <c r="N19"/>
      <c r="O19"/>
      <c r="P19"/>
      <c r="Q19" s="22"/>
    </row>
    <row r="20" spans="1:17" x14ac:dyDescent="0.35">
      <c r="C20" s="23"/>
      <c r="D20" s="153">
        <f>D6+D9+D12+D15</f>
        <v>3.8000000000000003</v>
      </c>
      <c r="E20" s="153">
        <f t="shared" ref="E20:Q20" si="0">E6+E9+E12+E15</f>
        <v>2.14</v>
      </c>
      <c r="F20" s="24">
        <f t="shared" si="0"/>
        <v>0</v>
      </c>
      <c r="G20" s="153">
        <f t="shared" si="0"/>
        <v>1.94</v>
      </c>
      <c r="H20" s="153">
        <f t="shared" si="0"/>
        <v>3.45</v>
      </c>
      <c r="I20" s="153">
        <f t="shared" si="0"/>
        <v>2.66</v>
      </c>
      <c r="J20" s="153">
        <f t="shared" si="0"/>
        <v>2.13</v>
      </c>
      <c r="K20" s="153">
        <f t="shared" si="0"/>
        <v>3.2100000000000004</v>
      </c>
      <c r="L20" s="153">
        <f t="shared" si="0"/>
        <v>5.93</v>
      </c>
      <c r="M20" s="153">
        <f t="shared" si="0"/>
        <v>12.56</v>
      </c>
      <c r="N20" s="153">
        <f t="shared" si="0"/>
        <v>2.42</v>
      </c>
      <c r="O20" s="153">
        <f t="shared" si="0"/>
        <v>0.11</v>
      </c>
      <c r="P20" s="153">
        <f t="shared" si="0"/>
        <v>0.24000000000000002</v>
      </c>
      <c r="Q20" s="153">
        <f t="shared" si="0"/>
        <v>29.17</v>
      </c>
    </row>
    <row r="21" spans="1:17" x14ac:dyDescent="0.35">
      <c r="C21" s="23"/>
      <c r="F21" s="24"/>
      <c r="G21"/>
      <c r="H21"/>
      <c r="I21"/>
      <c r="J21"/>
      <c r="K21"/>
      <c r="L21"/>
      <c r="M21"/>
      <c r="N21"/>
      <c r="O21"/>
      <c r="Q21" s="22"/>
    </row>
    <row r="22" spans="1:17" x14ac:dyDescent="0.35">
      <c r="C22" s="23"/>
      <c r="F22" s="24"/>
      <c r="G22"/>
      <c r="H22"/>
      <c r="I22"/>
      <c r="J22"/>
      <c r="K22"/>
      <c r="L22"/>
      <c r="M22"/>
      <c r="N22"/>
      <c r="O22"/>
      <c r="Q22" s="22"/>
    </row>
    <row r="23" spans="1:17" x14ac:dyDescent="0.35">
      <c r="C23" s="23"/>
      <c r="F23" s="24"/>
      <c r="G23"/>
      <c r="H23"/>
      <c r="I23"/>
      <c r="J23"/>
      <c r="K23"/>
      <c r="L23"/>
      <c r="M23"/>
      <c r="N23"/>
      <c r="O23"/>
      <c r="Q23" s="22"/>
    </row>
    <row r="24" spans="1:17" x14ac:dyDescent="0.35">
      <c r="C24" s="23"/>
      <c r="F24" s="24"/>
      <c r="G24"/>
      <c r="H24"/>
      <c r="I24"/>
      <c r="J24"/>
      <c r="K24"/>
      <c r="L24"/>
      <c r="M24"/>
      <c r="N24"/>
      <c r="O24"/>
      <c r="Q24" s="22"/>
    </row>
    <row r="25" spans="1:17" x14ac:dyDescent="0.35">
      <c r="C25" s="23"/>
      <c r="F25" s="24"/>
      <c r="G25"/>
      <c r="H25"/>
      <c r="I25"/>
      <c r="J25"/>
      <c r="K25"/>
      <c r="L25"/>
      <c r="M25"/>
      <c r="N25"/>
      <c r="O25"/>
      <c r="Q25" s="22"/>
    </row>
    <row r="26" spans="1:17" x14ac:dyDescent="0.35">
      <c r="C26" s="23"/>
      <c r="F26" s="24"/>
      <c r="G26"/>
      <c r="H26"/>
      <c r="I26"/>
      <c r="J26"/>
      <c r="K26"/>
      <c r="L26"/>
      <c r="M26"/>
      <c r="N26"/>
      <c r="O26"/>
      <c r="P26"/>
      <c r="Q26" s="22"/>
    </row>
    <row r="27" spans="1:17" x14ac:dyDescent="0.35">
      <c r="A27" s="12"/>
      <c r="B27" s="12"/>
      <c r="C27" s="154"/>
      <c r="D27" s="155"/>
      <c r="E27" s="155"/>
      <c r="F27" s="156"/>
      <c r="G27" s="12"/>
      <c r="H27"/>
      <c r="I27"/>
      <c r="J27"/>
      <c r="K27"/>
      <c r="L27"/>
      <c r="M27"/>
      <c r="N27"/>
      <c r="O27"/>
      <c r="P27"/>
      <c r="Q27" s="22"/>
    </row>
    <row r="28" spans="1:17" x14ac:dyDescent="0.35">
      <c r="A28" s="12"/>
      <c r="B28" s="12"/>
      <c r="C28" s="154"/>
      <c r="D28" s="155"/>
      <c r="E28" s="155"/>
      <c r="F28" s="156"/>
      <c r="G28" s="12"/>
      <c r="H28"/>
      <c r="I28"/>
      <c r="J28"/>
      <c r="K28"/>
      <c r="L28"/>
      <c r="M28"/>
      <c r="N28"/>
      <c r="O28"/>
      <c r="P28"/>
      <c r="Q28" s="22"/>
    </row>
    <row r="29" spans="1:17" x14ac:dyDescent="0.35">
      <c r="A29" s="12"/>
      <c r="B29" s="12"/>
      <c r="C29" s="154"/>
      <c r="D29" s="155"/>
      <c r="E29" s="155"/>
      <c r="F29" s="156"/>
      <c r="G29" s="12"/>
      <c r="H29"/>
      <c r="I29"/>
      <c r="J29"/>
      <c r="K29"/>
      <c r="L29"/>
      <c r="M29"/>
      <c r="N29"/>
      <c r="O29"/>
      <c r="P29"/>
      <c r="Q29" s="22"/>
    </row>
    <row r="30" spans="1:17" x14ac:dyDescent="0.35">
      <c r="A30" s="12"/>
      <c r="B30" s="12"/>
      <c r="C30" s="154"/>
      <c r="D30" s="155"/>
      <c r="E30" s="155"/>
      <c r="F30" s="156"/>
      <c r="G30" s="12"/>
      <c r="H30"/>
      <c r="I30"/>
      <c r="J30"/>
      <c r="K30"/>
      <c r="L30"/>
      <c r="M30"/>
      <c r="N30"/>
      <c r="O30"/>
      <c r="P30"/>
      <c r="Q30" s="22"/>
    </row>
    <row r="31" spans="1:17" x14ac:dyDescent="0.35">
      <c r="A31" s="12"/>
      <c r="B31" s="12"/>
      <c r="C31" s="154"/>
      <c r="D31" s="155"/>
      <c r="E31" s="155"/>
      <c r="F31" s="156"/>
      <c r="G31" s="12"/>
      <c r="H31"/>
      <c r="I31"/>
      <c r="J31"/>
      <c r="K31"/>
      <c r="L31" s="24"/>
      <c r="M31"/>
      <c r="N31"/>
      <c r="O31"/>
      <c r="P31"/>
      <c r="Q31" s="22"/>
    </row>
    <row r="32" spans="1:17" x14ac:dyDescent="0.3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22"/>
    </row>
    <row r="33" spans="3:17" x14ac:dyDescent="0.3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22"/>
    </row>
    <row r="34" spans="3:17" x14ac:dyDescent="0.3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22"/>
    </row>
    <row r="35" spans="3:17" x14ac:dyDescent="0.3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22"/>
    </row>
    <row r="36" spans="3:17" x14ac:dyDescent="0.3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22"/>
    </row>
    <row r="37" spans="3:17" x14ac:dyDescent="0.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 s="22"/>
    </row>
    <row r="38" spans="3:17" x14ac:dyDescent="0.3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22"/>
    </row>
    <row r="39" spans="3:17" x14ac:dyDescent="0.3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22"/>
    </row>
    <row r="40" spans="3:17" x14ac:dyDescent="0.3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22"/>
    </row>
    <row r="41" spans="3:17" x14ac:dyDescent="0.3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22"/>
    </row>
    <row r="42" spans="3:17" x14ac:dyDescent="0.3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22"/>
    </row>
    <row r="43" spans="3:17" x14ac:dyDescent="0.3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2"/>
    </row>
    <row r="44" spans="3:17" x14ac:dyDescent="0.3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22"/>
    </row>
    <row r="45" spans="3:17" x14ac:dyDescent="0.3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22"/>
    </row>
    <row r="46" spans="3:17" x14ac:dyDescent="0.3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22"/>
    </row>
    <row r="47" spans="3:17" x14ac:dyDescent="0.3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22"/>
    </row>
    <row r="48" spans="3:17" x14ac:dyDescent="0.3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22"/>
    </row>
    <row r="49" spans="3:17" x14ac:dyDescent="0.3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22"/>
    </row>
    <row r="50" spans="3:17" x14ac:dyDescent="0.35"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3:17" x14ac:dyDescent="0.35"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3:17" x14ac:dyDescent="0.35"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3:17" x14ac:dyDescent="0.35"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3:17" x14ac:dyDescent="0.35"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3:17" x14ac:dyDescent="0.35"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3:17" x14ac:dyDescent="0.35"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3:17" x14ac:dyDescent="0.35"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3:17" x14ac:dyDescent="0.35"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3:17" x14ac:dyDescent="0.35"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3:17" x14ac:dyDescent="0.35"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3:17" x14ac:dyDescent="0.35"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3:17" x14ac:dyDescent="0.35"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3:17" x14ac:dyDescent="0.35"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3:17" x14ac:dyDescent="0.35"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</sheetData>
  <conditionalFormatting sqref="A22:C22 F22">
    <cfRule type="expression" dxfId="28" priority="9">
      <formula>$I19&gt;0</formula>
    </cfRule>
  </conditionalFormatting>
  <conditionalFormatting sqref="A29:C31 F29:F31">
    <cfRule type="expression" dxfId="27" priority="5">
      <formula>$I20&gt;0</formula>
    </cfRule>
  </conditionalFormatting>
  <conditionalFormatting sqref="A19:E19 A20:Q20 A21:C21 F21 A23:C28 F23:F28 L31">
    <cfRule type="expression" dxfId="26" priority="8">
      <formula>#REF!&gt;0</formula>
    </cfRule>
  </conditionalFormatting>
  <conditionalFormatting sqref="C1:C4">
    <cfRule type="cellIs" dxfId="25" priority="1" operator="equal">
      <formula>0</formula>
    </cfRule>
  </conditionalFormatting>
  <conditionalFormatting sqref="C466:P1048576">
    <cfRule type="cellIs" dxfId="24" priority="6" operator="equal">
      <formula>0</formula>
    </cfRule>
  </conditionalFormatting>
  <conditionalFormatting sqref="D3:L3">
    <cfRule type="cellIs" dxfId="23" priority="4" operator="equal">
      <formula>0</formula>
    </cfRule>
  </conditionalFormatting>
  <conditionalFormatting sqref="D1:P2">
    <cfRule type="cellIs" dxfId="22" priority="7" operator="equal">
      <formula>0</formula>
    </cfRule>
  </conditionalFormatting>
  <conditionalFormatting sqref="D4:P4 D6:P6">
    <cfRule type="cellIs" dxfId="21" priority="2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C179F-302C-4586-B8B3-C1950CC36BF8}">
  <sheetPr codeName="Feuil6"/>
  <dimension ref="A1:Q465"/>
  <sheetViews>
    <sheetView workbookViewId="0">
      <selection activeCell="F18" sqref="F18"/>
    </sheetView>
  </sheetViews>
  <sheetFormatPr defaultColWidth="11.453125" defaultRowHeight="14.5" x14ac:dyDescent="0.35"/>
  <cols>
    <col min="1" max="1" width="3.7265625" customWidth="1"/>
    <col min="2" max="2" width="26.81640625" customWidth="1"/>
    <col min="3" max="3" width="5.7265625" style="1" customWidth="1"/>
    <col min="4" max="16" width="12.81640625" style="1" customWidth="1"/>
    <col min="18" max="18" width="19.26953125" customWidth="1"/>
  </cols>
  <sheetData>
    <row r="1" spans="1:17" ht="65.25" customHeight="1" x14ac:dyDescent="0.35"/>
    <row r="2" spans="1:17" s="3" customFormat="1" ht="18" x14ac:dyDescent="0.4">
      <c r="A2" s="2" t="s">
        <v>1544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</row>
    <row r="3" spans="1:17" s="30" customFormat="1" ht="19.5" customHeight="1" x14ac:dyDescent="0.3">
      <c r="A3" s="55"/>
      <c r="B3" s="55" t="s">
        <v>249</v>
      </c>
      <c r="C3" s="56"/>
      <c r="D3" s="57" t="s">
        <v>1495</v>
      </c>
      <c r="E3" s="57" t="s">
        <v>1510</v>
      </c>
      <c r="F3" s="57" t="s">
        <v>1511</v>
      </c>
      <c r="G3" s="57" t="s">
        <v>1496</v>
      </c>
      <c r="H3" s="57" t="s">
        <v>1497</v>
      </c>
      <c r="I3" s="57" t="s">
        <v>1498</v>
      </c>
      <c r="J3" s="57" t="s">
        <v>250</v>
      </c>
      <c r="K3" s="57" t="s">
        <v>251</v>
      </c>
      <c r="L3" s="57" t="s">
        <v>252</v>
      </c>
      <c r="M3" s="57" t="s">
        <v>253</v>
      </c>
      <c r="N3" s="57" t="s">
        <v>254</v>
      </c>
      <c r="O3" s="57" t="s">
        <v>1512</v>
      </c>
      <c r="P3" s="57" t="s">
        <v>1520</v>
      </c>
      <c r="Q3" s="57" t="s">
        <v>1513</v>
      </c>
    </row>
    <row r="4" spans="1:17" s="29" customFormat="1" x14ac:dyDescent="0.2">
      <c r="A4" s="71"/>
      <c r="B4" s="63" t="s">
        <v>1526</v>
      </c>
      <c r="C4" s="66"/>
      <c r="D4" s="67">
        <v>4.22</v>
      </c>
      <c r="E4" s="67">
        <v>1.93</v>
      </c>
      <c r="F4" s="67" t="s">
        <v>1551</v>
      </c>
      <c r="G4" s="67">
        <v>2.4900000000000002</v>
      </c>
      <c r="H4" s="67">
        <v>3.77</v>
      </c>
      <c r="I4" s="67">
        <v>2.17</v>
      </c>
      <c r="J4" s="67">
        <v>1.23</v>
      </c>
      <c r="K4" s="67">
        <v>3.47</v>
      </c>
      <c r="L4" s="67">
        <v>7</v>
      </c>
      <c r="M4" s="67">
        <v>12.99</v>
      </c>
      <c r="N4" s="67">
        <v>2.34</v>
      </c>
      <c r="O4" s="67">
        <v>0.09</v>
      </c>
      <c r="P4" s="67">
        <v>0.27</v>
      </c>
      <c r="Q4" s="67">
        <v>22.11</v>
      </c>
    </row>
    <row r="5" spans="1:17" s="29" customFormat="1" x14ac:dyDescent="0.35">
      <c r="A5" s="72"/>
      <c r="B5" s="64" t="s">
        <v>1537</v>
      </c>
      <c r="C5" s="62"/>
      <c r="D5" s="107">
        <v>0.02</v>
      </c>
      <c r="E5" s="107">
        <v>0</v>
      </c>
      <c r="F5" s="145">
        <v>0</v>
      </c>
      <c r="G5" s="107">
        <v>0</v>
      </c>
      <c r="H5" s="107">
        <v>0</v>
      </c>
      <c r="I5" s="107">
        <v>0.01</v>
      </c>
      <c r="J5" s="107">
        <v>0</v>
      </c>
      <c r="K5" s="107">
        <v>0.02</v>
      </c>
      <c r="L5" s="107">
        <v>0.01</v>
      </c>
      <c r="M5" s="107">
        <v>1.04</v>
      </c>
      <c r="N5" s="107">
        <v>0</v>
      </c>
      <c r="O5" s="107">
        <v>0</v>
      </c>
      <c r="P5" s="107">
        <v>0</v>
      </c>
      <c r="Q5" s="107">
        <v>4.63</v>
      </c>
    </row>
    <row r="6" spans="1:17" s="29" customFormat="1" x14ac:dyDescent="0.35">
      <c r="A6" s="48"/>
      <c r="B6" s="69" t="s">
        <v>1528</v>
      </c>
      <c r="C6" s="70"/>
      <c r="D6" s="114">
        <v>1.18</v>
      </c>
      <c r="E6" s="114">
        <v>0.34</v>
      </c>
      <c r="F6" s="146">
        <v>0</v>
      </c>
      <c r="G6" s="114">
        <v>0.27</v>
      </c>
      <c r="H6" s="114">
        <v>0.76</v>
      </c>
      <c r="I6" s="114">
        <v>0.31</v>
      </c>
      <c r="J6" s="114">
        <v>0.12</v>
      </c>
      <c r="K6" s="114">
        <v>0.77</v>
      </c>
      <c r="L6" s="114">
        <v>0.62</v>
      </c>
      <c r="M6" s="114">
        <v>4.46</v>
      </c>
      <c r="N6" s="114">
        <v>0.01</v>
      </c>
      <c r="O6" s="114">
        <v>0</v>
      </c>
      <c r="P6" s="114">
        <v>0</v>
      </c>
      <c r="Q6" s="112">
        <v>19.260000000000002</v>
      </c>
    </row>
    <row r="7" spans="1:17" x14ac:dyDescent="0.35">
      <c r="A7" s="49"/>
      <c r="B7" s="32" t="s">
        <v>1529</v>
      </c>
      <c r="C7" s="33"/>
      <c r="D7" s="34">
        <v>1.18</v>
      </c>
      <c r="E7" s="34">
        <v>0.34</v>
      </c>
      <c r="F7" s="147">
        <v>0</v>
      </c>
      <c r="G7" s="34">
        <v>0.27</v>
      </c>
      <c r="H7" s="34">
        <v>0.76</v>
      </c>
      <c r="I7" s="34">
        <v>0.31</v>
      </c>
      <c r="J7" s="34">
        <v>0.12</v>
      </c>
      <c r="K7" s="34">
        <v>0.77</v>
      </c>
      <c r="L7" s="34">
        <v>0.62</v>
      </c>
      <c r="M7" s="34">
        <v>4.46</v>
      </c>
      <c r="N7" s="34">
        <v>0.01</v>
      </c>
      <c r="O7" s="34">
        <v>0</v>
      </c>
      <c r="P7" s="34">
        <v>0</v>
      </c>
      <c r="Q7" s="34">
        <v>15.68</v>
      </c>
    </row>
    <row r="8" spans="1:17" x14ac:dyDescent="0.35">
      <c r="A8" s="50"/>
      <c r="B8" s="35" t="s">
        <v>1536</v>
      </c>
      <c r="C8" s="36"/>
      <c r="D8" s="37">
        <v>0</v>
      </c>
      <c r="E8" s="37">
        <v>0</v>
      </c>
      <c r="F8" s="148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0.01</v>
      </c>
      <c r="N8" s="37">
        <v>0</v>
      </c>
      <c r="O8" s="37">
        <v>0</v>
      </c>
      <c r="P8" s="37">
        <v>0</v>
      </c>
      <c r="Q8" s="37">
        <v>3.58</v>
      </c>
    </row>
    <row r="9" spans="1:17" x14ac:dyDescent="0.35">
      <c r="A9" s="51"/>
      <c r="B9" s="59" t="s">
        <v>1530</v>
      </c>
      <c r="C9" s="38"/>
      <c r="D9" s="39">
        <v>1.93</v>
      </c>
      <c r="E9" s="39">
        <v>0.68</v>
      </c>
      <c r="F9" s="149">
        <v>0</v>
      </c>
      <c r="G9" s="39">
        <v>1.44</v>
      </c>
      <c r="H9" s="39">
        <v>2.2400000000000002</v>
      </c>
      <c r="I9" s="39">
        <v>1.41</v>
      </c>
      <c r="J9" s="39">
        <v>0.93</v>
      </c>
      <c r="K9" s="39">
        <v>1.82</v>
      </c>
      <c r="L9" s="39">
        <v>1.92</v>
      </c>
      <c r="M9" s="39">
        <v>3.01</v>
      </c>
      <c r="N9" s="39">
        <v>2.2400000000000002</v>
      </c>
      <c r="O9" s="39">
        <v>7.0000000000000007E-2</v>
      </c>
      <c r="P9" s="39">
        <v>0.08</v>
      </c>
      <c r="Q9" s="39">
        <v>0.97</v>
      </c>
    </row>
    <row r="10" spans="1:17" x14ac:dyDescent="0.35">
      <c r="A10" s="49"/>
      <c r="B10" s="32" t="s">
        <v>1531</v>
      </c>
      <c r="C10" s="33"/>
      <c r="D10" s="34">
        <v>1.93</v>
      </c>
      <c r="E10" s="34">
        <v>0.68</v>
      </c>
      <c r="F10" s="147">
        <v>0</v>
      </c>
      <c r="G10" s="34">
        <v>1.44</v>
      </c>
      <c r="H10" s="34">
        <v>2.2400000000000002</v>
      </c>
      <c r="I10" s="34">
        <v>1.41</v>
      </c>
      <c r="J10" s="34">
        <v>0.93</v>
      </c>
      <c r="K10" s="34">
        <v>1.82</v>
      </c>
      <c r="L10" s="34">
        <v>1.92</v>
      </c>
      <c r="M10" s="34">
        <v>3.01</v>
      </c>
      <c r="N10" s="34">
        <v>2.2400000000000002</v>
      </c>
      <c r="O10" s="34">
        <v>7.0000000000000007E-2</v>
      </c>
      <c r="P10" s="34">
        <v>0.08</v>
      </c>
      <c r="Q10" s="34">
        <v>0.97</v>
      </c>
    </row>
    <row r="11" spans="1:17" x14ac:dyDescent="0.35">
      <c r="A11" s="50"/>
      <c r="B11" s="35" t="s">
        <v>1532</v>
      </c>
      <c r="C11" s="36"/>
      <c r="D11" s="37">
        <v>0</v>
      </c>
      <c r="E11" s="37">
        <v>0</v>
      </c>
      <c r="F11" s="148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</row>
    <row r="12" spans="1:17" x14ac:dyDescent="0.35">
      <c r="A12" s="52"/>
      <c r="B12" s="60" t="s">
        <v>1533</v>
      </c>
      <c r="C12" s="40"/>
      <c r="D12" s="41">
        <v>0.19</v>
      </c>
      <c r="E12" s="41">
        <v>0.67</v>
      </c>
      <c r="F12" s="150">
        <v>0</v>
      </c>
      <c r="G12" s="41">
        <v>0.08</v>
      </c>
      <c r="H12" s="41">
        <v>0.24</v>
      </c>
      <c r="I12" s="41">
        <v>0.22</v>
      </c>
      <c r="J12" s="41">
        <v>0.09</v>
      </c>
      <c r="K12" s="41">
        <v>0.1</v>
      </c>
      <c r="L12" s="41">
        <v>2.9</v>
      </c>
      <c r="M12" s="41">
        <v>4.6100000000000003</v>
      </c>
      <c r="N12" s="41">
        <v>0</v>
      </c>
      <c r="O12" s="41">
        <v>0</v>
      </c>
      <c r="P12" s="41">
        <v>0</v>
      </c>
      <c r="Q12" s="41">
        <v>1.58</v>
      </c>
    </row>
    <row r="13" spans="1:17" x14ac:dyDescent="0.35">
      <c r="A13" s="49"/>
      <c r="B13" s="32" t="s">
        <v>1534</v>
      </c>
      <c r="C13" s="33"/>
      <c r="D13" s="34">
        <v>0.19</v>
      </c>
      <c r="E13" s="34">
        <v>0.67</v>
      </c>
      <c r="F13" s="147">
        <v>0</v>
      </c>
      <c r="G13" s="34">
        <v>0.08</v>
      </c>
      <c r="H13" s="34">
        <v>0.24</v>
      </c>
      <c r="I13" s="34">
        <v>0.22</v>
      </c>
      <c r="J13" s="34">
        <v>0.09</v>
      </c>
      <c r="K13" s="34">
        <v>0.1</v>
      </c>
      <c r="L13" s="34">
        <v>2.9</v>
      </c>
      <c r="M13" s="34">
        <v>3.57</v>
      </c>
      <c r="N13" s="34">
        <v>0</v>
      </c>
      <c r="O13" s="34">
        <v>0</v>
      </c>
      <c r="P13" s="34">
        <v>0</v>
      </c>
      <c r="Q13" s="34">
        <v>0.56000000000000005</v>
      </c>
    </row>
    <row r="14" spans="1:17" x14ac:dyDescent="0.35">
      <c r="A14" s="50"/>
      <c r="B14" s="35" t="s">
        <v>1535</v>
      </c>
      <c r="C14" s="36"/>
      <c r="D14" s="37">
        <v>0</v>
      </c>
      <c r="E14" s="37">
        <v>0</v>
      </c>
      <c r="F14" s="148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1.04</v>
      </c>
      <c r="N14" s="37">
        <v>0</v>
      </c>
      <c r="O14" s="37">
        <v>0</v>
      </c>
      <c r="P14" s="37">
        <v>0</v>
      </c>
      <c r="Q14" s="37">
        <v>1.02</v>
      </c>
    </row>
    <row r="15" spans="1:17" x14ac:dyDescent="0.35">
      <c r="A15" s="53"/>
      <c r="B15" s="61" t="s">
        <v>1524</v>
      </c>
      <c r="C15" s="42"/>
      <c r="D15" s="43">
        <v>0.92</v>
      </c>
      <c r="E15" s="43">
        <v>0.24</v>
      </c>
      <c r="F15" s="151">
        <v>0</v>
      </c>
      <c r="G15" s="43">
        <v>0.7</v>
      </c>
      <c r="H15" s="43">
        <v>0.53</v>
      </c>
      <c r="I15" s="43">
        <v>0.23</v>
      </c>
      <c r="J15" s="43">
        <v>0.09</v>
      </c>
      <c r="K15" s="43">
        <v>0.78</v>
      </c>
      <c r="L15" s="43">
        <v>1.56</v>
      </c>
      <c r="M15" s="43">
        <v>0.91</v>
      </c>
      <c r="N15" s="43">
        <v>0.09</v>
      </c>
      <c r="O15" s="43">
        <v>0.02</v>
      </c>
      <c r="P15" s="43">
        <v>0.19</v>
      </c>
      <c r="Q15" s="43">
        <v>0.3</v>
      </c>
    </row>
    <row r="16" spans="1:17" x14ac:dyDescent="0.35">
      <c r="A16" s="49"/>
      <c r="B16" s="32" t="s">
        <v>1525</v>
      </c>
      <c r="C16" s="33"/>
      <c r="D16" s="34">
        <v>0.9</v>
      </c>
      <c r="E16" s="34">
        <v>0.24</v>
      </c>
      <c r="F16" s="147">
        <v>0</v>
      </c>
      <c r="G16" s="34">
        <v>0.7</v>
      </c>
      <c r="H16" s="34">
        <v>0.53</v>
      </c>
      <c r="I16" s="34">
        <v>0.22</v>
      </c>
      <c r="J16" s="34">
        <v>0.09</v>
      </c>
      <c r="K16" s="34">
        <v>0.76</v>
      </c>
      <c r="L16" s="34">
        <v>1.55</v>
      </c>
      <c r="M16" s="34">
        <v>0.91</v>
      </c>
      <c r="N16" s="34">
        <v>0.09</v>
      </c>
      <c r="O16" s="34">
        <v>0.02</v>
      </c>
      <c r="P16" s="34">
        <v>0.19</v>
      </c>
      <c r="Q16" s="34">
        <v>0.27</v>
      </c>
    </row>
    <row r="17" spans="1:17" x14ac:dyDescent="0.35">
      <c r="A17" s="54"/>
      <c r="B17" s="44" t="s">
        <v>1527</v>
      </c>
      <c r="C17" s="45"/>
      <c r="D17" s="46">
        <v>0.02</v>
      </c>
      <c r="E17" s="46">
        <v>0</v>
      </c>
      <c r="F17" s="152">
        <v>0</v>
      </c>
      <c r="G17" s="46">
        <v>0</v>
      </c>
      <c r="H17" s="46">
        <v>0</v>
      </c>
      <c r="I17" s="46">
        <v>0.01</v>
      </c>
      <c r="J17" s="46">
        <v>0</v>
      </c>
      <c r="K17" s="46">
        <v>0.02</v>
      </c>
      <c r="L17" s="46">
        <v>0.01</v>
      </c>
      <c r="M17" s="46">
        <v>0</v>
      </c>
      <c r="N17" s="46">
        <v>0</v>
      </c>
      <c r="O17" s="46">
        <v>0</v>
      </c>
      <c r="P17" s="46">
        <v>0</v>
      </c>
      <c r="Q17" s="46">
        <v>0.03</v>
      </c>
    </row>
    <row r="18" spans="1:17" x14ac:dyDescent="0.35">
      <c r="D18" s="142"/>
      <c r="E18" s="142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4"/>
    </row>
    <row r="19" spans="1:17" x14ac:dyDescent="0.35">
      <c r="C19" s="23"/>
      <c r="D19" s="24"/>
      <c r="E19" s="24"/>
      <c r="G19"/>
      <c r="H19"/>
      <c r="I19"/>
      <c r="J19"/>
      <c r="K19"/>
      <c r="L19"/>
      <c r="M19"/>
      <c r="N19"/>
      <c r="O19"/>
      <c r="P19"/>
      <c r="Q19" s="22"/>
    </row>
    <row r="20" spans="1:17" x14ac:dyDescent="0.35">
      <c r="C20" s="23"/>
      <c r="D20" s="153">
        <f>D6+D9+D12+D15</f>
        <v>4.22</v>
      </c>
      <c r="E20" s="153">
        <f t="shared" ref="E20:Q20" si="0">E6+E9+E12+E15</f>
        <v>1.93</v>
      </c>
      <c r="F20" s="24">
        <f t="shared" si="0"/>
        <v>0</v>
      </c>
      <c r="G20" s="153">
        <f t="shared" si="0"/>
        <v>2.4900000000000002</v>
      </c>
      <c r="H20" s="153">
        <f t="shared" si="0"/>
        <v>3.7700000000000005</v>
      </c>
      <c r="I20" s="153">
        <f t="shared" si="0"/>
        <v>2.17</v>
      </c>
      <c r="J20" s="153">
        <f t="shared" si="0"/>
        <v>1.2300000000000002</v>
      </c>
      <c r="K20" s="153">
        <f t="shared" si="0"/>
        <v>3.4699999999999998</v>
      </c>
      <c r="L20" s="153">
        <f t="shared" si="0"/>
        <v>7</v>
      </c>
      <c r="M20" s="153">
        <f t="shared" si="0"/>
        <v>12.99</v>
      </c>
      <c r="N20" s="153">
        <f t="shared" si="0"/>
        <v>2.34</v>
      </c>
      <c r="O20" s="153">
        <f t="shared" si="0"/>
        <v>9.0000000000000011E-2</v>
      </c>
      <c r="P20" s="153">
        <f t="shared" si="0"/>
        <v>0.27</v>
      </c>
      <c r="Q20" s="153">
        <f t="shared" si="0"/>
        <v>22.110000000000003</v>
      </c>
    </row>
    <row r="21" spans="1:17" x14ac:dyDescent="0.35">
      <c r="C21" s="23"/>
      <c r="F21" s="24"/>
      <c r="G21"/>
      <c r="H21"/>
      <c r="I21"/>
      <c r="J21"/>
      <c r="K21"/>
      <c r="L21"/>
      <c r="M21"/>
      <c r="N21"/>
      <c r="O21"/>
      <c r="Q21" s="22"/>
    </row>
    <row r="22" spans="1:17" x14ac:dyDescent="0.35">
      <c r="C22" s="23"/>
      <c r="F22" s="24"/>
      <c r="G22"/>
      <c r="H22"/>
      <c r="I22"/>
      <c r="J22"/>
      <c r="K22"/>
      <c r="L22"/>
      <c r="M22"/>
      <c r="N22"/>
      <c r="O22"/>
      <c r="Q22" s="22"/>
    </row>
    <row r="23" spans="1:17" x14ac:dyDescent="0.35">
      <c r="C23" s="23"/>
      <c r="F23" s="24"/>
      <c r="G23"/>
      <c r="H23"/>
      <c r="I23"/>
      <c r="J23"/>
      <c r="K23"/>
      <c r="L23"/>
      <c r="M23"/>
      <c r="N23"/>
      <c r="O23"/>
      <c r="Q23" s="22"/>
    </row>
    <row r="24" spans="1:17" x14ac:dyDescent="0.35">
      <c r="C24" s="23"/>
      <c r="F24" s="24"/>
      <c r="G24"/>
      <c r="H24"/>
      <c r="I24"/>
      <c r="J24"/>
      <c r="K24"/>
      <c r="L24"/>
      <c r="M24"/>
      <c r="N24"/>
      <c r="O24"/>
      <c r="Q24" s="22"/>
    </row>
    <row r="25" spans="1:17" x14ac:dyDescent="0.35">
      <c r="C25" s="23"/>
      <c r="F25" s="24"/>
      <c r="G25"/>
      <c r="H25"/>
      <c r="I25"/>
      <c r="J25"/>
      <c r="K25"/>
      <c r="L25"/>
      <c r="M25"/>
      <c r="N25"/>
      <c r="O25"/>
      <c r="Q25" s="22"/>
    </row>
    <row r="26" spans="1:17" x14ac:dyDescent="0.35">
      <c r="C26" s="23"/>
      <c r="F26" s="24"/>
      <c r="G26"/>
      <c r="H26"/>
      <c r="I26"/>
      <c r="J26"/>
      <c r="K26"/>
      <c r="L26"/>
      <c r="M26"/>
      <c r="N26"/>
      <c r="O26"/>
      <c r="P26"/>
      <c r="Q26" s="22"/>
    </row>
    <row r="27" spans="1:17" x14ac:dyDescent="0.35">
      <c r="C27" s="23"/>
      <c r="F27" s="24"/>
      <c r="G27"/>
      <c r="H27"/>
      <c r="I27"/>
      <c r="J27"/>
      <c r="K27"/>
      <c r="L27"/>
      <c r="M27"/>
      <c r="N27"/>
      <c r="O27"/>
      <c r="P27"/>
      <c r="Q27" s="22"/>
    </row>
    <row r="28" spans="1:17" x14ac:dyDescent="0.35">
      <c r="C28" s="23"/>
      <c r="F28" s="24"/>
      <c r="G28"/>
      <c r="H28"/>
      <c r="I28"/>
      <c r="J28"/>
      <c r="K28"/>
      <c r="L28"/>
      <c r="M28"/>
      <c r="N28"/>
      <c r="O28"/>
      <c r="P28"/>
      <c r="Q28" s="22"/>
    </row>
    <row r="29" spans="1:17" x14ac:dyDescent="0.35">
      <c r="C29" s="23"/>
      <c r="F29" s="24"/>
      <c r="G29"/>
      <c r="H29"/>
      <c r="I29"/>
      <c r="J29"/>
      <c r="K29"/>
      <c r="L29"/>
      <c r="M29"/>
      <c r="N29"/>
      <c r="O29"/>
      <c r="P29"/>
      <c r="Q29" s="22"/>
    </row>
    <row r="30" spans="1:17" x14ac:dyDescent="0.35">
      <c r="C30" s="23"/>
      <c r="F30" s="24"/>
      <c r="G30"/>
      <c r="H30"/>
      <c r="I30"/>
      <c r="J30"/>
      <c r="K30"/>
      <c r="L30"/>
      <c r="M30"/>
      <c r="N30"/>
      <c r="O30"/>
      <c r="P30"/>
      <c r="Q30" s="22"/>
    </row>
    <row r="31" spans="1:17" x14ac:dyDescent="0.35">
      <c r="C31" s="23"/>
      <c r="F31" s="24"/>
      <c r="G31"/>
      <c r="H31"/>
      <c r="I31"/>
      <c r="J31"/>
      <c r="K31"/>
      <c r="L31" s="24"/>
      <c r="M31"/>
      <c r="N31"/>
      <c r="O31"/>
      <c r="P31"/>
      <c r="Q31" s="22"/>
    </row>
    <row r="32" spans="1:17" x14ac:dyDescent="0.35">
      <c r="C32" s="23"/>
      <c r="F32" s="24"/>
      <c r="G32"/>
      <c r="H32"/>
      <c r="I32"/>
      <c r="J32"/>
      <c r="K32"/>
      <c r="L32"/>
      <c r="M32"/>
      <c r="N32"/>
      <c r="O32"/>
      <c r="P32"/>
      <c r="Q32" s="22"/>
    </row>
    <row r="33" spans="3:17" x14ac:dyDescent="0.3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22"/>
    </row>
    <row r="34" spans="3:17" x14ac:dyDescent="0.3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22"/>
    </row>
    <row r="35" spans="3:17" x14ac:dyDescent="0.3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22"/>
    </row>
    <row r="36" spans="3:17" x14ac:dyDescent="0.3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22"/>
    </row>
    <row r="37" spans="3:17" x14ac:dyDescent="0.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 s="22"/>
    </row>
    <row r="38" spans="3:17" x14ac:dyDescent="0.3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22"/>
    </row>
    <row r="39" spans="3:17" x14ac:dyDescent="0.3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22"/>
    </row>
    <row r="40" spans="3:17" x14ac:dyDescent="0.3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22"/>
    </row>
    <row r="41" spans="3:17" x14ac:dyDescent="0.3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22"/>
    </row>
    <row r="42" spans="3:17" x14ac:dyDescent="0.3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22"/>
    </row>
    <row r="43" spans="3:17" x14ac:dyDescent="0.3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2"/>
    </row>
    <row r="44" spans="3:17" x14ac:dyDescent="0.3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22"/>
    </row>
    <row r="45" spans="3:17" x14ac:dyDescent="0.3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22"/>
    </row>
    <row r="46" spans="3:17" x14ac:dyDescent="0.3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22"/>
    </row>
    <row r="47" spans="3:17" x14ac:dyDescent="0.3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22"/>
    </row>
    <row r="48" spans="3:17" x14ac:dyDescent="0.3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22"/>
    </row>
    <row r="49" spans="3:17" x14ac:dyDescent="0.3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22"/>
    </row>
    <row r="50" spans="3:17" x14ac:dyDescent="0.35"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3:17" x14ac:dyDescent="0.35"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3:17" x14ac:dyDescent="0.35"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3:17" x14ac:dyDescent="0.35"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3:17" x14ac:dyDescent="0.35"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3:17" x14ac:dyDescent="0.35"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3:17" x14ac:dyDescent="0.35"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3:17" x14ac:dyDescent="0.35"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3:17" x14ac:dyDescent="0.35"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3:17" x14ac:dyDescent="0.35"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3:17" x14ac:dyDescent="0.35"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3:17" x14ac:dyDescent="0.35"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3:17" x14ac:dyDescent="0.35"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3:17" x14ac:dyDescent="0.35"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3:17" x14ac:dyDescent="0.35"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</sheetData>
  <conditionalFormatting sqref="A22:C22 F22">
    <cfRule type="expression" dxfId="20" priority="9">
      <formula>$I19&gt;0</formula>
    </cfRule>
  </conditionalFormatting>
  <conditionalFormatting sqref="A19:E19 A20:Q20 A21:C21 F21 A23:C32 F23:F32 L31">
    <cfRule type="expression" dxfId="19" priority="8">
      <formula>#REF!&gt;0</formula>
    </cfRule>
  </conditionalFormatting>
  <conditionalFormatting sqref="C1:C4">
    <cfRule type="cellIs" dxfId="18" priority="1" operator="equal">
      <formula>0</formula>
    </cfRule>
  </conditionalFormatting>
  <conditionalFormatting sqref="C466:P1048576">
    <cfRule type="cellIs" dxfId="17" priority="6" operator="equal">
      <formula>0</formula>
    </cfRule>
  </conditionalFormatting>
  <conditionalFormatting sqref="D3:L3">
    <cfRule type="cellIs" dxfId="16" priority="4" operator="equal">
      <formula>0</formula>
    </cfRule>
  </conditionalFormatting>
  <conditionalFormatting sqref="D1:P2">
    <cfRule type="cellIs" dxfId="15" priority="7" operator="equal">
      <formula>0</formula>
    </cfRule>
  </conditionalFormatting>
  <conditionalFormatting sqref="D4:P4 D6:P6">
    <cfRule type="cellIs" dxfId="14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Publication</vt:lpstr>
      <vt:lpstr>EUROSTAT-Code used</vt:lpstr>
      <vt:lpstr>EUROSTAT-Code</vt:lpstr>
      <vt:lpstr>1</vt:lpstr>
      <vt:lpstr>2</vt:lpstr>
      <vt:lpstr>3</vt:lpstr>
      <vt:lpstr>4</vt:lpstr>
      <vt:lpstr>5</vt:lpstr>
      <vt:lpstr>6</vt:lpstr>
      <vt:lpstr>7</vt:lpstr>
      <vt:lpstr>8</vt:lpstr>
      <vt:lpstr>Publication!Print_Titles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Jacqué</dc:creator>
  <cp:lastModifiedBy>Claire Remmy</cp:lastModifiedBy>
  <cp:lastPrinted>2019-07-11T14:02:07Z</cp:lastPrinted>
  <dcterms:created xsi:type="dcterms:W3CDTF">2019-07-02T09:30:17Z</dcterms:created>
  <dcterms:modified xsi:type="dcterms:W3CDTF">2025-07-25T07:26:35Z</dcterms:modified>
</cp:coreProperties>
</file>