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P:\Statistiques\21_Stat agro-env\10_PPP\02_Pesticides Use Statistics\Période 2020-2024\WJ 2024\"/>
    </mc:Choice>
  </mc:AlternateContent>
  <xr:revisionPtr revIDLastSave="0" documentId="13_ncr:1_{762BBD2E-5E9E-40D1-B5D2-BE2751F208DF}" xr6:coauthVersionLast="47" xr6:coauthVersionMax="47" xr10:uidLastSave="{00000000-0000-0000-0000-000000000000}"/>
  <workbookProtection workbookAlgorithmName="SHA-512" workbookHashValue="dknmncfoaL8BZeEhQ+febp9SfA2I1K4gm8ePzwMO2GOPoMI3rNn1Kd31anboHDsBIW/LNBFveslzYvpc8j3RmQ==" workbookSaltValue="I2ppLbPpF7yQG+tFgTTsjw==" workbookSpinCount="100000" lockStructure="1"/>
  <bookViews>
    <workbookView xWindow="-57720" yWindow="-120" windowWidth="29040" windowHeight="15720" xr2:uid="{8F5A42E7-1AD4-4C7E-8F54-63D808CC24B1}"/>
  </bookViews>
  <sheets>
    <sheet name="Publication" sheetId="8" r:id="rId1"/>
    <sheet name="Analyse par ha" sheetId="22" r:id="rId2"/>
    <sheet name="EUROSTAT-Code" sheetId="3" r:id="rId3"/>
    <sheet name="1" sheetId="6" state="hidden" r:id="rId4"/>
    <sheet name="2" sheetId="16" state="hidden" r:id="rId5"/>
    <sheet name="3" sheetId="15" state="hidden" r:id="rId6"/>
    <sheet name="4" sheetId="10" state="hidden" r:id="rId7"/>
    <sheet name="5" sheetId="2" state="hidden" r:id="rId8"/>
    <sheet name="6" sheetId="7" state="hidden" r:id="rId9"/>
    <sheet name="7" sheetId="9" state="hidden" r:id="rId10"/>
    <sheet name="8" sheetId="12" state="hidden" r:id="rId11"/>
    <sheet name="9" sheetId="13" state="hidden" r:id="rId12"/>
    <sheet name="10" sheetId="17" state="hidden" r:id="rId13"/>
    <sheet name="11" sheetId="18" state="hidden" r:id="rId14"/>
    <sheet name="12" sheetId="19" state="hidden" r:id="rId15"/>
    <sheet name="13" sheetId="20" state="hidden" r:id="rId16"/>
    <sheet name="further tools" sheetId="1" state="hidden" r:id="rId17"/>
  </sheets>
  <definedNames>
    <definedName name="_xlnm._FilterDatabase" localSheetId="2" hidden="1">'EUROSTAT-Code'!$A$1:$F$812</definedName>
    <definedName name="_xlnm._FilterDatabase" localSheetId="16" hidden="1">'EUROSTAT-Code'!$A$1:$B$1</definedName>
    <definedName name="_xlnm._FilterDatabase" localSheetId="0" hidden="1">Publication!$A$26:$N$265</definedName>
    <definedName name="_xlnm.Print_Titles" localSheetId="0">Publication!$2:$4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8" l="1"/>
  <c r="B29" i="8"/>
  <c r="D30" i="8"/>
  <c r="B275" i="8" l="1"/>
  <c r="O35" i="8"/>
  <c r="M494" i="8"/>
  <c r="G494" i="8"/>
  <c r="K35" i="8"/>
  <c r="P35" i="8"/>
  <c r="F275" i="8"/>
  <c r="I494" i="8"/>
  <c r="J275" i="8"/>
  <c r="M275" i="8"/>
  <c r="J35" i="8"/>
  <c r="N35" i="8"/>
  <c r="E494" i="8"/>
  <c r="D494" i="8"/>
  <c r="L35" i="8"/>
  <c r="D35" i="8"/>
  <c r="L275" i="8"/>
  <c r="I35" i="8"/>
  <c r="J494" i="8"/>
  <c r="O275" i="8"/>
  <c r="G275" i="8"/>
  <c r="E275" i="8"/>
  <c r="H494" i="8"/>
  <c r="G35" i="8"/>
  <c r="M35" i="8"/>
  <c r="L494" i="8"/>
  <c r="H275" i="8"/>
  <c r="K275" i="8"/>
  <c r="F35" i="8"/>
  <c r="I275" i="8"/>
  <c r="H35" i="8"/>
  <c r="P494" i="8"/>
  <c r="E35" i="8"/>
  <c r="D275" i="8"/>
  <c r="K494" i="8"/>
  <c r="F494" i="8"/>
  <c r="P275" i="8"/>
  <c r="N275" i="8"/>
  <c r="N494" i="8"/>
  <c r="O494" i="8"/>
  <c r="A9" i="20" l="1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7" i="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7" i="16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7" i="15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7" i="10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7" i="2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7" i="7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51" i="9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193" i="9"/>
  <c r="A194" i="9"/>
  <c r="A195" i="9"/>
  <c r="A196" i="9"/>
  <c r="A197" i="9"/>
  <c r="A198" i="9"/>
  <c r="A199" i="9"/>
  <c r="A200" i="9"/>
  <c r="A7" i="9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7" i="12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7" i="13"/>
  <c r="A193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7" i="17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7" i="18"/>
  <c r="A8" i="19"/>
  <c r="A9" i="19"/>
  <c r="A10" i="19"/>
  <c r="A11" i="19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26" i="19"/>
  <c r="A27" i="19"/>
  <c r="A28" i="19"/>
  <c r="A29" i="19"/>
  <c r="A30" i="19"/>
  <c r="A31" i="19"/>
  <c r="A32" i="19"/>
  <c r="A33" i="19"/>
  <c r="A34" i="19"/>
  <c r="A35" i="19"/>
  <c r="A36" i="19"/>
  <c r="A37" i="19"/>
  <c r="A38" i="19"/>
  <c r="A39" i="19"/>
  <c r="A40" i="19"/>
  <c r="A41" i="19"/>
  <c r="A42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6" i="19"/>
  <c r="A57" i="19"/>
  <c r="A58" i="19"/>
  <c r="A59" i="19"/>
  <c r="A60" i="19"/>
  <c r="A61" i="19"/>
  <c r="A62" i="19"/>
  <c r="A63" i="19"/>
  <c r="A64" i="19"/>
  <c r="A65" i="19"/>
  <c r="A66" i="19"/>
  <c r="A67" i="19"/>
  <c r="A68" i="19"/>
  <c r="A69" i="19"/>
  <c r="A70" i="19"/>
  <c r="A71" i="19"/>
  <c r="A72" i="19"/>
  <c r="A73" i="19"/>
  <c r="A74" i="19"/>
  <c r="A75" i="19"/>
  <c r="A76" i="19"/>
  <c r="A77" i="19"/>
  <c r="A78" i="19"/>
  <c r="A79" i="19"/>
  <c r="A80" i="19"/>
  <c r="A81" i="19"/>
  <c r="A82" i="19"/>
  <c r="A83" i="19"/>
  <c r="A84" i="19"/>
  <c r="A85" i="19"/>
  <c r="A86" i="19"/>
  <c r="A87" i="19"/>
  <c r="A88" i="19"/>
  <c r="A89" i="19"/>
  <c r="A90" i="19"/>
  <c r="A91" i="19"/>
  <c r="A92" i="19"/>
  <c r="A93" i="19"/>
  <c r="A94" i="19"/>
  <c r="A95" i="19"/>
  <c r="A96" i="19"/>
  <c r="A97" i="19"/>
  <c r="A98" i="19"/>
  <c r="A99" i="19"/>
  <c r="A100" i="19"/>
  <c r="A101" i="19"/>
  <c r="A102" i="19"/>
  <c r="A103" i="19"/>
  <c r="A104" i="19"/>
  <c r="A105" i="19"/>
  <c r="A106" i="19"/>
  <c r="A107" i="19"/>
  <c r="A108" i="19"/>
  <c r="A109" i="19"/>
  <c r="A110" i="19"/>
  <c r="A111" i="19"/>
  <c r="A112" i="19"/>
  <c r="A113" i="19"/>
  <c r="A114" i="19"/>
  <c r="A115" i="19"/>
  <c r="A116" i="19"/>
  <c r="A117" i="19"/>
  <c r="A118" i="19"/>
  <c r="A119" i="19"/>
  <c r="A120" i="19"/>
  <c r="A121" i="19"/>
  <c r="A122" i="19"/>
  <c r="A123" i="19"/>
  <c r="A124" i="19"/>
  <c r="A125" i="19"/>
  <c r="A126" i="19"/>
  <c r="A127" i="19"/>
  <c r="A128" i="19"/>
  <c r="A129" i="19"/>
  <c r="A130" i="19"/>
  <c r="A131" i="19"/>
  <c r="A132" i="19"/>
  <c r="A133" i="19"/>
  <c r="A134" i="19"/>
  <c r="A135" i="19"/>
  <c r="A136" i="19"/>
  <c r="A137" i="19"/>
  <c r="A138" i="19"/>
  <c r="A139" i="19"/>
  <c r="A140" i="19"/>
  <c r="A141" i="19"/>
  <c r="A142" i="19"/>
  <c r="A143" i="19"/>
  <c r="A144" i="19"/>
  <c r="A145" i="19"/>
  <c r="A146" i="19"/>
  <c r="A147" i="19"/>
  <c r="A148" i="19"/>
  <c r="A149" i="19"/>
  <c r="A150" i="19"/>
  <c r="A151" i="19"/>
  <c r="A152" i="19"/>
  <c r="A153" i="19"/>
  <c r="A154" i="19"/>
  <c r="A155" i="19"/>
  <c r="A156" i="19"/>
  <c r="A157" i="19"/>
  <c r="A158" i="19"/>
  <c r="A159" i="19"/>
  <c r="A160" i="19"/>
  <c r="A161" i="19"/>
  <c r="A162" i="19"/>
  <c r="A163" i="19"/>
  <c r="A164" i="19"/>
  <c r="A165" i="19"/>
  <c r="A166" i="19"/>
  <c r="A167" i="19"/>
  <c r="A168" i="19"/>
  <c r="A169" i="19"/>
  <c r="A170" i="19"/>
  <c r="A171" i="19"/>
  <c r="A172" i="19"/>
  <c r="A173" i="19"/>
  <c r="A174" i="19"/>
  <c r="A175" i="19"/>
  <c r="A176" i="19"/>
  <c r="A177" i="19"/>
  <c r="A178" i="19"/>
  <c r="A179" i="19"/>
  <c r="A180" i="19"/>
  <c r="A181" i="19"/>
  <c r="A182" i="19"/>
  <c r="A183" i="19"/>
  <c r="A184" i="19"/>
  <c r="A185" i="19"/>
  <c r="A186" i="19"/>
  <c r="A187" i="19"/>
  <c r="A188" i="19"/>
  <c r="A189" i="19"/>
  <c r="A190" i="19"/>
  <c r="A191" i="19"/>
  <c r="A192" i="19"/>
  <c r="A193" i="19"/>
  <c r="A7" i="19"/>
  <c r="A7" i="20"/>
  <c r="A8" i="20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26" i="20"/>
  <c r="A27" i="20"/>
  <c r="A28" i="20"/>
  <c r="A29" i="20"/>
  <c r="A30" i="20"/>
  <c r="A31" i="20"/>
  <c r="A32" i="20"/>
  <c r="A33" i="20"/>
  <c r="A34" i="20"/>
  <c r="A35" i="20"/>
  <c r="A36" i="20"/>
  <c r="A37" i="20"/>
  <c r="A38" i="20"/>
  <c r="A39" i="20"/>
  <c r="A40" i="20"/>
  <c r="A41" i="20"/>
  <c r="A42" i="20"/>
  <c r="A4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63" i="20"/>
  <c r="A64" i="20"/>
  <c r="A65" i="20"/>
  <c r="A66" i="20"/>
  <c r="A67" i="20"/>
  <c r="A68" i="20"/>
  <c r="A69" i="20"/>
  <c r="A70" i="20"/>
  <c r="A71" i="20"/>
  <c r="A72" i="20"/>
  <c r="A73" i="20"/>
  <c r="A74" i="20"/>
  <c r="A75" i="20"/>
  <c r="A76" i="20"/>
  <c r="A77" i="20"/>
  <c r="A78" i="20"/>
  <c r="A79" i="20"/>
  <c r="A80" i="20"/>
  <c r="A81" i="20"/>
  <c r="A82" i="20"/>
  <c r="A83" i="20"/>
  <c r="A84" i="20"/>
  <c r="A85" i="20"/>
  <c r="A86" i="20"/>
  <c r="A87" i="20"/>
  <c r="A88" i="20"/>
  <c r="A89" i="20"/>
  <c r="A90" i="20"/>
  <c r="A91" i="20"/>
  <c r="A92" i="20"/>
  <c r="A93" i="20"/>
  <c r="A94" i="20"/>
  <c r="A95" i="20"/>
  <c r="A96" i="20"/>
  <c r="A97" i="20"/>
  <c r="A98" i="20"/>
  <c r="A99" i="20"/>
  <c r="A100" i="20"/>
  <c r="A101" i="20"/>
  <c r="A102" i="20"/>
  <c r="A103" i="20"/>
  <c r="A104" i="20"/>
  <c r="A105" i="20"/>
  <c r="A106" i="20"/>
  <c r="A107" i="20"/>
  <c r="A108" i="20"/>
  <c r="A109" i="20"/>
  <c r="A110" i="20"/>
  <c r="A111" i="20"/>
  <c r="A112" i="20"/>
  <c r="A113" i="20"/>
  <c r="A114" i="20"/>
  <c r="A115" i="20"/>
  <c r="A116" i="20"/>
  <c r="A117" i="20"/>
  <c r="A118" i="20"/>
  <c r="A119" i="20"/>
  <c r="A120" i="20"/>
  <c r="A121" i="20"/>
  <c r="A122" i="20"/>
  <c r="A123" i="20"/>
  <c r="A124" i="20"/>
  <c r="A125" i="20"/>
  <c r="A126" i="20"/>
  <c r="A127" i="20"/>
  <c r="A128" i="20"/>
  <c r="A129" i="20"/>
  <c r="A130" i="20"/>
  <c r="A131" i="20"/>
  <c r="A132" i="20"/>
  <c r="A133" i="20"/>
  <c r="A134" i="20"/>
  <c r="A135" i="20"/>
  <c r="A136" i="20"/>
  <c r="A137" i="20"/>
  <c r="A138" i="20"/>
  <c r="A139" i="20"/>
  <c r="A140" i="20"/>
  <c r="A141" i="20"/>
  <c r="A142" i="20"/>
  <c r="A143" i="20"/>
  <c r="A144" i="20"/>
  <c r="A145" i="20"/>
  <c r="A146" i="20"/>
  <c r="A147" i="20"/>
  <c r="A148" i="20"/>
  <c r="A149" i="20"/>
  <c r="A150" i="20"/>
  <c r="A151" i="20"/>
  <c r="A152" i="20"/>
  <c r="A153" i="20"/>
  <c r="A154" i="20"/>
  <c r="A155" i="20"/>
  <c r="A156" i="20"/>
  <c r="A157" i="20"/>
  <c r="A158" i="20"/>
  <c r="A159" i="20"/>
  <c r="A160" i="20"/>
  <c r="A161" i="20"/>
  <c r="A162" i="20"/>
  <c r="A163" i="20"/>
  <c r="A164" i="20"/>
  <c r="A165" i="20"/>
  <c r="A166" i="20"/>
  <c r="A167" i="20"/>
  <c r="A168" i="20"/>
  <c r="A169" i="20"/>
  <c r="A170" i="20"/>
  <c r="A171" i="20"/>
  <c r="A172" i="20"/>
  <c r="A173" i="20"/>
  <c r="A174" i="20"/>
  <c r="A175" i="20"/>
  <c r="A176" i="20"/>
  <c r="A177" i="20"/>
  <c r="A178" i="20"/>
  <c r="A179" i="20"/>
  <c r="A180" i="20"/>
  <c r="A181" i="20"/>
  <c r="A182" i="20"/>
  <c r="A183" i="20"/>
  <c r="A184" i="20"/>
  <c r="A185" i="20"/>
  <c r="A186" i="20"/>
  <c r="A187" i="20"/>
  <c r="A188" i="20"/>
  <c r="A189" i="20"/>
  <c r="A190" i="20"/>
  <c r="A191" i="20"/>
  <c r="A192" i="20"/>
  <c r="B266" i="8"/>
  <c r="B267" i="8"/>
  <c r="B268" i="8"/>
  <c r="B269" i="8"/>
  <c r="B270" i="8"/>
  <c r="B271" i="8"/>
  <c r="B272" i="8"/>
  <c r="B273" i="8"/>
  <c r="B274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368" i="8"/>
  <c r="B369" i="8"/>
  <c r="B370" i="8"/>
  <c r="B371" i="8"/>
  <c r="B372" i="8"/>
  <c r="B373" i="8"/>
  <c r="B374" i="8"/>
  <c r="B375" i="8"/>
  <c r="B376" i="8"/>
  <c r="B377" i="8"/>
  <c r="B378" i="8"/>
  <c r="B379" i="8"/>
  <c r="B380" i="8"/>
  <c r="B381" i="8"/>
  <c r="B382" i="8"/>
  <c r="B383" i="8"/>
  <c r="B384" i="8"/>
  <c r="B385" i="8"/>
  <c r="B386" i="8"/>
  <c r="B387" i="8"/>
  <c r="B388" i="8"/>
  <c r="B389" i="8"/>
  <c r="B390" i="8"/>
  <c r="B391" i="8"/>
  <c r="B392" i="8"/>
  <c r="B393" i="8"/>
  <c r="B394" i="8"/>
  <c r="B395" i="8"/>
  <c r="B396" i="8"/>
  <c r="B397" i="8"/>
  <c r="B398" i="8"/>
  <c r="B399" i="8"/>
  <c r="B400" i="8"/>
  <c r="B401" i="8"/>
  <c r="B402" i="8"/>
  <c r="B403" i="8"/>
  <c r="B404" i="8"/>
  <c r="B405" i="8"/>
  <c r="B406" i="8"/>
  <c r="B407" i="8"/>
  <c r="B408" i="8"/>
  <c r="B409" i="8"/>
  <c r="B410" i="8"/>
  <c r="B411" i="8"/>
  <c r="B412" i="8"/>
  <c r="B413" i="8"/>
  <c r="B414" i="8"/>
  <c r="B415" i="8"/>
  <c r="B416" i="8"/>
  <c r="B417" i="8"/>
  <c r="B418" i="8"/>
  <c r="B419" i="8"/>
  <c r="B420" i="8"/>
  <c r="B421" i="8"/>
  <c r="B422" i="8"/>
  <c r="B423" i="8"/>
  <c r="B424" i="8"/>
  <c r="B425" i="8"/>
  <c r="B426" i="8"/>
  <c r="B427" i="8"/>
  <c r="B428" i="8"/>
  <c r="B429" i="8"/>
  <c r="B430" i="8"/>
  <c r="B431" i="8"/>
  <c r="B432" i="8"/>
  <c r="B433" i="8"/>
  <c r="B434" i="8"/>
  <c r="B435" i="8"/>
  <c r="B436" i="8"/>
  <c r="B437" i="8"/>
  <c r="B438" i="8"/>
  <c r="B439" i="8"/>
  <c r="B440" i="8"/>
  <c r="B441" i="8"/>
  <c r="B442" i="8"/>
  <c r="B443" i="8"/>
  <c r="B444" i="8"/>
  <c r="B445" i="8"/>
  <c r="B446" i="8"/>
  <c r="B447" i="8"/>
  <c r="B448" i="8"/>
  <c r="B449" i="8"/>
  <c r="B450" i="8"/>
  <c r="B451" i="8"/>
  <c r="B452" i="8"/>
  <c r="B453" i="8"/>
  <c r="B454" i="8"/>
  <c r="B455" i="8"/>
  <c r="B456" i="8"/>
  <c r="B457" i="8"/>
  <c r="B458" i="8"/>
  <c r="B459" i="8"/>
  <c r="B460" i="8"/>
  <c r="B461" i="8"/>
  <c r="B462" i="8"/>
  <c r="B463" i="8"/>
  <c r="B464" i="8"/>
  <c r="B465" i="8"/>
  <c r="B466" i="8"/>
  <c r="B467" i="8"/>
  <c r="B468" i="8"/>
  <c r="B469" i="8"/>
  <c r="B470" i="8"/>
  <c r="B471" i="8"/>
  <c r="B472" i="8"/>
  <c r="B473" i="8"/>
  <c r="B474" i="8"/>
  <c r="B475" i="8"/>
  <c r="B476" i="8"/>
  <c r="B477" i="8"/>
  <c r="B478" i="8"/>
  <c r="B479" i="8"/>
  <c r="B480" i="8"/>
  <c r="B481" i="8"/>
  <c r="B482" i="8"/>
  <c r="B483" i="8"/>
  <c r="B484" i="8"/>
  <c r="B485" i="8"/>
  <c r="B486" i="8"/>
  <c r="B487" i="8"/>
  <c r="B488" i="8"/>
  <c r="B489" i="8"/>
  <c r="B490" i="8"/>
  <c r="B491" i="8"/>
  <c r="B492" i="8"/>
  <c r="B493" i="8"/>
  <c r="B495" i="8"/>
  <c r="B496" i="8"/>
  <c r="B497" i="8"/>
  <c r="B498" i="8"/>
  <c r="B499" i="8"/>
  <c r="B500" i="8"/>
  <c r="B501" i="8"/>
  <c r="B502" i="8"/>
  <c r="B503" i="8"/>
  <c r="B504" i="8"/>
  <c r="B505" i="8"/>
  <c r="B506" i="8"/>
  <c r="B507" i="8"/>
  <c r="B508" i="8"/>
  <c r="B509" i="8"/>
  <c r="B510" i="8"/>
  <c r="B511" i="8"/>
  <c r="B512" i="8"/>
  <c r="B513" i="8"/>
  <c r="B514" i="8"/>
  <c r="B515" i="8"/>
  <c r="B516" i="8"/>
  <c r="B517" i="8"/>
  <c r="B518" i="8"/>
  <c r="B519" i="8"/>
  <c r="B520" i="8"/>
  <c r="B521" i="8"/>
  <c r="B522" i="8"/>
  <c r="B523" i="8"/>
  <c r="B524" i="8"/>
  <c r="B525" i="8"/>
  <c r="B526" i="8"/>
  <c r="B527" i="8"/>
  <c r="B528" i="8"/>
  <c r="B529" i="8"/>
  <c r="B530" i="8"/>
  <c r="B531" i="8"/>
  <c r="B532" i="8"/>
  <c r="B533" i="8"/>
  <c r="B534" i="8"/>
  <c r="B535" i="8"/>
  <c r="B536" i="8"/>
  <c r="B537" i="8"/>
  <c r="B538" i="8"/>
  <c r="B539" i="8"/>
  <c r="B540" i="8"/>
  <c r="B541" i="8"/>
  <c r="B542" i="8"/>
  <c r="B543" i="8"/>
  <c r="B544" i="8"/>
  <c r="B545" i="8"/>
  <c r="B546" i="8"/>
  <c r="B547" i="8"/>
  <c r="B548" i="8"/>
  <c r="B549" i="8"/>
  <c r="B550" i="8"/>
  <c r="B551" i="8"/>
  <c r="B552" i="8"/>
  <c r="B553" i="8"/>
  <c r="B554" i="8"/>
  <c r="B555" i="8"/>
  <c r="B556" i="8"/>
  <c r="B557" i="8"/>
  <c r="B558" i="8"/>
  <c r="B559" i="8"/>
  <c r="B560" i="8"/>
  <c r="B561" i="8"/>
  <c r="B562" i="8"/>
  <c r="B563" i="8"/>
  <c r="B564" i="8"/>
  <c r="B565" i="8"/>
  <c r="B566" i="8"/>
  <c r="B567" i="8"/>
  <c r="B568" i="8"/>
  <c r="B569" i="8"/>
  <c r="B570" i="8"/>
  <c r="B571" i="8"/>
  <c r="B572" i="8"/>
  <c r="B573" i="8"/>
  <c r="B574" i="8"/>
  <c r="B575" i="8"/>
  <c r="B576" i="8"/>
  <c r="B577" i="8"/>
  <c r="B578" i="8"/>
  <c r="B579" i="8"/>
  <c r="B580" i="8"/>
  <c r="B581" i="8"/>
  <c r="B582" i="8"/>
  <c r="B583" i="8"/>
  <c r="B584" i="8"/>
  <c r="B585" i="8"/>
  <c r="B586" i="8"/>
  <c r="B587" i="8"/>
  <c r="B588" i="8"/>
  <c r="B589" i="8"/>
  <c r="B590" i="8"/>
  <c r="B591" i="8"/>
  <c r="B592" i="8"/>
  <c r="B593" i="8"/>
  <c r="B594" i="8"/>
  <c r="B595" i="8"/>
  <c r="B596" i="8"/>
  <c r="B597" i="8"/>
  <c r="B598" i="8"/>
  <c r="B599" i="8"/>
  <c r="B600" i="8"/>
  <c r="B601" i="8"/>
  <c r="B602" i="8"/>
  <c r="B603" i="8"/>
  <c r="B604" i="8"/>
  <c r="B605" i="8"/>
  <c r="B606" i="8"/>
  <c r="B607" i="8"/>
  <c r="B608" i="8"/>
  <c r="B609" i="8"/>
  <c r="B610" i="8"/>
  <c r="B611" i="8"/>
  <c r="B612" i="8"/>
  <c r="B613" i="8"/>
  <c r="B614" i="8"/>
  <c r="B615" i="8"/>
  <c r="B616" i="8"/>
  <c r="B617" i="8"/>
  <c r="B618" i="8"/>
  <c r="B619" i="8"/>
  <c r="B620" i="8"/>
  <c r="B621" i="8"/>
  <c r="B622" i="8"/>
  <c r="B623" i="8"/>
  <c r="B624" i="8"/>
  <c r="B625" i="8"/>
  <c r="B626" i="8"/>
  <c r="B627" i="8"/>
  <c r="B628" i="8"/>
  <c r="B629" i="8"/>
  <c r="B630" i="8"/>
  <c r="B631" i="8"/>
  <c r="B632" i="8"/>
  <c r="B633" i="8"/>
  <c r="B634" i="8"/>
  <c r="B635" i="8"/>
  <c r="B636" i="8"/>
  <c r="B637" i="8"/>
  <c r="B638" i="8"/>
  <c r="B639" i="8"/>
  <c r="B640" i="8"/>
  <c r="B641" i="8"/>
  <c r="B642" i="8"/>
  <c r="B643" i="8"/>
  <c r="B644" i="8"/>
  <c r="B645" i="8"/>
  <c r="B646" i="8"/>
  <c r="B647" i="8"/>
  <c r="B648" i="8"/>
  <c r="B649" i="8"/>
  <c r="B650" i="8"/>
  <c r="B651" i="8"/>
  <c r="B652" i="8"/>
  <c r="B653" i="8"/>
  <c r="B654" i="8"/>
  <c r="B655" i="8"/>
  <c r="B656" i="8"/>
  <c r="B657" i="8"/>
  <c r="B658" i="8"/>
  <c r="B659" i="8"/>
  <c r="B660" i="8"/>
  <c r="B661" i="8"/>
  <c r="B662" i="8"/>
  <c r="B663" i="8"/>
  <c r="B664" i="8"/>
  <c r="B665" i="8"/>
  <c r="B666" i="8"/>
  <c r="B667" i="8"/>
  <c r="B668" i="8"/>
  <c r="B669" i="8"/>
  <c r="B670" i="8"/>
  <c r="B671" i="8"/>
  <c r="B672" i="8"/>
  <c r="B673" i="8"/>
  <c r="B674" i="8"/>
  <c r="B675" i="8"/>
  <c r="B676" i="8"/>
  <c r="B677" i="8"/>
  <c r="B678" i="8"/>
  <c r="B679" i="8"/>
  <c r="B680" i="8"/>
  <c r="B681" i="8"/>
  <c r="B682" i="8"/>
  <c r="B30" i="8"/>
  <c r="B31" i="8"/>
  <c r="B32" i="8"/>
  <c r="B33" i="8"/>
  <c r="B34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H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3" i="3"/>
  <c r="G648" i="8"/>
  <c r="D6" i="19" l="1"/>
  <c r="K5" i="20" l="1"/>
  <c r="M5" i="20"/>
  <c r="F5" i="20"/>
  <c r="L5" i="20"/>
  <c r="N5" i="20"/>
  <c r="G5" i="20"/>
  <c r="O5" i="20"/>
  <c r="P5" i="20"/>
  <c r="H5" i="20"/>
  <c r="I5" i="20"/>
  <c r="Q5" i="20"/>
  <c r="J5" i="20"/>
  <c r="D5" i="20"/>
  <c r="E5" i="20"/>
  <c r="D72" i="18"/>
  <c r="Q178" i="18"/>
  <c r="D178" i="18"/>
  <c r="Q6" i="18"/>
  <c r="Q72" i="18"/>
  <c r="Q149" i="18"/>
  <c r="D149" i="18"/>
  <c r="D175" i="18"/>
  <c r="D6" i="18"/>
  <c r="J5" i="19" l="1"/>
  <c r="D5" i="19"/>
  <c r="K5" i="19"/>
  <c r="L5" i="19"/>
  <c r="F5" i="19"/>
  <c r="E5" i="19"/>
  <c r="M5" i="19"/>
  <c r="N5" i="19"/>
  <c r="G5" i="19"/>
  <c r="O5" i="19"/>
  <c r="I5" i="19"/>
  <c r="H5" i="19"/>
  <c r="P5" i="19"/>
  <c r="Q5" i="19"/>
  <c r="J5" i="18"/>
  <c r="I5" i="18"/>
  <c r="O5" i="18"/>
  <c r="G5" i="18"/>
  <c r="H5" i="18"/>
  <c r="N5" i="18"/>
  <c r="F5" i="18"/>
  <c r="P5" i="18"/>
  <c r="M5" i="18"/>
  <c r="L5" i="18"/>
  <c r="E5" i="18"/>
  <c r="K5" i="18"/>
  <c r="D5" i="18"/>
  <c r="Q5" i="18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63" i="16" l="1"/>
  <c r="A162" i="16"/>
  <c r="A159" i="16"/>
  <c r="A157" i="16"/>
  <c r="A156" i="16"/>
  <c r="A155" i="16"/>
  <c r="A154" i="16"/>
  <c r="A153" i="16"/>
  <c r="A152" i="16"/>
  <c r="A151" i="16"/>
  <c r="A150" i="16"/>
  <c r="A149" i="16"/>
  <c r="A148" i="16"/>
  <c r="A147" i="16"/>
  <c r="A146" i="16"/>
  <c r="A145" i="16"/>
  <c r="A144" i="16"/>
  <c r="A143" i="16"/>
  <c r="A142" i="16"/>
  <c r="A141" i="16"/>
  <c r="A140" i="16"/>
  <c r="A139" i="16"/>
  <c r="A138" i="16"/>
  <c r="A137" i="16"/>
  <c r="A136" i="16"/>
  <c r="A135" i="16"/>
  <c r="A134" i="16"/>
  <c r="A133" i="16"/>
  <c r="A132" i="16"/>
  <c r="A131" i="16"/>
  <c r="A130" i="16"/>
  <c r="A129" i="16"/>
  <c r="A128" i="16"/>
  <c r="A127" i="16"/>
  <c r="A126" i="16"/>
  <c r="A125" i="16"/>
  <c r="A124" i="16"/>
  <c r="A123" i="16"/>
  <c r="A122" i="16"/>
  <c r="A121" i="16"/>
  <c r="A120" i="16"/>
  <c r="A119" i="16"/>
  <c r="A118" i="16"/>
  <c r="A117" i="16"/>
  <c r="A116" i="16"/>
  <c r="A115" i="16"/>
  <c r="A114" i="16"/>
  <c r="A113" i="16"/>
  <c r="A112" i="16"/>
  <c r="A111" i="16"/>
  <c r="A110" i="16"/>
  <c r="A109" i="16"/>
  <c r="A108" i="16"/>
  <c r="A107" i="16"/>
  <c r="A106" i="16"/>
  <c r="A105" i="16"/>
  <c r="A104" i="16"/>
  <c r="A103" i="16"/>
  <c r="A102" i="16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Q6" i="16"/>
  <c r="D6" i="16"/>
  <c r="A159" i="15"/>
  <c r="A158" i="15"/>
  <c r="Q6" i="15"/>
  <c r="D6" i="15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D6" i="2"/>
  <c r="D6" i="7"/>
  <c r="Q6" i="9"/>
  <c r="Q200" i="12"/>
  <c r="Q199" i="12"/>
  <c r="Q198" i="12"/>
  <c r="Q197" i="12"/>
  <c r="Q196" i="12"/>
  <c r="Q165" i="13"/>
  <c r="D165" i="13"/>
  <c r="Q162" i="13"/>
  <c r="D162" i="13"/>
  <c r="Q140" i="13"/>
  <c r="D140" i="13"/>
  <c r="Q67" i="13"/>
  <c r="D67" i="13"/>
  <c r="Q6" i="13"/>
  <c r="D6" i="13"/>
  <c r="Q6" i="17"/>
  <c r="D6" i="17"/>
  <c r="D6" i="6"/>
  <c r="Q6" i="6"/>
  <c r="O5" i="2" l="1"/>
  <c r="J5" i="2"/>
  <c r="M5" i="15"/>
  <c r="N5" i="2"/>
  <c r="O5" i="10"/>
  <c r="K5" i="10"/>
  <c r="Q5" i="16"/>
  <c r="G5" i="2"/>
  <c r="N5" i="10"/>
  <c r="J5" i="15"/>
  <c r="L5" i="15"/>
  <c r="J5" i="16"/>
  <c r="K5" i="16"/>
  <c r="D5" i="15"/>
  <c r="I5" i="15"/>
  <c r="O5" i="16"/>
  <c r="L5" i="2"/>
  <c r="G5" i="10"/>
  <c r="K5" i="15"/>
  <c r="O5" i="15"/>
  <c r="J5" i="12"/>
  <c r="F5" i="13"/>
  <c r="M5" i="9"/>
  <c r="L5" i="9"/>
  <c r="G5" i="13"/>
  <c r="D5" i="13"/>
  <c r="J5" i="13"/>
  <c r="L5" i="12"/>
  <c r="F5" i="9"/>
  <c r="Q5" i="13"/>
  <c r="H5" i="13"/>
  <c r="G5" i="7"/>
  <c r="K5" i="7"/>
  <c r="M5" i="7"/>
  <c r="N5" i="7"/>
  <c r="D5" i="16"/>
  <c r="E5" i="16"/>
  <c r="L5" i="16"/>
  <c r="M5" i="16"/>
  <c r="F5" i="16"/>
  <c r="G5" i="16"/>
  <c r="N5" i="16"/>
  <c r="H5" i="16"/>
  <c r="P5" i="16"/>
  <c r="I5" i="16"/>
  <c r="E5" i="15"/>
  <c r="F5" i="15"/>
  <c r="N5" i="15"/>
  <c r="G5" i="15"/>
  <c r="H5" i="15"/>
  <c r="P5" i="15"/>
  <c r="Q5" i="15"/>
  <c r="H5" i="10"/>
  <c r="P5" i="10"/>
  <c r="I5" i="10"/>
  <c r="Q5" i="10"/>
  <c r="J5" i="10"/>
  <c r="D5" i="10"/>
  <c r="E5" i="10"/>
  <c r="L5" i="10"/>
  <c r="M5" i="10"/>
  <c r="F5" i="10"/>
  <c r="I5" i="2"/>
  <c r="Q5" i="2"/>
  <c r="D5" i="2"/>
  <c r="K5" i="2"/>
  <c r="H5" i="2"/>
  <c r="P5" i="2"/>
  <c r="E5" i="2"/>
  <c r="M5" i="2"/>
  <c r="F5" i="2"/>
  <c r="O5" i="7"/>
  <c r="H5" i="7"/>
  <c r="P5" i="7"/>
  <c r="I5" i="7"/>
  <c r="Q5" i="7"/>
  <c r="J5" i="7"/>
  <c r="D5" i="7"/>
  <c r="E5" i="7"/>
  <c r="L5" i="7"/>
  <c r="F5" i="7"/>
  <c r="G5" i="9"/>
  <c r="O5" i="9"/>
  <c r="I5" i="9"/>
  <c r="Q5" i="9"/>
  <c r="P5" i="9"/>
  <c r="N5" i="9"/>
  <c r="H5" i="9"/>
  <c r="J5" i="9"/>
  <c r="D5" i="9"/>
  <c r="K5" i="9"/>
  <c r="E5" i="9"/>
  <c r="N5" i="12"/>
  <c r="M5" i="12"/>
  <c r="G5" i="12"/>
  <c r="O5" i="12"/>
  <c r="H5" i="12"/>
  <c r="P5" i="12"/>
  <c r="F5" i="12"/>
  <c r="I5" i="12"/>
  <c r="Q5" i="12"/>
  <c r="D5" i="12"/>
  <c r="K5" i="12"/>
  <c r="E5" i="12"/>
  <c r="E5" i="13"/>
  <c r="L5" i="13"/>
  <c r="M5" i="13"/>
  <c r="N5" i="13"/>
  <c r="O5" i="13"/>
  <c r="K5" i="13"/>
  <c r="P5" i="13"/>
  <c r="I5" i="13"/>
  <c r="Q5" i="17"/>
  <c r="N5" i="17"/>
  <c r="P5" i="17"/>
  <c r="J5" i="17"/>
  <c r="D5" i="17"/>
  <c r="K5" i="17"/>
  <c r="E5" i="17"/>
  <c r="L5" i="17"/>
  <c r="M5" i="17"/>
  <c r="F5" i="17"/>
  <c r="G5" i="17"/>
  <c r="O5" i="17"/>
  <c r="H5" i="17"/>
  <c r="I5" i="17"/>
  <c r="K5" i="6" l="1"/>
  <c r="E5" i="6"/>
  <c r="L5" i="6"/>
  <c r="M5" i="6"/>
  <c r="F5" i="6"/>
  <c r="N5" i="6"/>
  <c r="G5" i="6"/>
  <c r="H5" i="6"/>
  <c r="P5" i="6"/>
  <c r="Q5" i="6"/>
  <c r="O5" i="6"/>
  <c r="I5" i="6"/>
  <c r="J5" i="6"/>
  <c r="D5" i="6"/>
  <c r="F146" i="1" l="1"/>
  <c r="D166" i="8"/>
  <c r="G576" i="8"/>
  <c r="N60" i="8"/>
  <c r="L117" i="8"/>
  <c r="M124" i="8"/>
  <c r="K144" i="8"/>
  <c r="L55" i="8"/>
  <c r="O578" i="8"/>
  <c r="K34" i="8"/>
  <c r="F105" i="8"/>
  <c r="K107" i="8"/>
  <c r="F189" i="8"/>
  <c r="I251" i="8"/>
  <c r="H113" i="8"/>
  <c r="K115" i="8"/>
  <c r="H94" i="8"/>
  <c r="F211" i="8"/>
  <c r="E134" i="8"/>
  <c r="K242" i="8"/>
  <c r="M114" i="8"/>
  <c r="G293" i="8"/>
  <c r="O239" i="8"/>
  <c r="D93" i="8"/>
  <c r="F73" i="8"/>
  <c r="J38" i="8"/>
  <c r="H349" i="8"/>
  <c r="I98" i="8"/>
  <c r="N143" i="8"/>
  <c r="I230" i="8"/>
  <c r="N580" i="8"/>
  <c r="L304" i="8"/>
  <c r="K52" i="8"/>
  <c r="P170" i="8"/>
  <c r="K326" i="8"/>
  <c r="K340" i="8"/>
  <c r="I121" i="8"/>
  <c r="H100" i="8"/>
  <c r="F110" i="8"/>
  <c r="O219" i="8"/>
  <c r="N61" i="8"/>
  <c r="O189" i="8"/>
  <c r="G55" i="8"/>
  <c r="G77" i="8"/>
  <c r="K137" i="8"/>
  <c r="O89" i="8"/>
  <c r="J57" i="8"/>
  <c r="K59" i="8"/>
  <c r="E53" i="8"/>
  <c r="M131" i="8"/>
  <c r="G205" i="8"/>
  <c r="K87" i="8"/>
  <c r="G145" i="8"/>
  <c r="L284" i="8"/>
  <c r="G163" i="8"/>
  <c r="I322" i="8"/>
  <c r="H135" i="8"/>
  <c r="L34" i="8"/>
  <c r="K67" i="8"/>
  <c r="K85" i="8"/>
  <c r="H160" i="8"/>
  <c r="J190" i="8"/>
  <c r="D305" i="8"/>
  <c r="H37" i="8"/>
  <c r="D269" i="8"/>
  <c r="N104" i="8"/>
  <c r="F310" i="8"/>
  <c r="O74" i="8"/>
  <c r="J340" i="8"/>
  <c r="N216" i="8"/>
  <c r="L260" i="8"/>
  <c r="H267" i="8"/>
  <c r="H188" i="8"/>
  <c r="N66" i="8"/>
  <c r="M293" i="8"/>
  <c r="M167" i="8"/>
  <c r="K197" i="8"/>
  <c r="N357" i="8"/>
  <c r="G225" i="8"/>
  <c r="I83" i="8"/>
  <c r="J347" i="8"/>
  <c r="F64" i="8"/>
  <c r="M138" i="8"/>
  <c r="I175" i="8"/>
  <c r="L220" i="8"/>
  <c r="K284" i="8"/>
  <c r="J382" i="8"/>
  <c r="F51" i="8"/>
  <c r="I123" i="8"/>
  <c r="N118" i="8"/>
  <c r="I93" i="8"/>
  <c r="F581" i="8"/>
  <c r="J381" i="8"/>
  <c r="I49" i="8"/>
  <c r="M645" i="8"/>
  <c r="J49" i="8"/>
  <c r="K226" i="8"/>
  <c r="I114" i="8"/>
  <c r="F42" i="8"/>
  <c r="K36" i="8"/>
  <c r="N152" i="8"/>
  <c r="G50" i="8"/>
  <c r="G41" i="8"/>
  <c r="J186" i="8"/>
  <c r="P54" i="8"/>
  <c r="L49" i="8"/>
  <c r="I92" i="8"/>
  <c r="J92" i="8"/>
  <c r="F299" i="8"/>
  <c r="K203" i="8"/>
  <c r="E75" i="8"/>
  <c r="E466" i="8"/>
  <c r="K551" i="8"/>
  <c r="E105" i="8"/>
  <c r="O226" i="8"/>
  <c r="H309" i="8"/>
  <c r="L312" i="8"/>
  <c r="M215" i="8"/>
  <c r="M59" i="8"/>
  <c r="J95" i="8"/>
  <c r="E301" i="8"/>
  <c r="J605" i="8"/>
  <c r="E179" i="8"/>
  <c r="M516" i="8"/>
  <c r="K50" i="8"/>
  <c r="M32" i="8"/>
  <c r="N45" i="8"/>
  <c r="F254" i="8"/>
  <c r="I108" i="8"/>
  <c r="O461" i="8"/>
  <c r="J160" i="8"/>
  <c r="P355" i="8"/>
  <c r="O120" i="8"/>
  <c r="E70" i="8"/>
  <c r="P210" i="8"/>
  <c r="J245" i="8"/>
  <c r="P290" i="8"/>
  <c r="E131" i="8"/>
  <c r="I142" i="8"/>
  <c r="K356" i="8"/>
  <c r="P164" i="8"/>
  <c r="P191" i="8"/>
  <c r="L30" i="8"/>
  <c r="N30" i="8"/>
  <c r="F180" i="8"/>
  <c r="J86" i="8"/>
  <c r="H161" i="8"/>
  <c r="O156" i="8"/>
  <c r="E220" i="8"/>
  <c r="D75" i="8"/>
  <c r="P209" i="8"/>
  <c r="O135" i="8"/>
  <c r="F286" i="8"/>
  <c r="H123" i="8"/>
  <c r="D512" i="8"/>
  <c r="N315" i="8"/>
  <c r="I358" i="8"/>
  <c r="I227" i="8"/>
  <c r="D34" i="8"/>
  <c r="H87" i="8"/>
  <c r="K81" i="8"/>
  <c r="D106" i="8"/>
  <c r="I404" i="8"/>
  <c r="M178" i="8"/>
  <c r="O162" i="8"/>
  <c r="M68" i="8"/>
  <c r="O110" i="8"/>
  <c r="P142" i="8"/>
  <c r="M108" i="8"/>
  <c r="F278" i="8"/>
  <c r="I70" i="8"/>
  <c r="M48" i="8"/>
  <c r="L103" i="8"/>
  <c r="F327" i="8"/>
  <c r="E529" i="8"/>
  <c r="M303" i="8"/>
  <c r="F68" i="8"/>
  <c r="H69" i="8"/>
  <c r="N79" i="8"/>
  <c r="N72" i="8"/>
  <c r="P68" i="8"/>
  <c r="E318" i="8"/>
  <c r="E540" i="8"/>
  <c r="L68" i="8"/>
  <c r="P321" i="8"/>
  <c r="K134" i="8"/>
  <c r="O150" i="8"/>
  <c r="E44" i="8"/>
  <c r="H55" i="8"/>
  <c r="G155" i="8"/>
  <c r="N31" i="8"/>
  <c r="H220" i="8"/>
  <c r="K156" i="8"/>
  <c r="O526" i="8"/>
  <c r="P62" i="8"/>
  <c r="H82" i="8"/>
  <c r="E83" i="8"/>
  <c r="D98" i="8"/>
  <c r="D63" i="8"/>
  <c r="D311" i="8"/>
  <c r="P378" i="8"/>
  <c r="E116" i="8"/>
  <c r="H30" i="8"/>
  <c r="I95" i="8"/>
  <c r="J72" i="8"/>
  <c r="M136" i="8"/>
  <c r="L105" i="8"/>
  <c r="H224" i="8"/>
  <c r="J384" i="8"/>
  <c r="P38" i="8"/>
  <c r="N224" i="8"/>
  <c r="E216" i="8"/>
  <c r="J133" i="8"/>
  <c r="D217" i="8"/>
  <c r="N193" i="8"/>
  <c r="D86" i="8"/>
  <c r="N176" i="8"/>
  <c r="D207" i="8"/>
  <c r="L74" i="8"/>
  <c r="J112" i="8"/>
  <c r="E127" i="8"/>
  <c r="D205" i="8"/>
  <c r="F126" i="8"/>
  <c r="G432" i="8"/>
  <c r="J114" i="8"/>
  <c r="E173" i="8"/>
  <c r="D188" i="8"/>
  <c r="M354" i="8"/>
  <c r="J120" i="8"/>
  <c r="L256" i="8"/>
  <c r="E33" i="8"/>
  <c r="J31" i="8"/>
  <c r="N67" i="8"/>
  <c r="G32" i="8"/>
  <c r="K402" i="8"/>
  <c r="L179" i="8"/>
  <c r="J287" i="8"/>
  <c r="F497" i="8"/>
  <c r="K57" i="8"/>
  <c r="K398" i="8"/>
  <c r="O332" i="8"/>
  <c r="M31" i="8"/>
  <c r="M85" i="8"/>
  <c r="O80" i="8"/>
  <c r="O62" i="8"/>
  <c r="O65" i="8"/>
  <c r="M219" i="8"/>
  <c r="M89" i="8"/>
  <c r="I147" i="8"/>
  <c r="O129" i="8"/>
  <c r="J280" i="8"/>
  <c r="P211" i="8"/>
  <c r="J30" i="8"/>
  <c r="J73" i="8"/>
  <c r="P429" i="8"/>
  <c r="P45" i="8"/>
  <c r="J142" i="8"/>
  <c r="E143" i="8"/>
  <c r="N121" i="8"/>
  <c r="M150" i="8"/>
  <c r="N117" i="8"/>
  <c r="O176" i="8"/>
  <c r="D208" i="8"/>
  <c r="F55" i="8"/>
  <c r="H132" i="8"/>
  <c r="N48" i="8"/>
  <c r="O130" i="8"/>
  <c r="J175" i="8"/>
  <c r="P42" i="8"/>
  <c r="F37" i="8"/>
  <c r="O182" i="8"/>
  <c r="H476" i="8"/>
  <c r="H75" i="8"/>
  <c r="O136" i="8"/>
  <c r="M77" i="8"/>
  <c r="N246" i="8"/>
  <c r="M29" i="8"/>
  <c r="D371" i="8"/>
  <c r="N101" i="8"/>
  <c r="H162" i="8"/>
  <c r="O77" i="8"/>
  <c r="O36" i="8"/>
  <c r="P130" i="8"/>
  <c r="K54" i="8"/>
  <c r="M70" i="8"/>
  <c r="D233" i="8"/>
  <c r="L499" i="8"/>
  <c r="D105" i="8"/>
  <c r="J151" i="8"/>
  <c r="E122" i="8"/>
  <c r="E203" i="8"/>
  <c r="I71" i="8"/>
  <c r="E190" i="8"/>
  <c r="L177" i="8"/>
  <c r="P155" i="8"/>
  <c r="G90" i="8"/>
  <c r="G53" i="8"/>
  <c r="N122" i="8"/>
  <c r="L107" i="8"/>
  <c r="J313" i="8"/>
  <c r="O354" i="8"/>
  <c r="J78" i="8"/>
  <c r="G200" i="8"/>
  <c r="H103" i="8"/>
  <c r="P374" i="8"/>
  <c r="K100" i="8"/>
  <c r="I228" i="8"/>
  <c r="E424" i="8"/>
  <c r="E568" i="8"/>
  <c r="K109" i="8"/>
  <c r="G196" i="8"/>
  <c r="P114" i="8"/>
  <c r="D191" i="8"/>
  <c r="K76" i="8"/>
  <c r="K46" i="8"/>
  <c r="E111" i="8"/>
  <c r="I102" i="8"/>
  <c r="K391" i="8"/>
  <c r="G408" i="8"/>
  <c r="L142" i="8"/>
  <c r="M154" i="8"/>
  <c r="M575" i="8"/>
  <c r="E97" i="8"/>
  <c r="M171" i="8"/>
  <c r="O84" i="8"/>
  <c r="F60" i="8"/>
  <c r="K388" i="8"/>
  <c r="P56" i="8"/>
  <c r="N267" i="8"/>
  <c r="D79" i="8"/>
  <c r="L92" i="8"/>
  <c r="J454" i="8"/>
  <c r="E176" i="8"/>
  <c r="G103" i="8"/>
  <c r="J353" i="8"/>
  <c r="D107" i="8"/>
  <c r="F365" i="8"/>
  <c r="E80" i="8"/>
  <c r="L389" i="8"/>
  <c r="J97" i="8"/>
  <c r="L121" i="8"/>
  <c r="J212" i="8"/>
  <c r="N253" i="8"/>
  <c r="G116" i="8"/>
  <c r="H140" i="8"/>
  <c r="O392" i="8"/>
  <c r="I36" i="8"/>
  <c r="M63" i="8"/>
  <c r="G70" i="8"/>
  <c r="O187" i="8"/>
  <c r="P228" i="8"/>
  <c r="F486" i="8"/>
  <c r="O379" i="8"/>
  <c r="E407" i="8"/>
  <c r="H334" i="8"/>
  <c r="M147" i="8"/>
  <c r="E196" i="8"/>
  <c r="P640" i="8"/>
  <c r="K164" i="8"/>
  <c r="G259" i="8"/>
  <c r="G364" i="8"/>
  <c r="F341" i="8"/>
  <c r="J341" i="8"/>
  <c r="K51" i="8"/>
  <c r="L131" i="8"/>
  <c r="J193" i="8"/>
  <c r="E89" i="8"/>
  <c r="M58" i="8"/>
  <c r="J33" i="8"/>
  <c r="K241" i="8"/>
  <c r="M405" i="8"/>
  <c r="H155" i="8"/>
  <c r="P109" i="8"/>
  <c r="I101" i="8"/>
  <c r="D72" i="8"/>
  <c r="O179" i="8"/>
  <c r="M169" i="8"/>
  <c r="M137" i="8"/>
  <c r="L88" i="8"/>
  <c r="E193" i="8"/>
  <c r="P82" i="8"/>
  <c r="G82" i="8"/>
  <c r="G203" i="8"/>
  <c r="F156" i="8"/>
  <c r="L170" i="8"/>
  <c r="E218" i="8"/>
  <c r="N248" i="8"/>
  <c r="N110" i="8"/>
  <c r="L77" i="8"/>
  <c r="P308" i="8"/>
  <c r="G98" i="8"/>
  <c r="L66" i="8"/>
  <c r="E345" i="8"/>
  <c r="O122" i="8"/>
  <c r="H249" i="8"/>
  <c r="J87" i="8"/>
  <c r="O454" i="8"/>
  <c r="O115" i="8"/>
  <c r="P144" i="8"/>
  <c r="K293" i="8"/>
  <c r="K167" i="8"/>
  <c r="O48" i="8"/>
  <c r="O111" i="8"/>
  <c r="P145" i="8"/>
  <c r="L208" i="8"/>
  <c r="D32" i="8"/>
  <c r="E150" i="8"/>
  <c r="L115" i="8"/>
  <c r="O113" i="8"/>
  <c r="L75" i="8"/>
  <c r="D280" i="8"/>
  <c r="K133" i="8"/>
  <c r="I107" i="8"/>
  <c r="L152" i="8"/>
  <c r="G111" i="8"/>
  <c r="M62" i="8"/>
  <c r="E421" i="8"/>
  <c r="J170" i="8"/>
  <c r="L64" i="8"/>
  <c r="N199" i="8"/>
  <c r="L120" i="8"/>
  <c r="K344" i="8"/>
  <c r="D131" i="8"/>
  <c r="F94" i="8"/>
  <c r="O66" i="8"/>
  <c r="I77" i="8"/>
  <c r="E164" i="8"/>
  <c r="K64" i="8"/>
  <c r="H54" i="8"/>
  <c r="H191" i="8"/>
  <c r="L151" i="8"/>
  <c r="J29" i="8"/>
  <c r="D99" i="8"/>
  <c r="O78" i="8"/>
  <c r="F139" i="8"/>
  <c r="J66" i="8"/>
  <c r="O58" i="8"/>
  <c r="E72" i="8"/>
  <c r="E194" i="8"/>
  <c r="G211" i="8"/>
  <c r="D55" i="8"/>
  <c r="H117" i="8"/>
  <c r="E397" i="8"/>
  <c r="N161" i="8"/>
  <c r="H118" i="8"/>
  <c r="D409" i="8"/>
  <c r="J335" i="8"/>
  <c r="G248" i="8"/>
  <c r="E321" i="8"/>
  <c r="D37" i="8"/>
  <c r="G51" i="8"/>
  <c r="N162" i="8"/>
  <c r="O70" i="8"/>
  <c r="L144" i="8"/>
  <c r="N255" i="8"/>
  <c r="M164" i="8"/>
  <c r="D354" i="8"/>
  <c r="G199" i="8"/>
  <c r="M351" i="8"/>
  <c r="K170" i="8"/>
  <c r="P224" i="8"/>
  <c r="G323" i="8"/>
  <c r="P112" i="8"/>
  <c r="G427" i="8"/>
  <c r="P34" i="8"/>
  <c r="P280" i="8"/>
  <c r="D127" i="8"/>
  <c r="I241" i="8"/>
  <c r="F101" i="8"/>
  <c r="J106" i="8"/>
  <c r="D156" i="8"/>
  <c r="F147" i="8"/>
  <c r="H108" i="8"/>
  <c r="O92" i="8"/>
  <c r="G310" i="8"/>
  <c r="K224" i="8"/>
  <c r="H66" i="8"/>
  <c r="M120" i="8"/>
  <c r="F141" i="8"/>
  <c r="H105" i="8"/>
  <c r="P100" i="8"/>
  <c r="L323" i="8"/>
  <c r="L81" i="8"/>
  <c r="K410" i="8"/>
  <c r="K290" i="8"/>
  <c r="G159" i="8"/>
  <c r="E102" i="8"/>
  <c r="P195" i="8"/>
  <c r="L234" i="8"/>
  <c r="P449" i="8"/>
  <c r="F215" i="8"/>
  <c r="G74" i="8"/>
  <c r="E71" i="8"/>
  <c r="D247" i="8"/>
  <c r="F122" i="8"/>
  <c r="D120" i="8"/>
  <c r="G187" i="8"/>
  <c r="L180" i="8"/>
  <c r="N42" i="8"/>
  <c r="I143" i="8"/>
  <c r="I38" i="8"/>
  <c r="H139" i="8"/>
  <c r="K49" i="8"/>
  <c r="F148" i="8"/>
  <c r="E282" i="8"/>
  <c r="P173" i="8"/>
  <c r="E113" i="8"/>
  <c r="K68" i="8"/>
  <c r="N125" i="8"/>
  <c r="D148" i="8"/>
  <c r="O71" i="8"/>
  <c r="N78" i="8"/>
  <c r="G83" i="8"/>
  <c r="J121" i="8"/>
  <c r="F82" i="8"/>
  <c r="K211" i="8"/>
  <c r="G135" i="8"/>
  <c r="N100" i="8"/>
  <c r="P88" i="8"/>
  <c r="K37" i="8"/>
  <c r="E29" i="8"/>
  <c r="K259" i="8"/>
  <c r="H196" i="8"/>
  <c r="K600" i="8"/>
  <c r="I200" i="8"/>
  <c r="F333" i="8"/>
  <c r="J125" i="8"/>
  <c r="L183" i="8"/>
  <c r="L83" i="8"/>
  <c r="G129" i="8"/>
  <c r="M271" i="8"/>
  <c r="H239" i="8"/>
  <c r="M282" i="8"/>
  <c r="K60" i="8"/>
  <c r="P52" i="8"/>
  <c r="G100" i="8"/>
  <c r="N171" i="8"/>
  <c r="O145" i="8"/>
  <c r="N73" i="8"/>
  <c r="E212" i="8"/>
  <c r="H88" i="8"/>
  <c r="I220" i="8"/>
  <c r="I238" i="8"/>
  <c r="O147" i="8"/>
  <c r="O42" i="8"/>
  <c r="I150" i="8"/>
  <c r="N415" i="8"/>
  <c r="K406" i="8"/>
  <c r="N103" i="8"/>
  <c r="F187" i="8"/>
  <c r="H106" i="8"/>
  <c r="K172" i="8"/>
  <c r="O171" i="8"/>
  <c r="J209" i="8"/>
  <c r="F48" i="8"/>
  <c r="M417" i="8"/>
  <c r="I87" i="8"/>
  <c r="F294" i="8"/>
  <c r="D41" i="8"/>
  <c r="E85" i="8"/>
  <c r="M159" i="8"/>
  <c r="O61" i="8"/>
  <c r="P61" i="8"/>
  <c r="O127" i="8"/>
  <c r="F80" i="8"/>
  <c r="H278" i="8"/>
  <c r="O38" i="8"/>
  <c r="G173" i="8"/>
  <c r="J238" i="8"/>
  <c r="O268" i="8"/>
  <c r="F76" i="8"/>
  <c r="N237" i="8"/>
  <c r="G101" i="8"/>
  <c r="M285" i="8"/>
  <c r="E391" i="8"/>
  <c r="D44" i="8"/>
  <c r="H70" i="8"/>
  <c r="O244" i="8"/>
  <c r="I112" i="8"/>
  <c r="M321" i="8"/>
  <c r="H73" i="8"/>
  <c r="F305" i="8"/>
  <c r="H227" i="8"/>
  <c r="N86" i="8"/>
  <c r="E43" i="8"/>
  <c r="M100" i="8"/>
  <c r="P33" i="8"/>
  <c r="M386" i="8"/>
  <c r="H68" i="8"/>
  <c r="O47" i="8"/>
  <c r="L226" i="8"/>
  <c r="M90" i="8"/>
  <c r="H133" i="8"/>
  <c r="F323" i="8"/>
  <c r="P227" i="8"/>
  <c r="E198" i="8"/>
  <c r="P387" i="8"/>
  <c r="O132" i="8"/>
  <c r="J177" i="8"/>
  <c r="D285" i="8"/>
  <c r="P518" i="8"/>
  <c r="L386" i="8"/>
  <c r="N116" i="8"/>
  <c r="L325" i="8"/>
  <c r="G44" i="8"/>
  <c r="E82" i="8"/>
  <c r="G86" i="8"/>
  <c r="I136" i="8"/>
  <c r="E202" i="8"/>
  <c r="M225" i="8"/>
  <c r="H204" i="8"/>
  <c r="E76" i="8"/>
  <c r="M317" i="8"/>
  <c r="M369" i="8"/>
  <c r="D186" i="8"/>
  <c r="F57" i="8"/>
  <c r="E166" i="8"/>
  <c r="E65" i="8"/>
  <c r="E81" i="8"/>
  <c r="P214" i="8"/>
  <c r="N231" i="8"/>
  <c r="I99" i="8"/>
  <c r="E339" i="8"/>
  <c r="G110" i="8"/>
  <c r="K200" i="8"/>
  <c r="O211" i="8"/>
  <c r="M96" i="8"/>
  <c r="L462" i="8"/>
  <c r="P207" i="8"/>
  <c r="J356" i="8"/>
  <c r="P198" i="8"/>
  <c r="I146" i="8"/>
  <c r="O54" i="8"/>
  <c r="G175" i="8"/>
  <c r="J575" i="8"/>
  <c r="M448" i="8"/>
  <c r="F438" i="8"/>
  <c r="J105" i="8"/>
  <c r="O289" i="8"/>
  <c r="H71" i="8"/>
  <c r="M88" i="8"/>
  <c r="K79" i="8"/>
  <c r="M123" i="8"/>
  <c r="L97" i="8"/>
  <c r="F115" i="8"/>
  <c r="L136" i="8"/>
  <c r="F85" i="8"/>
  <c r="D92" i="8"/>
  <c r="F77" i="8"/>
  <c r="F198" i="8"/>
  <c r="O214" i="8"/>
  <c r="D273" i="8"/>
  <c r="L69" i="8"/>
  <c r="J124" i="8"/>
  <c r="K184" i="8"/>
  <c r="O254" i="8"/>
  <c r="I64" i="8"/>
  <c r="K72" i="8"/>
  <c r="O52" i="8"/>
  <c r="P239" i="8"/>
  <c r="K604" i="8"/>
  <c r="H95" i="8"/>
  <c r="F31" i="8"/>
  <c r="D222" i="8"/>
  <c r="P192" i="8"/>
  <c r="D56" i="8"/>
  <c r="N153" i="8"/>
  <c r="L223" i="8"/>
  <c r="P185" i="8"/>
  <c r="P222" i="8"/>
  <c r="J205" i="8"/>
  <c r="N218" i="8"/>
  <c r="N88" i="8"/>
  <c r="M81" i="8"/>
  <c r="I176" i="8"/>
  <c r="L277" i="8"/>
  <c r="D112" i="8"/>
  <c r="O91" i="8"/>
  <c r="L244" i="8"/>
  <c r="E46" i="8"/>
  <c r="E244" i="8"/>
  <c r="N120" i="8"/>
  <c r="K74" i="8"/>
  <c r="P86" i="8"/>
  <c r="I34" i="8"/>
  <c r="G255" i="8"/>
  <c r="I43" i="8"/>
  <c r="E92" i="8"/>
  <c r="K221" i="8"/>
  <c r="H387" i="8"/>
  <c r="P267" i="8"/>
  <c r="E115" i="8"/>
  <c r="D194" i="8"/>
  <c r="K90" i="8"/>
  <c r="L84" i="8"/>
  <c r="F50" i="8"/>
  <c r="P156" i="8"/>
  <c r="M181" i="8"/>
  <c r="N39" i="8"/>
  <c r="O269" i="8"/>
  <c r="N582" i="8"/>
  <c r="I61" i="8"/>
  <c r="M445" i="8"/>
  <c r="P279" i="8"/>
  <c r="M227" i="8"/>
  <c r="G137" i="8"/>
  <c r="G354" i="8"/>
  <c r="M144" i="8"/>
  <c r="E37" i="8"/>
  <c r="N50" i="8"/>
  <c r="J486" i="8"/>
  <c r="K86" i="8"/>
  <c r="M157" i="8"/>
  <c r="O32" i="8"/>
  <c r="J58" i="8"/>
  <c r="K333" i="8"/>
  <c r="N295" i="8"/>
  <c r="F159" i="8"/>
  <c r="D256" i="8"/>
  <c r="H296" i="8"/>
  <c r="G30" i="8"/>
  <c r="J188" i="8"/>
  <c r="F56" i="8"/>
  <c r="I233" i="8"/>
  <c r="L65" i="8"/>
  <c r="K268" i="8"/>
  <c r="G61" i="8"/>
  <c r="J34" i="8"/>
  <c r="H31" i="8"/>
  <c r="H116" i="8"/>
  <c r="H311" i="8"/>
  <c r="L229" i="8"/>
  <c r="J165" i="8"/>
  <c r="O51" i="8"/>
  <c r="K93" i="8"/>
  <c r="F177" i="8"/>
  <c r="P116" i="8"/>
  <c r="E49" i="8"/>
  <c r="G298" i="8"/>
  <c r="L79" i="8"/>
  <c r="E315" i="8"/>
  <c r="H98" i="8"/>
  <c r="E468" i="8"/>
  <c r="O31" i="8"/>
  <c r="E224" i="8"/>
  <c r="H318" i="8"/>
  <c r="M148" i="8"/>
  <c r="M125" i="8"/>
  <c r="G240" i="8"/>
  <c r="P150" i="8"/>
  <c r="H64" i="8"/>
  <c r="J110" i="8"/>
  <c r="G107" i="8"/>
  <c r="D68" i="8"/>
  <c r="G122" i="8"/>
  <c r="E156" i="8"/>
  <c r="N107" i="8"/>
  <c r="E288" i="8"/>
  <c r="P67" i="8"/>
  <c r="F559" i="8"/>
  <c r="G313" i="8"/>
  <c r="H111" i="8"/>
  <c r="P528" i="8"/>
  <c r="H104" i="8"/>
  <c r="F289" i="8"/>
  <c r="L36" i="8"/>
  <c r="H305" i="8"/>
  <c r="H29" i="8"/>
  <c r="O336" i="8"/>
  <c r="P139" i="8"/>
  <c r="I140" i="8"/>
  <c r="O551" i="8"/>
  <c r="F324" i="8"/>
  <c r="J327" i="8"/>
  <c r="O190" i="8"/>
  <c r="P111" i="8"/>
  <c r="D115" i="8"/>
  <c r="J419" i="8"/>
  <c r="K400" i="8"/>
  <c r="N235" i="8"/>
  <c r="H378" i="8"/>
  <c r="G166" i="8"/>
  <c r="L508" i="8"/>
  <c r="D104" i="8"/>
  <c r="G131" i="8"/>
  <c r="P201" i="8"/>
  <c r="E133" i="8"/>
  <c r="O210" i="8"/>
  <c r="F120" i="8"/>
  <c r="I356" i="8"/>
  <c r="G377" i="8"/>
  <c r="I31" i="8"/>
  <c r="J77" i="8"/>
  <c r="I419" i="8"/>
  <c r="O93" i="8"/>
  <c r="F75" i="8"/>
  <c r="F143" i="8"/>
  <c r="N46" i="8"/>
  <c r="I51" i="8"/>
  <c r="H81" i="8"/>
  <c r="P43" i="8"/>
  <c r="E87" i="8"/>
  <c r="I218" i="8"/>
  <c r="L353" i="8"/>
  <c r="D141" i="8"/>
  <c r="H48" i="8"/>
  <c r="I155" i="8"/>
  <c r="O281" i="8"/>
  <c r="M301" i="8"/>
  <c r="F381" i="8"/>
  <c r="J52" i="8"/>
  <c r="D126" i="8"/>
  <c r="N293" i="8"/>
  <c r="G93" i="8"/>
  <c r="N80" i="8"/>
  <c r="E557" i="8"/>
  <c r="O209" i="8"/>
  <c r="D268" i="8"/>
  <c r="F334" i="8"/>
  <c r="N320" i="8"/>
  <c r="E644" i="8"/>
  <c r="K274" i="8"/>
  <c r="G38" i="8"/>
  <c r="M117" i="8"/>
  <c r="E171" i="8"/>
  <c r="D598" i="8"/>
  <c r="H124" i="8"/>
  <c r="M240" i="8"/>
  <c r="G42" i="8"/>
  <c r="O216" i="8"/>
  <c r="J194" i="8"/>
  <c r="E304" i="8"/>
  <c r="F38" i="8"/>
  <c r="O140" i="8"/>
  <c r="E73" i="8"/>
  <c r="O369" i="8"/>
  <c r="L85" i="8"/>
  <c r="M155" i="8"/>
  <c r="L62" i="8"/>
  <c r="I187" i="8"/>
  <c r="F157" i="8"/>
  <c r="E59" i="8"/>
  <c r="G64" i="8"/>
  <c r="D142" i="8"/>
  <c r="K53" i="8"/>
  <c r="N203" i="8"/>
  <c r="E277" i="8"/>
  <c r="I489" i="8"/>
  <c r="O485" i="8"/>
  <c r="E93" i="8"/>
  <c r="P215" i="8"/>
  <c r="E226" i="8"/>
  <c r="H391" i="8"/>
  <c r="K69" i="8"/>
  <c r="L104" i="8"/>
  <c r="P140" i="8"/>
  <c r="N213" i="8"/>
  <c r="O94" i="8"/>
  <c r="D243" i="8"/>
  <c r="K188" i="8"/>
  <c r="I110" i="8"/>
  <c r="M172" i="8"/>
  <c r="G169" i="8"/>
  <c r="D122" i="8"/>
  <c r="G235" i="8"/>
  <c r="F397" i="8"/>
  <c r="P162" i="8"/>
  <c r="K204" i="8"/>
  <c r="P117" i="8"/>
  <c r="K237" i="8"/>
  <c r="E221" i="8"/>
  <c r="N609" i="8"/>
  <c r="G280" i="8"/>
  <c r="H127" i="8"/>
  <c r="F229" i="8"/>
  <c r="P285" i="8"/>
  <c r="M462" i="8"/>
  <c r="P70" i="8"/>
  <c r="E107" i="8"/>
  <c r="L219" i="8"/>
  <c r="O466" i="8"/>
  <c r="F213" i="8"/>
  <c r="F97" i="8"/>
  <c r="P547" i="8"/>
  <c r="J43" i="8"/>
  <c r="P238" i="8"/>
  <c r="H199" i="8"/>
  <c r="H562" i="8"/>
  <c r="F58" i="8"/>
  <c r="M230" i="8"/>
  <c r="O206" i="8"/>
  <c r="M176" i="8"/>
  <c r="H158" i="8"/>
  <c r="P123" i="8"/>
  <c r="N63" i="8"/>
  <c r="G327" i="8"/>
  <c r="I357" i="8"/>
  <c r="O30" i="8"/>
  <c r="G47" i="8"/>
  <c r="H236" i="8"/>
  <c r="O429" i="8"/>
  <c r="E247" i="8"/>
  <c r="J172" i="8"/>
  <c r="N444" i="8"/>
  <c r="D341" i="8"/>
  <c r="G67" i="8"/>
  <c r="O76" i="8"/>
  <c r="N102" i="8"/>
  <c r="K38" i="8"/>
  <c r="P60" i="8"/>
  <c r="L316" i="8"/>
  <c r="K154" i="8"/>
  <c r="M349" i="8"/>
  <c r="M98" i="8"/>
  <c r="D117" i="8"/>
  <c r="J153" i="8"/>
  <c r="N289" i="8"/>
  <c r="F95" i="8"/>
  <c r="J361" i="8"/>
  <c r="H259" i="8"/>
  <c r="O235" i="8"/>
  <c r="G106" i="8"/>
  <c r="L247" i="8"/>
  <c r="P255" i="8"/>
  <c r="L230" i="8"/>
  <c r="M97" i="8"/>
  <c r="O168" i="8"/>
  <c r="M565" i="8"/>
  <c r="G367" i="8"/>
  <c r="E242" i="8"/>
  <c r="D149" i="8"/>
  <c r="H307" i="8"/>
  <c r="E325" i="8"/>
  <c r="H353" i="8"/>
  <c r="G411" i="8"/>
  <c r="K505" i="8"/>
  <c r="O109" i="8"/>
  <c r="F121" i="8"/>
  <c r="P125" i="8"/>
  <c r="M116" i="8"/>
  <c r="F188" i="8"/>
  <c r="L210" i="8"/>
  <c r="M359" i="8"/>
  <c r="P129" i="8"/>
  <c r="F167" i="8"/>
  <c r="K121" i="8"/>
  <c r="I248" i="8"/>
  <c r="F168" i="8"/>
  <c r="F340" i="8"/>
  <c r="D444" i="8"/>
  <c r="O29" i="8"/>
  <c r="J67" i="8"/>
  <c r="D91" i="8"/>
  <c r="P249" i="8"/>
  <c r="K212" i="8"/>
  <c r="D466" i="8"/>
  <c r="E554" i="8"/>
  <c r="K128" i="8"/>
  <c r="I221" i="8"/>
  <c r="I203" i="8"/>
  <c r="D174" i="8"/>
  <c r="H438" i="8"/>
  <c r="L582" i="8"/>
  <c r="J342" i="8"/>
  <c r="H229" i="8"/>
  <c r="M113" i="8"/>
  <c r="F103" i="8"/>
  <c r="F345" i="8"/>
  <c r="K382" i="8"/>
  <c r="F387" i="8"/>
  <c r="O97" i="8"/>
  <c r="H254" i="8"/>
  <c r="H217" i="8"/>
  <c r="E139" i="8"/>
  <c r="M102" i="8"/>
  <c r="P106" i="8"/>
  <c r="M71" i="8"/>
  <c r="F348" i="8"/>
  <c r="E590" i="8"/>
  <c r="E205" i="8"/>
  <c r="O90" i="8"/>
  <c r="P182" i="8"/>
  <c r="N74" i="8"/>
  <c r="G57" i="8"/>
  <c r="P413" i="8"/>
  <c r="F66" i="8"/>
  <c r="N518" i="8"/>
  <c r="P134" i="8"/>
  <c r="I300" i="8"/>
  <c r="F71" i="8"/>
  <c r="E172" i="8"/>
  <c r="L168" i="8"/>
  <c r="F176" i="8"/>
  <c r="J79" i="8"/>
  <c r="M191" i="8"/>
  <c r="L333" i="8"/>
  <c r="K217" i="8"/>
  <c r="D257" i="8"/>
  <c r="K288" i="8"/>
  <c r="P141" i="8"/>
  <c r="D377" i="8"/>
  <c r="K96" i="8"/>
  <c r="E123" i="8"/>
  <c r="K58" i="8"/>
  <c r="H152" i="8"/>
  <c r="E302" i="8"/>
  <c r="F435" i="8"/>
  <c r="M107" i="8"/>
  <c r="L44" i="8"/>
  <c r="E443" i="8"/>
  <c r="G647" i="8"/>
  <c r="G277" i="8"/>
  <c r="J401" i="8"/>
  <c r="F442" i="8"/>
  <c r="L184" i="8"/>
  <c r="I364" i="8"/>
  <c r="D319" i="8"/>
  <c r="H240" i="8"/>
  <c r="G246" i="8"/>
  <c r="P271" i="8"/>
  <c r="M106" i="8"/>
  <c r="M383" i="8"/>
  <c r="E369" i="8"/>
  <c r="G221" i="8"/>
  <c r="D152" i="8"/>
  <c r="M602" i="8"/>
  <c r="N474" i="8"/>
  <c r="D234" i="8"/>
  <c r="I225" i="8"/>
  <c r="P40" i="8"/>
  <c r="E504" i="8"/>
  <c r="M236" i="8"/>
  <c r="H121" i="8"/>
  <c r="H212" i="8"/>
  <c r="M86" i="8"/>
  <c r="L137" i="8"/>
  <c r="O177" i="8"/>
  <c r="P391" i="8"/>
  <c r="G283" i="8"/>
  <c r="O41" i="8"/>
  <c r="H279" i="8"/>
  <c r="K315" i="8"/>
  <c r="O389" i="8"/>
  <c r="N127" i="8"/>
  <c r="E460" i="8"/>
  <c r="F543" i="8"/>
  <c r="D298" i="8"/>
  <c r="O158" i="8"/>
  <c r="H50" i="8"/>
  <c r="M170" i="8"/>
  <c r="D64" i="8"/>
  <c r="P80" i="8"/>
  <c r="E142" i="8"/>
  <c r="D60" i="8"/>
  <c r="G567" i="8"/>
  <c r="F423" i="8"/>
  <c r="M398" i="8"/>
  <c r="E372" i="8"/>
  <c r="I191" i="8"/>
  <c r="H136" i="8"/>
  <c r="E95" i="8"/>
  <c r="O373" i="8"/>
  <c r="N333" i="8"/>
  <c r="P343" i="8"/>
  <c r="N194" i="8"/>
  <c r="L452" i="8"/>
  <c r="N288" i="8"/>
  <c r="O250" i="8"/>
  <c r="O283" i="8"/>
  <c r="L167" i="8"/>
  <c r="H604" i="8"/>
  <c r="O313" i="8"/>
  <c r="I52" i="8"/>
  <c r="M527" i="8"/>
  <c r="K75" i="8"/>
  <c r="P39" i="8"/>
  <c r="P66" i="8"/>
  <c r="P535" i="8"/>
  <c r="K208" i="8"/>
  <c r="M305" i="8"/>
  <c r="N144" i="8"/>
  <c r="J538" i="8"/>
  <c r="J226" i="8"/>
  <c r="E74" i="8"/>
  <c r="E138" i="8"/>
  <c r="I113" i="8"/>
  <c r="H154" i="8"/>
  <c r="G52" i="8"/>
  <c r="E574" i="8"/>
  <c r="N55" i="8"/>
  <c r="E183" i="8"/>
  <c r="F244" i="8"/>
  <c r="L511" i="8"/>
  <c r="F49" i="8"/>
  <c r="I79" i="8"/>
  <c r="G114" i="8"/>
  <c r="L577" i="8"/>
  <c r="P165" i="8"/>
  <c r="K243" i="8"/>
  <c r="M36" i="8"/>
  <c r="P314" i="8"/>
  <c r="M140" i="8"/>
  <c r="D416" i="8"/>
  <c r="O85" i="8"/>
  <c r="N406" i="8"/>
  <c r="O325" i="8"/>
  <c r="P269" i="8"/>
  <c r="H226" i="8"/>
  <c r="F382" i="8"/>
  <c r="I564" i="8"/>
  <c r="H99" i="8"/>
  <c r="E400" i="8"/>
  <c r="G210" i="8"/>
  <c r="N358" i="8"/>
  <c r="M450" i="8"/>
  <c r="D183" i="8"/>
  <c r="N99" i="8"/>
  <c r="G65" i="8"/>
  <c r="M38" i="8"/>
  <c r="G440" i="8"/>
  <c r="J484" i="8"/>
  <c r="O510" i="8"/>
  <c r="O225" i="8"/>
  <c r="F342" i="8"/>
  <c r="I436" i="8"/>
  <c r="P451" i="8"/>
  <c r="G95" i="8"/>
  <c r="N173" i="8"/>
  <c r="J285" i="8"/>
  <c r="G46" i="8"/>
  <c r="O175" i="8"/>
  <c r="E639" i="8"/>
  <c r="G650" i="8"/>
  <c r="P276" i="8"/>
  <c r="O193" i="8"/>
  <c r="I186" i="8"/>
  <c r="K219" i="8"/>
  <c r="D48" i="8"/>
  <c r="H189" i="8"/>
  <c r="M179" i="8"/>
  <c r="J296" i="8"/>
  <c r="N223" i="8"/>
  <c r="J273" i="8"/>
  <c r="H343" i="8"/>
  <c r="D76" i="8"/>
  <c r="D78" i="8"/>
  <c r="H297" i="8"/>
  <c r="M306" i="8"/>
  <c r="O487" i="8"/>
  <c r="G140" i="8"/>
  <c r="F221" i="8"/>
  <c r="O151" i="8"/>
  <c r="O246" i="8"/>
  <c r="F210" i="8"/>
  <c r="M42" i="8"/>
  <c r="G624" i="8"/>
  <c r="D626" i="8"/>
  <c r="J191" i="8"/>
  <c r="D40" i="8"/>
  <c r="F654" i="8"/>
  <c r="I303" i="8"/>
  <c r="G45" i="8"/>
  <c r="K99" i="8"/>
  <c r="I56" i="8"/>
  <c r="I311" i="8"/>
  <c r="J320" i="8"/>
  <c r="L58" i="8"/>
  <c r="O143" i="8"/>
  <c r="P184" i="8"/>
  <c r="J390" i="8"/>
  <c r="G347" i="8"/>
  <c r="M556" i="8"/>
  <c r="N195" i="8"/>
  <c r="L351" i="8"/>
  <c r="M204" i="8"/>
  <c r="I179" i="8"/>
  <c r="M415" i="8"/>
  <c r="J368" i="8"/>
  <c r="E64" i="8"/>
  <c r="M554" i="8"/>
  <c r="P519" i="8"/>
  <c r="P390" i="8"/>
  <c r="N81" i="8"/>
  <c r="P90" i="8"/>
  <c r="J286" i="8"/>
  <c r="K395" i="8"/>
  <c r="D38" i="8"/>
  <c r="N139" i="8"/>
  <c r="I222" i="8"/>
  <c r="M323" i="8"/>
  <c r="N322" i="8"/>
  <c r="E112" i="8"/>
  <c r="I369" i="8"/>
  <c r="L146" i="8"/>
  <c r="E161" i="8"/>
  <c r="G357" i="8"/>
  <c r="F330" i="8"/>
  <c r="L406" i="8"/>
  <c r="I156" i="8"/>
  <c r="K363" i="8"/>
  <c r="G81" i="8"/>
  <c r="J82" i="8"/>
  <c r="K192" i="8"/>
  <c r="L98" i="8"/>
  <c r="H330" i="8"/>
  <c r="P53" i="8"/>
  <c r="J333" i="8"/>
  <c r="K73" i="8"/>
  <c r="I78" i="8"/>
  <c r="K122" i="8"/>
  <c r="J427" i="8"/>
  <c r="M83" i="8"/>
  <c r="E428" i="8"/>
  <c r="K186" i="8"/>
  <c r="K41" i="8"/>
  <c r="M200" i="8"/>
  <c r="K65" i="8"/>
  <c r="J40" i="8"/>
  <c r="P223" i="8"/>
  <c r="J414" i="8"/>
  <c r="H255" i="8"/>
  <c r="H280" i="8"/>
  <c r="G130" i="8"/>
  <c r="I118" i="8"/>
  <c r="I111" i="8"/>
  <c r="I524" i="8"/>
  <c r="E169" i="8"/>
  <c r="I50" i="8"/>
  <c r="D622" i="8"/>
  <c r="P199" i="8"/>
  <c r="K131" i="8"/>
  <c r="D630" i="8"/>
  <c r="D428" i="8"/>
  <c r="N421" i="8"/>
  <c r="H86" i="8"/>
  <c r="D540" i="8"/>
  <c r="M65" i="8"/>
  <c r="K135" i="8"/>
  <c r="N393" i="8"/>
  <c r="N69" i="8"/>
  <c r="I105" i="8"/>
  <c r="G239" i="8"/>
  <c r="I41" i="8"/>
  <c r="N128" i="8"/>
  <c r="J144" i="8"/>
  <c r="O114" i="8"/>
  <c r="F597" i="8"/>
  <c r="P340" i="8"/>
  <c r="M224" i="8"/>
  <c r="M360" i="8"/>
  <c r="G315" i="8"/>
  <c r="P236" i="8"/>
  <c r="F178" i="8"/>
  <c r="I180" i="8"/>
  <c r="O377" i="8"/>
  <c r="F78" i="8"/>
  <c r="M199" i="8"/>
  <c r="N92" i="8"/>
  <c r="J556" i="8"/>
  <c r="F219" i="8"/>
  <c r="H194" i="8"/>
  <c r="D358" i="8"/>
  <c r="E31" i="8"/>
  <c r="G413" i="8"/>
  <c r="K185" i="8"/>
  <c r="N93" i="8"/>
  <c r="G254" i="8"/>
  <c r="L556" i="8"/>
  <c r="L132" i="8"/>
  <c r="L106" i="8"/>
  <c r="K103" i="8"/>
  <c r="P560" i="8"/>
  <c r="O205" i="8"/>
  <c r="E58" i="8"/>
  <c r="J41" i="8"/>
  <c r="H283" i="8"/>
  <c r="G260" i="8"/>
  <c r="J492" i="8"/>
  <c r="E69" i="8"/>
  <c r="L102" i="8"/>
  <c r="P219" i="8"/>
  <c r="D513" i="8"/>
  <c r="F61" i="8"/>
  <c r="M175" i="8"/>
  <c r="L116" i="8"/>
  <c r="P69" i="8"/>
  <c r="E462" i="8"/>
  <c r="L507" i="8"/>
  <c r="E362" i="8"/>
  <c r="I442" i="8"/>
  <c r="G611" i="8"/>
  <c r="E207" i="8"/>
  <c r="N446" i="8"/>
  <c r="E422" i="8"/>
  <c r="D564" i="8"/>
  <c r="M368" i="8"/>
  <c r="M139" i="8"/>
  <c r="D220" i="8"/>
  <c r="G222" i="8"/>
  <c r="K394" i="8"/>
  <c r="O196" i="8"/>
  <c r="N259" i="8"/>
  <c r="O277" i="8"/>
  <c r="L292" i="8"/>
  <c r="J129" i="8"/>
  <c r="M390" i="8"/>
  <c r="P295" i="8"/>
  <c r="F533" i="8"/>
  <c r="H131" i="8"/>
  <c r="I91" i="8"/>
  <c r="P472" i="8"/>
  <c r="I642" i="8"/>
  <c r="O79" i="8"/>
  <c r="E390" i="8"/>
  <c r="I522" i="8"/>
  <c r="F237" i="8"/>
  <c r="K239" i="8"/>
  <c r="L127" i="8"/>
  <c r="L70" i="8"/>
  <c r="I48" i="8"/>
  <c r="H389" i="8"/>
  <c r="E406" i="8"/>
  <c r="H219" i="8"/>
  <c r="F388" i="8"/>
  <c r="K84" i="8"/>
  <c r="F142" i="8"/>
  <c r="L240" i="8"/>
  <c r="N628" i="8"/>
  <c r="I229" i="8"/>
  <c r="F315" i="8"/>
  <c r="N182" i="8"/>
  <c r="F163" i="8"/>
  <c r="G209" i="8"/>
  <c r="K658" i="8"/>
  <c r="L206" i="8"/>
  <c r="F631" i="8"/>
  <c r="J231" i="8"/>
  <c r="P107" i="8"/>
  <c r="O96" i="8"/>
  <c r="M46" i="8"/>
  <c r="K44" i="8"/>
  <c r="D83" i="8"/>
  <c r="I132" i="8"/>
  <c r="H478" i="8"/>
  <c r="J61" i="8"/>
  <c r="M294" i="8"/>
  <c r="M146" i="8"/>
  <c r="J154" i="8"/>
  <c r="M55" i="8"/>
  <c r="D158" i="8"/>
  <c r="N51" i="8"/>
  <c r="F202" i="8"/>
  <c r="E98" i="8"/>
  <c r="H447" i="8"/>
  <c r="E195" i="8"/>
  <c r="K152" i="8"/>
  <c r="E101" i="8"/>
  <c r="J64" i="8"/>
  <c r="I104" i="8"/>
  <c r="F153" i="8"/>
  <c r="I214" i="8"/>
  <c r="I215" i="8"/>
  <c r="G31" i="8"/>
  <c r="G112" i="8"/>
  <c r="P251" i="8"/>
  <c r="G220" i="8"/>
  <c r="N211" i="8"/>
  <c r="J358" i="8"/>
  <c r="E444" i="8"/>
  <c r="K43" i="8"/>
  <c r="G97" i="8"/>
  <c r="P243" i="8"/>
  <c r="N111" i="8"/>
  <c r="M217" i="8"/>
  <c r="M87" i="8"/>
  <c r="I624" i="8"/>
  <c r="E373" i="8"/>
  <c r="M67" i="8"/>
  <c r="D150" i="8"/>
  <c r="M345" i="8"/>
  <c r="G33" i="8"/>
  <c r="P204" i="8"/>
  <c r="G49" i="8"/>
  <c r="G407" i="8"/>
  <c r="P433" i="8"/>
  <c r="I181" i="8"/>
  <c r="J59" i="8"/>
  <c r="H381" i="8"/>
  <c r="N506" i="8"/>
  <c r="H146" i="8"/>
  <c r="J184" i="8"/>
  <c r="P120" i="8"/>
  <c r="M474" i="8"/>
  <c r="J196" i="8"/>
  <c r="G207" i="8"/>
  <c r="O496" i="8"/>
  <c r="M436" i="8"/>
  <c r="D97" i="8"/>
  <c r="D53" i="8"/>
  <c r="N422" i="8"/>
  <c r="D293" i="8"/>
  <c r="D229" i="8"/>
  <c r="L271" i="8"/>
  <c r="I352" i="8"/>
  <c r="J222" i="8"/>
  <c r="G214" i="8"/>
  <c r="N70" i="8"/>
  <c r="E135" i="8"/>
  <c r="M222" i="8"/>
  <c r="M231" i="8"/>
  <c r="E228" i="8"/>
  <c r="G149" i="8"/>
  <c r="N49" i="8"/>
  <c r="K471" i="8"/>
  <c r="I289" i="8"/>
  <c r="L56" i="8"/>
  <c r="G39" i="8"/>
  <c r="L63" i="8"/>
  <c r="P483" i="8"/>
  <c r="O473" i="8"/>
  <c r="N369" i="8"/>
  <c r="J134" i="8"/>
  <c r="D445" i="8"/>
  <c r="M183" i="8"/>
  <c r="N58" i="8"/>
  <c r="D46" i="8"/>
  <c r="J213" i="8"/>
  <c r="G379" i="8"/>
  <c r="M52" i="8"/>
  <c r="D146" i="8"/>
  <c r="P268" i="8"/>
  <c r="M50" i="8"/>
  <c r="E200" i="8"/>
  <c r="D50" i="8"/>
  <c r="H276" i="8"/>
  <c r="L426" i="8"/>
  <c r="O543" i="8"/>
  <c r="I166" i="8"/>
  <c r="I580" i="8"/>
  <c r="O318" i="8"/>
  <c r="D239" i="8"/>
  <c r="N244" i="8"/>
  <c r="O75" i="8"/>
  <c r="H304" i="8"/>
  <c r="M553" i="8"/>
  <c r="L111" i="8"/>
  <c r="L631" i="8"/>
  <c r="M634" i="8"/>
  <c r="K360" i="8"/>
  <c r="F118" i="8"/>
  <c r="H329" i="8"/>
  <c r="N77" i="8"/>
  <c r="L328" i="8"/>
  <c r="H180" i="8"/>
  <c r="F144" i="8"/>
  <c r="D353" i="8"/>
  <c r="N170" i="8"/>
  <c r="L552" i="8"/>
  <c r="P213" i="8"/>
  <c r="K159" i="8"/>
  <c r="M290" i="8"/>
  <c r="P306" i="8"/>
  <c r="I177" i="8"/>
  <c r="F450" i="8"/>
  <c r="I53" i="8"/>
  <c r="O202" i="8"/>
  <c r="P154" i="8"/>
  <c r="P98" i="8"/>
  <c r="G376" i="8"/>
  <c r="F556" i="8"/>
  <c r="I644" i="8"/>
  <c r="I47" i="8"/>
  <c r="I127" i="8"/>
  <c r="J109" i="8"/>
  <c r="N71" i="8"/>
  <c r="N206" i="8"/>
  <c r="H79" i="8"/>
  <c r="L160" i="8"/>
  <c r="L218" i="8"/>
  <c r="L186" i="8"/>
  <c r="F29" i="8"/>
  <c r="P167" i="8"/>
  <c r="G301" i="8"/>
  <c r="K63" i="8"/>
  <c r="O99" i="8"/>
  <c r="K562" i="8"/>
  <c r="J84" i="8"/>
  <c r="L492" i="8"/>
  <c r="M673" i="8"/>
  <c r="J565" i="8"/>
  <c r="F465" i="8"/>
  <c r="J315" i="8"/>
  <c r="G618" i="8"/>
  <c r="I138" i="8"/>
  <c r="P105" i="8"/>
  <c r="D190" i="8"/>
  <c r="M388" i="8"/>
  <c r="P294" i="8"/>
  <c r="I295" i="8"/>
  <c r="N189" i="8"/>
  <c r="E57" i="8"/>
  <c r="O169" i="8"/>
  <c r="F165" i="8"/>
  <c r="P118" i="8"/>
  <c r="J113" i="8"/>
  <c r="K255" i="8"/>
  <c r="K404" i="8"/>
  <c r="L355" i="8"/>
  <c r="E340" i="8"/>
  <c r="N233" i="8"/>
  <c r="O101" i="8"/>
  <c r="I245" i="8"/>
  <c r="H192" i="8"/>
  <c r="P81" i="8"/>
  <c r="P265" i="8"/>
  <c r="F79" i="8"/>
  <c r="K146" i="8"/>
  <c r="I196" i="8"/>
  <c r="F306" i="8"/>
  <c r="N87" i="8"/>
  <c r="D136" i="8"/>
  <c r="I59" i="8"/>
  <c r="E359" i="8"/>
  <c r="H372" i="8"/>
  <c r="P177" i="8"/>
  <c r="N296" i="8"/>
  <c r="O138" i="8"/>
  <c r="D109" i="8"/>
  <c r="K129" i="8"/>
  <c r="E54" i="8"/>
  <c r="L242" i="8"/>
  <c r="F385" i="8"/>
  <c r="P51" i="8"/>
  <c r="D230" i="8"/>
  <c r="E99" i="8"/>
  <c r="M551" i="8"/>
  <c r="F151" i="8"/>
  <c r="H141" i="8"/>
  <c r="D662" i="8"/>
  <c r="F209" i="8"/>
  <c r="L448" i="8"/>
  <c r="O252" i="8"/>
  <c r="P262" i="8"/>
  <c r="P331" i="8"/>
  <c r="K202" i="8"/>
  <c r="D404" i="8"/>
  <c r="N334" i="8"/>
  <c r="O449" i="8"/>
  <c r="E39" i="8"/>
  <c r="K543" i="8"/>
  <c r="M379" i="8"/>
  <c r="O123" i="8"/>
  <c r="M162" i="8"/>
  <c r="M273" i="8"/>
  <c r="N260" i="8"/>
  <c r="L331" i="8"/>
  <c r="M49" i="8"/>
  <c r="M129" i="8"/>
  <c r="H40" i="8"/>
  <c r="M253" i="8"/>
  <c r="E284" i="8"/>
  <c r="M547" i="8"/>
  <c r="G356" i="8"/>
  <c r="J253" i="8"/>
  <c r="I492" i="8"/>
  <c r="I628" i="8"/>
  <c r="H172" i="8"/>
  <c r="N209" i="8"/>
  <c r="D87" i="8"/>
  <c r="M384" i="8"/>
  <c r="I73" i="8"/>
  <c r="D59" i="8"/>
  <c r="P31" i="8"/>
  <c r="L259" i="8"/>
  <c r="L41" i="8"/>
  <c r="M76" i="8"/>
  <c r="G219" i="8"/>
  <c r="N624" i="8"/>
  <c r="L431" i="8"/>
  <c r="G208" i="8"/>
  <c r="K71" i="8"/>
  <c r="E299" i="8"/>
  <c r="J108" i="8"/>
  <c r="F216" i="8"/>
  <c r="E34" i="8"/>
  <c r="E106" i="8"/>
  <c r="H126" i="8"/>
  <c r="K428" i="8"/>
  <c r="F172" i="8"/>
  <c r="F52" i="8"/>
  <c r="D231" i="8"/>
  <c r="J56" i="8"/>
  <c r="I209" i="8"/>
  <c r="H41" i="8"/>
  <c r="N276" i="8"/>
  <c r="I171" i="8"/>
  <c r="G434" i="8"/>
  <c r="O274" i="8"/>
  <c r="G88" i="8"/>
  <c r="M161" i="8"/>
  <c r="N344" i="8"/>
  <c r="D329" i="8"/>
  <c r="E467" i="8"/>
  <c r="H53" i="8"/>
  <c r="O434" i="8"/>
  <c r="E602" i="8"/>
  <c r="M56" i="8"/>
  <c r="F112" i="8"/>
  <c r="I253" i="8"/>
  <c r="M60" i="8"/>
  <c r="K39" i="8"/>
  <c r="L109" i="8"/>
  <c r="I246" i="8"/>
  <c r="M266" i="8"/>
  <c r="D553" i="8"/>
  <c r="D69" i="8"/>
  <c r="D658" i="8"/>
  <c r="H272" i="8"/>
  <c r="G179" i="8"/>
  <c r="H416" i="8"/>
  <c r="J155" i="8"/>
  <c r="K130" i="8"/>
  <c r="O121" i="8"/>
  <c r="N214" i="8"/>
  <c r="E402" i="8"/>
  <c r="H565" i="8"/>
  <c r="N34" i="8"/>
  <c r="L82" i="8"/>
  <c r="F241" i="8"/>
  <c r="I120" i="8"/>
  <c r="G156" i="8"/>
  <c r="I305" i="8"/>
  <c r="K324" i="8"/>
  <c r="K435" i="8"/>
  <c r="L200" i="8"/>
  <c r="F46" i="8"/>
  <c r="H230" i="8"/>
  <c r="K78" i="8"/>
  <c r="K113" i="8"/>
  <c r="O423" i="8"/>
  <c r="D96" i="8"/>
  <c r="K373" i="8"/>
  <c r="G151" i="8"/>
  <c r="E137" i="8"/>
  <c r="O352" i="8"/>
  <c r="F249" i="8"/>
  <c r="E126" i="8"/>
  <c r="M420" i="8"/>
  <c r="I306" i="8"/>
  <c r="O635" i="8"/>
  <c r="L141" i="8"/>
  <c r="P531" i="8"/>
  <c r="M512" i="8"/>
  <c r="P180" i="8"/>
  <c r="F185" i="8"/>
  <c r="H566" i="8"/>
  <c r="J227" i="8"/>
  <c r="G71" i="8"/>
  <c r="J54" i="8"/>
  <c r="G462" i="8"/>
  <c r="I109" i="8"/>
  <c r="J415" i="8"/>
  <c r="G409" i="8"/>
  <c r="H310" i="8"/>
  <c r="L283" i="8"/>
  <c r="I116" i="8"/>
  <c r="N305" i="8"/>
  <c r="L139" i="8"/>
  <c r="N177" i="8"/>
  <c r="L40" i="8"/>
  <c r="K97" i="8"/>
  <c r="J168" i="8"/>
  <c r="L286" i="8"/>
  <c r="L78" i="8"/>
  <c r="K55" i="8"/>
  <c r="E152" i="8"/>
  <c r="L273" i="8"/>
  <c r="J210" i="8"/>
  <c r="E141" i="8"/>
  <c r="I55" i="8"/>
  <c r="K273" i="8"/>
  <c r="G674" i="8"/>
  <c r="D181" i="8"/>
  <c r="N586" i="8"/>
  <c r="E332" i="8"/>
  <c r="J502" i="8"/>
  <c r="P304" i="8"/>
  <c r="M428" i="8"/>
  <c r="D143" i="8"/>
  <c r="D173" i="8"/>
  <c r="L574" i="8"/>
  <c r="O192" i="8"/>
  <c r="O267" i="8"/>
  <c r="H422" i="8"/>
  <c r="N268" i="8"/>
  <c r="I97" i="8"/>
  <c r="F206" i="8"/>
  <c r="D448" i="8"/>
  <c r="H454" i="8"/>
  <c r="M338" i="8"/>
  <c r="E593" i="8"/>
  <c r="P309" i="8"/>
  <c r="L254" i="8"/>
  <c r="I445" i="8"/>
  <c r="O479" i="8"/>
  <c r="H659" i="8"/>
  <c r="L445" i="8"/>
  <c r="K48" i="8"/>
  <c r="G96" i="8"/>
  <c r="N349" i="8"/>
  <c r="O212" i="8"/>
  <c r="O149" i="8"/>
  <c r="P166" i="8"/>
  <c r="L125" i="8"/>
  <c r="E388" i="8"/>
  <c r="P470" i="8"/>
  <c r="K181" i="8"/>
  <c r="L524" i="8"/>
  <c r="D145" i="8"/>
  <c r="N204" i="8"/>
  <c r="M168" i="8"/>
  <c r="O98" i="8"/>
  <c r="O218" i="8"/>
  <c r="O67" i="8"/>
  <c r="I137" i="8"/>
  <c r="P84" i="8"/>
  <c r="P143" i="8"/>
  <c r="D33" i="8"/>
  <c r="I37" i="8"/>
  <c r="O106" i="8"/>
  <c r="L46" i="8"/>
  <c r="O383" i="8"/>
  <c r="N515" i="8"/>
  <c r="J93" i="8"/>
  <c r="P92" i="8"/>
  <c r="D71" i="8"/>
  <c r="N133" i="8"/>
  <c r="O131" i="8"/>
  <c r="G449" i="8"/>
  <c r="K230" i="8"/>
  <c r="K249" i="8"/>
  <c r="L72" i="8"/>
  <c r="H646" i="8"/>
  <c r="G386" i="8"/>
  <c r="M642" i="8"/>
  <c r="N524" i="8"/>
  <c r="H316" i="8"/>
  <c r="I159" i="8"/>
  <c r="O286" i="8"/>
  <c r="E420" i="8"/>
  <c r="N464" i="8"/>
  <c r="L639" i="8"/>
  <c r="M478" i="8"/>
  <c r="L335" i="8"/>
  <c r="H441" i="8"/>
  <c r="P146" i="8"/>
  <c r="O124" i="8"/>
  <c r="D51" i="8"/>
  <c r="K320" i="8"/>
  <c r="F196" i="8"/>
  <c r="L521" i="8"/>
  <c r="J237" i="8"/>
  <c r="F611" i="8"/>
  <c r="P47" i="8"/>
  <c r="J354" i="8"/>
  <c r="M329" i="8"/>
  <c r="O204" i="8"/>
  <c r="I205" i="8"/>
  <c r="G242" i="8"/>
  <c r="O300" i="8"/>
  <c r="I88" i="8"/>
  <c r="H185" i="8"/>
  <c r="L31" i="8"/>
  <c r="N670" i="8"/>
  <c r="M452" i="8"/>
  <c r="L541" i="8"/>
  <c r="P44" i="8"/>
  <c r="M33" i="8"/>
  <c r="D518" i="8"/>
  <c r="M248" i="8"/>
  <c r="F560" i="8"/>
  <c r="E543" i="8"/>
  <c r="H247" i="8"/>
  <c r="E495" i="8"/>
  <c r="F91" i="8"/>
  <c r="N431" i="8"/>
  <c r="D209" i="8"/>
  <c r="M121" i="8"/>
  <c r="K517" i="8"/>
  <c r="N145" i="8"/>
  <c r="F458" i="8"/>
  <c r="E45" i="8"/>
  <c r="L150" i="8"/>
  <c r="H462" i="8"/>
  <c r="I125" i="8"/>
  <c r="O335" i="8"/>
  <c r="L245" i="8"/>
  <c r="G78" i="8"/>
  <c r="D154" i="8"/>
  <c r="P97" i="8"/>
  <c r="K668" i="8"/>
  <c r="I312" i="8"/>
  <c r="E62" i="8"/>
  <c r="E294" i="8"/>
  <c r="K33" i="8"/>
  <c r="K279" i="8"/>
  <c r="L641" i="8"/>
  <c r="O272" i="8"/>
  <c r="N301" i="8"/>
  <c r="F318" i="8"/>
  <c r="H445" i="8"/>
  <c r="H655" i="8"/>
  <c r="H256" i="8"/>
  <c r="G272" i="8"/>
  <c r="E398" i="8"/>
  <c r="F626" i="8"/>
  <c r="H218" i="8"/>
  <c r="D328" i="8"/>
  <c r="E413" i="8"/>
  <c r="I479" i="8"/>
  <c r="P102" i="8"/>
  <c r="L280" i="8"/>
  <c r="F519" i="8"/>
  <c r="E370" i="8"/>
  <c r="O186" i="8"/>
  <c r="E146" i="8"/>
  <c r="G160" i="8"/>
  <c r="J403" i="8"/>
  <c r="L390" i="8"/>
  <c r="I130" i="8"/>
  <c r="F74" i="8"/>
  <c r="D385" i="8"/>
  <c r="P175" i="8"/>
  <c r="N251" i="8"/>
  <c r="N326" i="8"/>
  <c r="K352" i="8"/>
  <c r="I453" i="8"/>
  <c r="I446" i="8"/>
  <c r="P153" i="8"/>
  <c r="P78" i="8"/>
  <c r="P377" i="8"/>
  <c r="K171" i="8"/>
  <c r="N44" i="8"/>
  <c r="F247" i="8"/>
  <c r="G72" i="8"/>
  <c r="M312" i="8"/>
  <c r="D453" i="8"/>
  <c r="F506" i="8"/>
  <c r="L100" i="8"/>
  <c r="G252" i="8"/>
  <c r="O49" i="8"/>
  <c r="N304" i="8"/>
  <c r="I82" i="8"/>
  <c r="E88" i="8"/>
  <c r="M93" i="8"/>
  <c r="H375" i="8"/>
  <c r="I281" i="8"/>
  <c r="M330" i="8"/>
  <c r="F127" i="8"/>
  <c r="N178" i="8"/>
  <c r="P93" i="8"/>
  <c r="E305" i="8"/>
  <c r="F565" i="8"/>
  <c r="D364" i="8"/>
  <c r="N33" i="8"/>
  <c r="I188" i="8"/>
  <c r="E180" i="8"/>
  <c r="P235" i="8"/>
  <c r="H84" i="8"/>
  <c r="D94" i="8"/>
  <c r="F251" i="8"/>
  <c r="O478" i="8"/>
  <c r="F645" i="8"/>
  <c r="M348" i="8"/>
  <c r="K62" i="8"/>
  <c r="D223" i="8"/>
  <c r="D29" i="8"/>
  <c r="N247" i="8"/>
  <c r="L432" i="8"/>
  <c r="L285" i="8"/>
  <c r="N184" i="8"/>
  <c r="L344" i="8"/>
  <c r="D215" i="8"/>
  <c r="L143" i="8"/>
  <c r="F109" i="8"/>
  <c r="D228" i="8"/>
  <c r="G370" i="8"/>
  <c r="L345" i="8"/>
  <c r="O501" i="8"/>
  <c r="P41" i="8"/>
  <c r="O343" i="8"/>
  <c r="E90" i="8"/>
  <c r="K77" i="8"/>
  <c r="F628" i="8"/>
  <c r="J179" i="8"/>
  <c r="H488" i="8"/>
  <c r="I131" i="8"/>
  <c r="N62" i="8"/>
  <c r="E338" i="8"/>
  <c r="O259" i="8"/>
  <c r="P515" i="8"/>
  <c r="M69" i="8"/>
  <c r="J80" i="8"/>
  <c r="D160" i="8"/>
  <c r="P284" i="8"/>
  <c r="K430" i="8"/>
  <c r="J123" i="8"/>
  <c r="L349" i="8"/>
  <c r="L94" i="8"/>
  <c r="L159" i="8"/>
  <c r="K30" i="8"/>
  <c r="F291" i="8"/>
  <c r="N307" i="8"/>
  <c r="K327" i="8"/>
  <c r="I655" i="8"/>
  <c r="P334" i="8"/>
  <c r="K479" i="8"/>
  <c r="J224" i="8"/>
  <c r="E253" i="8"/>
  <c r="I466" i="8"/>
  <c r="L421" i="8"/>
  <c r="H544" i="8"/>
  <c r="L148" i="8"/>
  <c r="I126" i="8"/>
  <c r="J156" i="8"/>
  <c r="F359" i="8"/>
  <c r="I86" i="8"/>
  <c r="G658" i="8"/>
  <c r="E656" i="8"/>
  <c r="D435" i="8"/>
  <c r="D200" i="8"/>
  <c r="J365" i="8"/>
  <c r="G69" i="8"/>
  <c r="I457" i="8"/>
  <c r="D596" i="8"/>
  <c r="L203" i="8"/>
  <c r="L241" i="8"/>
  <c r="G569" i="8"/>
  <c r="H536" i="8"/>
  <c r="D221" i="8"/>
  <c r="K166" i="8"/>
  <c r="P240" i="8"/>
  <c r="K201" i="8"/>
  <c r="G655" i="8"/>
  <c r="O105" i="8"/>
  <c r="E617" i="8"/>
  <c r="O213" i="8"/>
  <c r="G588" i="8"/>
  <c r="G352" i="8"/>
  <c r="H157" i="8"/>
  <c r="N319" i="8"/>
  <c r="L587" i="8"/>
  <c r="F92" i="8"/>
  <c r="J567" i="8"/>
  <c r="H385" i="8"/>
  <c r="M118" i="8"/>
  <c r="E374" i="8"/>
  <c r="H251" i="8"/>
  <c r="O69" i="8"/>
  <c r="P409" i="8"/>
  <c r="E659" i="8"/>
  <c r="M249" i="8"/>
  <c r="O167" i="8"/>
  <c r="L367" i="8"/>
  <c r="J247" i="8"/>
  <c r="I250" i="8"/>
  <c r="M40" i="8"/>
  <c r="L89" i="8"/>
  <c r="I76" i="8"/>
  <c r="D246" i="8"/>
  <c r="H182" i="8"/>
  <c r="L377" i="8"/>
  <c r="K155" i="8"/>
  <c r="L193" i="8"/>
  <c r="H374" i="8"/>
  <c r="D578" i="8"/>
  <c r="H195" i="8"/>
  <c r="M160" i="8"/>
  <c r="E306" i="8"/>
  <c r="J295" i="8"/>
  <c r="F443" i="8"/>
  <c r="H142" i="8"/>
  <c r="P615" i="8"/>
  <c r="D161" i="8"/>
  <c r="I501" i="8"/>
  <c r="P552" i="8"/>
  <c r="E291" i="8"/>
  <c r="N373" i="8"/>
  <c r="D159" i="8"/>
  <c r="I74" i="8"/>
  <c r="I406" i="8"/>
  <c r="G431" i="8"/>
  <c r="H46" i="8"/>
  <c r="F194" i="8"/>
  <c r="J117" i="8"/>
  <c r="G113" i="8"/>
  <c r="H399" i="8"/>
  <c r="L123" i="8"/>
  <c r="F325" i="8"/>
  <c r="E91" i="8"/>
  <c r="K189" i="8"/>
  <c r="P469" i="8"/>
  <c r="N202" i="8"/>
  <c r="J437" i="8"/>
  <c r="G91" i="8"/>
  <c r="J122" i="8"/>
  <c r="K306" i="8"/>
  <c r="L309" i="8"/>
  <c r="J100" i="8"/>
  <c r="D418" i="8"/>
  <c r="D144" i="8"/>
  <c r="D216" i="8"/>
  <c r="P50" i="8"/>
  <c r="L593" i="8"/>
  <c r="I182" i="8"/>
  <c r="I349" i="8"/>
  <c r="L364" i="8"/>
  <c r="K308" i="8"/>
  <c r="N89" i="8"/>
  <c r="F358" i="8"/>
  <c r="K354" i="8"/>
  <c r="J203" i="8"/>
  <c r="D73" i="8"/>
  <c r="N317" i="8"/>
  <c r="N556" i="8"/>
  <c r="F162" i="8"/>
  <c r="O395" i="8"/>
  <c r="E163" i="8"/>
  <c r="E360" i="8"/>
  <c r="F259" i="8"/>
  <c r="P46" i="8"/>
  <c r="K56" i="8"/>
  <c r="E329" i="8"/>
  <c r="H432" i="8"/>
  <c r="H129" i="8"/>
  <c r="N241" i="8"/>
  <c r="L202" i="8"/>
  <c r="F567" i="8"/>
  <c r="O558" i="8"/>
  <c r="F231" i="8"/>
  <c r="I471" i="8"/>
  <c r="P362" i="8"/>
  <c r="D375" i="8"/>
  <c r="I292" i="8"/>
  <c r="K267" i="8"/>
  <c r="N542" i="8"/>
  <c r="N130" i="8"/>
  <c r="G271" i="8"/>
  <c r="H109" i="8"/>
  <c r="K305" i="8"/>
  <c r="I134" i="8"/>
  <c r="O592" i="8"/>
  <c r="J91" i="8"/>
  <c r="L189" i="8"/>
  <c r="E348" i="8"/>
  <c r="K487" i="8"/>
  <c r="F63" i="8"/>
  <c r="E274" i="8"/>
  <c r="H433" i="8"/>
  <c r="D224" i="8"/>
  <c r="M416" i="8"/>
  <c r="D212" i="8"/>
  <c r="D121" i="8"/>
  <c r="O608" i="8"/>
  <c r="L32" i="8"/>
  <c r="G651" i="8"/>
  <c r="F482" i="8"/>
  <c r="H156" i="8"/>
  <c r="O224" i="8"/>
  <c r="E464" i="8"/>
  <c r="I359" i="8"/>
  <c r="P73" i="8"/>
  <c r="I652" i="8"/>
  <c r="E480" i="8"/>
  <c r="I614" i="8"/>
  <c r="G37" i="8"/>
  <c r="L633" i="8"/>
  <c r="E493" i="8"/>
  <c r="P291" i="8"/>
  <c r="E52" i="8"/>
  <c r="L354" i="8"/>
  <c r="L54" i="8"/>
  <c r="D571" i="8"/>
  <c r="G428" i="8"/>
  <c r="K105" i="8"/>
  <c r="I72" i="8"/>
  <c r="F460" i="8"/>
  <c r="N292" i="8"/>
  <c r="G340" i="8"/>
  <c r="F562" i="8"/>
  <c r="D307" i="8"/>
  <c r="F130" i="8"/>
  <c r="F204" i="8"/>
  <c r="D318" i="8"/>
  <c r="H91" i="8"/>
  <c r="K125" i="8"/>
  <c r="K162" i="8"/>
  <c r="E128" i="8"/>
  <c r="I58" i="8"/>
  <c r="F472" i="8"/>
  <c r="D111" i="8"/>
  <c r="F398" i="8"/>
  <c r="L322" i="8"/>
  <c r="F195" i="8"/>
  <c r="D124" i="8"/>
  <c r="E403" i="8"/>
  <c r="G573" i="8"/>
  <c r="O436" i="8"/>
  <c r="M304" i="8"/>
  <c r="N85" i="8"/>
  <c r="F338" i="8"/>
  <c r="J536" i="8"/>
  <c r="M134" i="8"/>
  <c r="O583" i="8"/>
  <c r="K372" i="8"/>
  <c r="M489" i="8"/>
  <c r="H137" i="8"/>
  <c r="L249" i="8"/>
  <c r="N430" i="8"/>
  <c r="F274" i="8"/>
  <c r="J37" i="8"/>
  <c r="J325" i="8"/>
  <c r="J88" i="8"/>
  <c r="D426" i="8"/>
  <c r="H517" i="8"/>
  <c r="F678" i="8"/>
  <c r="J608" i="8"/>
  <c r="I157" i="8"/>
  <c r="D172" i="8"/>
  <c r="K670" i="8"/>
  <c r="M104" i="8"/>
  <c r="O595" i="8"/>
  <c r="D308" i="8"/>
  <c r="P332" i="8"/>
  <c r="D147" i="8"/>
  <c r="N564" i="8"/>
  <c r="P420" i="8"/>
  <c r="D637" i="8"/>
  <c r="H412" i="8"/>
  <c r="K675" i="8"/>
  <c r="D95" i="8"/>
  <c r="O472" i="8"/>
  <c r="N165" i="8"/>
  <c r="D157" i="8"/>
  <c r="H449" i="8"/>
  <c r="N65" i="8"/>
  <c r="E382" i="8"/>
  <c r="O294" i="8"/>
  <c r="P302" i="8"/>
  <c r="O100" i="8"/>
  <c r="I314" i="8"/>
  <c r="J395" i="8"/>
  <c r="E660" i="8"/>
  <c r="L268" i="8"/>
  <c r="M414" i="8"/>
  <c r="E286" i="8"/>
  <c r="M300" i="8"/>
  <c r="F594" i="8"/>
  <c r="H61" i="8"/>
  <c r="L371" i="8"/>
  <c r="N655" i="8"/>
  <c r="N95" i="8"/>
  <c r="I189" i="8"/>
  <c r="F152" i="8"/>
  <c r="N242" i="8"/>
  <c r="K108" i="8"/>
  <c r="D189" i="8"/>
  <c r="J70" i="8"/>
  <c r="G339" i="8"/>
  <c r="E144" i="8"/>
  <c r="M66" i="8"/>
  <c r="I372" i="8"/>
  <c r="N581" i="8"/>
  <c r="J446" i="8"/>
  <c r="L204" i="8"/>
  <c r="N159" i="8"/>
  <c r="F47" i="8"/>
  <c r="H202" i="8"/>
  <c r="J189" i="8"/>
  <c r="G104" i="8"/>
  <c r="M207" i="8"/>
  <c r="J81" i="8"/>
  <c r="I66" i="8"/>
  <c r="N123" i="8"/>
  <c r="N156" i="8"/>
  <c r="J293" i="8"/>
  <c r="P422" i="8"/>
  <c r="P87" i="8"/>
  <c r="F227" i="8"/>
  <c r="I537" i="8"/>
  <c r="N36" i="8"/>
  <c r="K384" i="8"/>
  <c r="E323" i="8"/>
  <c r="J71" i="8"/>
  <c r="N614" i="8"/>
  <c r="J235" i="8"/>
  <c r="F528" i="8"/>
  <c r="O427" i="8"/>
  <c r="M505" i="8"/>
  <c r="I42" i="8"/>
  <c r="D464" i="8"/>
  <c r="H369" i="8"/>
  <c r="O440" i="8"/>
  <c r="M39" i="8"/>
  <c r="G496" i="8"/>
  <c r="H49" i="8"/>
  <c r="E240" i="8"/>
  <c r="D417" i="8"/>
  <c r="O600" i="8"/>
  <c r="F44" i="8"/>
  <c r="G652" i="8"/>
  <c r="F257" i="8"/>
  <c r="N340" i="8"/>
  <c r="K183" i="8"/>
  <c r="F140" i="8"/>
  <c r="F304" i="8"/>
  <c r="L39" i="8"/>
  <c r="I272" i="8"/>
  <c r="H526" i="8"/>
  <c r="O247" i="8"/>
  <c r="D49" i="8"/>
  <c r="F123" i="8"/>
  <c r="K401" i="8"/>
  <c r="I161" i="8"/>
  <c r="F84" i="8"/>
  <c r="O60" i="8"/>
  <c r="L33" i="8"/>
  <c r="G198" i="8"/>
  <c r="F589" i="8"/>
  <c r="L257" i="8"/>
  <c r="G437" i="8"/>
  <c r="P137" i="8"/>
  <c r="O133" i="8"/>
  <c r="E230" i="8"/>
  <c r="K47" i="8"/>
  <c r="D477" i="8"/>
  <c r="F81" i="8"/>
  <c r="M130" i="8"/>
  <c r="P220" i="8"/>
  <c r="P151" i="8"/>
  <c r="D88" i="8"/>
  <c r="L276" i="8"/>
  <c r="J654" i="8"/>
  <c r="G284" i="8"/>
  <c r="E36" i="8"/>
  <c r="I420" i="8"/>
  <c r="J94" i="8"/>
  <c r="H149" i="8"/>
  <c r="E165" i="8"/>
  <c r="N168" i="8"/>
  <c r="P159" i="8"/>
  <c r="L118" i="8"/>
  <c r="K431" i="8"/>
  <c r="H660" i="8"/>
  <c r="P456" i="8"/>
  <c r="N381" i="8"/>
  <c r="O234" i="8"/>
  <c r="I427" i="8"/>
  <c r="D245" i="8"/>
  <c r="O408" i="8"/>
  <c r="J218" i="8"/>
  <c r="E350" i="8"/>
  <c r="M376" i="8"/>
  <c r="F59" i="8"/>
  <c r="P77" i="8"/>
  <c r="G154" i="8"/>
  <c r="P307" i="8"/>
  <c r="H47" i="8"/>
  <c r="M632" i="8"/>
  <c r="E505" i="8"/>
  <c r="P266" i="8"/>
  <c r="I673" i="8"/>
  <c r="J55" i="8"/>
  <c r="L61" i="8"/>
  <c r="J47" i="8"/>
  <c r="O44" i="8"/>
  <c r="O359" i="8"/>
  <c r="E157" i="8"/>
  <c r="H151" i="8"/>
  <c r="K454" i="8"/>
  <c r="L129" i="8"/>
  <c r="L99" i="8"/>
  <c r="H314" i="8"/>
  <c r="O396" i="8"/>
  <c r="J568" i="8"/>
  <c r="E78" i="8"/>
  <c r="O410" i="8"/>
  <c r="M678" i="8"/>
  <c r="L311" i="8"/>
  <c r="O574" i="8"/>
  <c r="P126" i="8"/>
  <c r="F65" i="8"/>
  <c r="P313" i="8"/>
  <c r="P208" i="8"/>
  <c r="F448" i="8"/>
  <c r="O184" i="8"/>
  <c r="I165" i="8"/>
  <c r="K252" i="8"/>
  <c r="P161" i="8"/>
  <c r="M421" i="8"/>
  <c r="G56" i="8"/>
  <c r="F184" i="8"/>
  <c r="I145" i="8"/>
  <c r="M166" i="8"/>
  <c r="P320" i="8"/>
  <c r="K143" i="8"/>
  <c r="E553" i="8"/>
  <c r="H163" i="8"/>
  <c r="I135" i="8"/>
  <c r="M174" i="8"/>
  <c r="G405" i="8"/>
  <c r="G466" i="8"/>
  <c r="O527" i="8"/>
  <c r="N396" i="8"/>
  <c r="L542" i="8"/>
  <c r="O372" i="8"/>
  <c r="K496" i="8"/>
  <c r="G243" i="8"/>
  <c r="J119" i="8"/>
  <c r="N68" i="8"/>
  <c r="L252" i="8"/>
  <c r="E68" i="8"/>
  <c r="D226" i="8"/>
  <c r="N347" i="8"/>
  <c r="H294" i="8"/>
  <c r="D103" i="8"/>
  <c r="E518" i="8"/>
  <c r="I562" i="8"/>
  <c r="K507" i="8"/>
  <c r="N343" i="8"/>
  <c r="P527" i="8"/>
  <c r="I317" i="8"/>
  <c r="K339" i="8"/>
  <c r="I54" i="8"/>
  <c r="K40" i="8"/>
  <c r="K207" i="8"/>
  <c r="O536" i="8"/>
  <c r="N678" i="8"/>
  <c r="J396" i="8"/>
  <c r="D272" i="8"/>
  <c r="F132" i="8"/>
  <c r="J101" i="8"/>
  <c r="E197" i="8"/>
  <c r="K565" i="8"/>
  <c r="E364" i="8"/>
  <c r="E145" i="8"/>
  <c r="K489" i="8"/>
  <c r="P169" i="8"/>
  <c r="E381" i="8"/>
  <c r="O431" i="8"/>
  <c r="L133" i="8"/>
  <c r="M295" i="8"/>
  <c r="H143" i="8"/>
  <c r="G188" i="8"/>
  <c r="N32" i="8"/>
  <c r="M79" i="8"/>
  <c r="L91" i="8"/>
  <c r="O128" i="8"/>
  <c r="E110" i="8"/>
  <c r="G556" i="8"/>
  <c r="N287" i="8"/>
  <c r="E251" i="8"/>
  <c r="J145" i="8"/>
  <c r="I327" i="8"/>
  <c r="F70" i="8"/>
  <c r="M194" i="8"/>
  <c r="I197" i="8"/>
  <c r="M119" i="8"/>
  <c r="M203" i="8"/>
  <c r="L59" i="8"/>
  <c r="L231" i="8"/>
  <c r="D210" i="8"/>
  <c r="G316" i="8"/>
  <c r="L43" i="8"/>
  <c r="N572" i="8"/>
  <c r="D355" i="8"/>
  <c r="M346" i="8"/>
  <c r="J171" i="8"/>
  <c r="H442" i="8"/>
  <c r="O471" i="8"/>
  <c r="J621" i="8"/>
  <c r="I437" i="8"/>
  <c r="F268" i="8"/>
  <c r="M352" i="8"/>
  <c r="E346" i="8"/>
  <c r="J290" i="8"/>
  <c r="P333" i="8"/>
  <c r="I124" i="8"/>
  <c r="D184" i="8"/>
  <c r="P400" i="8"/>
  <c r="O63" i="8"/>
  <c r="O126" i="8"/>
  <c r="L548" i="8"/>
  <c r="O139" i="8"/>
  <c r="F119" i="8"/>
  <c r="I252" i="8"/>
  <c r="H159" i="8"/>
  <c r="N574" i="8"/>
  <c r="N487" i="8"/>
  <c r="F193" i="8"/>
  <c r="L134" i="8"/>
  <c r="D484" i="8"/>
  <c r="K220" i="8"/>
  <c r="L80" i="8"/>
  <c r="M188" i="8"/>
  <c r="N183" i="8"/>
  <c r="E219" i="8"/>
  <c r="L140" i="8"/>
  <c r="G228" i="8"/>
  <c r="L470" i="8"/>
  <c r="K177" i="8"/>
  <c r="K317" i="8"/>
  <c r="J206" i="8"/>
  <c r="F585" i="8"/>
  <c r="N90" i="8"/>
  <c r="N258" i="8"/>
  <c r="H215" i="8"/>
  <c r="D344" i="8"/>
  <c r="G314" i="8"/>
  <c r="K89" i="8"/>
  <c r="G583" i="8"/>
  <c r="G212" i="8"/>
  <c r="K140" i="8"/>
  <c r="F135" i="8"/>
  <c r="P178" i="8"/>
  <c r="P212" i="8"/>
  <c r="L401" i="8"/>
  <c r="J576" i="8"/>
  <c r="K31" i="8"/>
  <c r="G296" i="8"/>
  <c r="L29" i="8"/>
  <c r="K495" i="8"/>
  <c r="H184" i="8"/>
  <c r="H346" i="8"/>
  <c r="K209" i="8"/>
  <c r="P59" i="8"/>
  <c r="I361" i="8"/>
  <c r="J493" i="8"/>
  <c r="F207" i="8"/>
  <c r="F34" i="8"/>
  <c r="I148" i="8"/>
  <c r="H637" i="8"/>
  <c r="O312" i="8"/>
  <c r="J223" i="8"/>
  <c r="L163" i="8"/>
  <c r="M72" i="8"/>
  <c r="L71" i="8"/>
  <c r="K310" i="8"/>
  <c r="J595" i="8"/>
  <c r="D204" i="8"/>
  <c r="G134" i="8"/>
  <c r="E479" i="8"/>
  <c r="F510" i="8"/>
  <c r="H286" i="8"/>
  <c r="N309" i="8"/>
  <c r="M437" i="8"/>
  <c r="J601" i="8"/>
  <c r="G548" i="8"/>
  <c r="H533" i="8"/>
  <c r="J378" i="8"/>
  <c r="N47" i="8"/>
  <c r="H92" i="8"/>
  <c r="M41" i="8"/>
  <c r="G490" i="8"/>
  <c r="J130" i="8"/>
  <c r="P592" i="8"/>
  <c r="L409" i="8"/>
  <c r="I117" i="8"/>
  <c r="M532" i="8"/>
  <c r="L216" i="8"/>
  <c r="E636" i="8"/>
  <c r="K463" i="8"/>
  <c r="G388" i="8"/>
  <c r="L610" i="8"/>
  <c r="G526" i="8"/>
  <c r="J136" i="8"/>
  <c r="I172" i="8"/>
  <c r="J139" i="8"/>
  <c r="K593" i="8"/>
  <c r="H228" i="8"/>
  <c r="N367" i="8"/>
  <c r="E666" i="8"/>
  <c r="L166" i="8"/>
  <c r="H36" i="8"/>
  <c r="O118" i="8"/>
  <c r="J282" i="8"/>
  <c r="E48" i="8"/>
  <c r="D369" i="8"/>
  <c r="E117" i="8"/>
  <c r="M92" i="8"/>
  <c r="L258" i="8"/>
  <c r="K236" i="8"/>
  <c r="N473" i="8"/>
  <c r="E162" i="8"/>
  <c r="E646" i="8"/>
  <c r="K161" i="8"/>
  <c r="H558" i="8"/>
  <c r="G382" i="8"/>
  <c r="L388" i="8"/>
  <c r="M214" i="8"/>
  <c r="I46" i="8"/>
  <c r="D402" i="8"/>
  <c r="H252" i="8"/>
  <c r="K117" i="8"/>
  <c r="G336" i="8"/>
  <c r="J374" i="8"/>
  <c r="M387" i="8"/>
  <c r="I591" i="8"/>
  <c r="N249" i="8"/>
  <c r="G542" i="8"/>
  <c r="F88" i="8"/>
  <c r="G226" i="8"/>
  <c r="P64" i="8"/>
  <c r="H282" i="8"/>
  <c r="H200" i="8"/>
  <c r="H67" i="8"/>
  <c r="K66" i="8"/>
  <c r="F283" i="8"/>
  <c r="K110" i="8"/>
  <c r="N208" i="8"/>
  <c r="G121" i="8"/>
  <c r="D284" i="8"/>
  <c r="I559" i="8"/>
  <c r="I462" i="8"/>
  <c r="J204" i="8"/>
  <c r="P136" i="8"/>
  <c r="O319" i="8"/>
  <c r="J216" i="8"/>
  <c r="K370" i="8"/>
  <c r="H90" i="8"/>
  <c r="K196" i="8"/>
  <c r="K174" i="8"/>
  <c r="F233" i="8"/>
  <c r="E100" i="8"/>
  <c r="E67" i="8"/>
  <c r="I546" i="8"/>
  <c r="J520" i="8"/>
  <c r="F226" i="8"/>
  <c r="E188" i="8"/>
  <c r="P386" i="8"/>
  <c r="F309" i="8"/>
  <c r="O172" i="8"/>
  <c r="E181" i="8"/>
  <c r="N365" i="8"/>
  <c r="J76" i="8"/>
  <c r="D39" i="8"/>
  <c r="F93" i="8"/>
  <c r="E475" i="8"/>
  <c r="E215" i="8"/>
  <c r="K158" i="8"/>
  <c r="H144" i="8"/>
  <c r="O160" i="8"/>
  <c r="O337" i="8"/>
  <c r="M561" i="8"/>
  <c r="E447" i="8"/>
  <c r="I81" i="8"/>
  <c r="D163" i="8"/>
  <c r="P218" i="8"/>
  <c r="P557" i="8"/>
  <c r="F131" i="8"/>
  <c r="G84" i="8"/>
  <c r="J83" i="8"/>
  <c r="H467" i="8"/>
  <c r="P392" i="8"/>
  <c r="I226" i="8"/>
  <c r="N339" i="8"/>
  <c r="I206" i="8"/>
  <c r="E125" i="8"/>
  <c r="N284" i="8"/>
  <c r="F111" i="8"/>
  <c r="I387" i="8"/>
  <c r="G58" i="8"/>
  <c r="O164" i="8"/>
  <c r="N493" i="8"/>
  <c r="H407" i="8"/>
  <c r="K387" i="8"/>
  <c r="K467" i="8"/>
  <c r="K642" i="8"/>
  <c r="M128" i="8"/>
  <c r="O72" i="8"/>
  <c r="P75" i="8"/>
  <c r="F54" i="8"/>
  <c r="G513" i="8"/>
  <c r="N134" i="8"/>
  <c r="I373" i="8"/>
  <c r="H466" i="8"/>
  <c r="O324" i="8"/>
  <c r="J158" i="8"/>
  <c r="L410" i="8"/>
  <c r="D203" i="8"/>
  <c r="J583" i="8"/>
  <c r="J174" i="8"/>
  <c r="I334" i="8"/>
  <c r="P324" i="8"/>
  <c r="I581" i="8"/>
  <c r="I467" i="8"/>
  <c r="K176" i="8"/>
  <c r="G40" i="8"/>
  <c r="L346" i="8"/>
  <c r="H429" i="8"/>
  <c r="M226" i="8"/>
  <c r="K215" i="8"/>
  <c r="M343" i="8"/>
  <c r="L317" i="8"/>
  <c r="K455" i="8"/>
  <c r="L446" i="8"/>
  <c r="E442" i="8"/>
  <c r="P196" i="8"/>
  <c r="G197" i="8"/>
  <c r="D213" i="8"/>
  <c r="H390" i="8"/>
  <c r="L517" i="8"/>
  <c r="P371" i="8"/>
  <c r="L615" i="8"/>
  <c r="D470" i="8"/>
  <c r="F642" i="8"/>
  <c r="N300" i="8"/>
  <c r="N545" i="8"/>
  <c r="J111" i="8"/>
  <c r="G87" i="8"/>
  <c r="M190" i="8"/>
  <c r="G144" i="8"/>
  <c r="M600" i="8"/>
  <c r="D391" i="8"/>
  <c r="J128" i="8"/>
  <c r="K457" i="8"/>
  <c r="P272" i="8"/>
  <c r="K191" i="8"/>
  <c r="F332" i="8"/>
  <c r="G202" i="8"/>
  <c r="F312" i="8"/>
  <c r="L48" i="8"/>
  <c r="I338" i="8"/>
  <c r="J44" i="8"/>
  <c r="I244" i="8"/>
  <c r="L90" i="8"/>
  <c r="F437" i="8"/>
  <c r="J424" i="8"/>
  <c r="D252" i="8"/>
  <c r="I149" i="8"/>
  <c r="N649" i="8"/>
  <c r="H439" i="8"/>
  <c r="I115" i="8"/>
  <c r="K599" i="8"/>
  <c r="L680" i="8"/>
  <c r="J257" i="8"/>
  <c r="M519" i="8"/>
  <c r="P65" i="8"/>
  <c r="G369" i="8"/>
  <c r="M342" i="8"/>
  <c r="L575" i="8"/>
  <c r="D619" i="8"/>
  <c r="J148" i="8"/>
  <c r="H274" i="8"/>
  <c r="J372" i="8"/>
  <c r="J294" i="8"/>
  <c r="I478" i="8"/>
  <c r="M552" i="8"/>
  <c r="O681" i="8"/>
  <c r="J393" i="8"/>
  <c r="J541" i="8"/>
  <c r="E191" i="8"/>
  <c r="D597" i="8"/>
  <c r="J60" i="8"/>
  <c r="K311" i="8"/>
  <c r="N164" i="8"/>
  <c r="J259" i="8"/>
  <c r="F250" i="8"/>
  <c r="N611" i="8"/>
  <c r="G506" i="8"/>
  <c r="I571" i="8"/>
  <c r="H505" i="8"/>
  <c r="L145" i="8"/>
  <c r="K213" i="8"/>
  <c r="L416" i="8"/>
  <c r="O165" i="8"/>
  <c r="G60" i="8"/>
  <c r="M471" i="8"/>
  <c r="D425" i="8"/>
  <c r="O39" i="8"/>
  <c r="K194" i="8"/>
  <c r="K70" i="8"/>
  <c r="H281" i="8"/>
  <c r="H366" i="8"/>
  <c r="N411" i="8"/>
  <c r="I450" i="8"/>
  <c r="G557" i="8"/>
  <c r="J115" i="8"/>
  <c r="J323" i="8"/>
  <c r="E471" i="8"/>
  <c r="N645" i="8"/>
  <c r="J326" i="8"/>
  <c r="L546" i="8"/>
  <c r="F564" i="8"/>
  <c r="K296" i="8"/>
  <c r="K157" i="8"/>
  <c r="P602" i="8"/>
  <c r="F173" i="8"/>
  <c r="I198" i="8"/>
  <c r="D339" i="8"/>
  <c r="P91" i="8"/>
  <c r="F400" i="8"/>
  <c r="P163" i="8"/>
  <c r="G190" i="8"/>
  <c r="I247" i="8"/>
  <c r="D235" i="8"/>
  <c r="G420" i="8"/>
  <c r="G224" i="8"/>
  <c r="J656" i="8"/>
  <c r="E217" i="8"/>
  <c r="D45" i="8"/>
  <c r="P460" i="8"/>
  <c r="E148" i="8"/>
  <c r="D85" i="8"/>
  <c r="D155" i="8"/>
  <c r="F181" i="8"/>
  <c r="G317" i="8"/>
  <c r="O607" i="8"/>
  <c r="F222" i="8"/>
  <c r="F203" i="8"/>
  <c r="L459" i="8"/>
  <c r="E276" i="8"/>
  <c r="I646" i="8"/>
  <c r="I493" i="8"/>
  <c r="K553" i="8"/>
  <c r="I57" i="8"/>
  <c r="J197" i="8"/>
  <c r="P89" i="8"/>
  <c r="K656" i="8"/>
  <c r="N180" i="8"/>
  <c r="G295" i="8"/>
  <c r="M614" i="8"/>
  <c r="P274" i="8"/>
  <c r="E651" i="8"/>
  <c r="E51" i="8"/>
  <c r="G236" i="8"/>
  <c r="O514" i="8"/>
  <c r="L361" i="8"/>
  <c r="D367" i="8"/>
  <c r="P398" i="8"/>
  <c r="G267" i="8"/>
  <c r="D429" i="8"/>
  <c r="G115" i="8"/>
  <c r="O46" i="8"/>
  <c r="M142" i="8"/>
  <c r="L399" i="8"/>
  <c r="N507" i="8"/>
  <c r="L213" i="8"/>
  <c r="D360" i="8"/>
  <c r="L267" i="8"/>
  <c r="L440" i="8"/>
  <c r="J239" i="8"/>
  <c r="G359" i="8"/>
  <c r="F170" i="8"/>
  <c r="N387" i="8"/>
  <c r="J215" i="8"/>
  <c r="L411" i="8"/>
  <c r="G562" i="8"/>
  <c r="L53" i="8"/>
  <c r="P475" i="8"/>
  <c r="O535" i="8"/>
  <c r="D427" i="8"/>
  <c r="M444" i="8"/>
  <c r="L138" i="8"/>
  <c r="N154" i="8"/>
  <c r="G68" i="8"/>
  <c r="P187" i="8"/>
  <c r="D642" i="8"/>
  <c r="G665" i="8"/>
  <c r="H354" i="8"/>
  <c r="G80" i="8"/>
  <c r="F360" i="8"/>
  <c r="D332" i="8"/>
  <c r="J187" i="8"/>
  <c r="D431" i="8"/>
  <c r="J638" i="8"/>
  <c r="G634" i="8"/>
  <c r="F569" i="8"/>
  <c r="D468" i="8"/>
  <c r="L113" i="8"/>
  <c r="F419" i="8"/>
  <c r="G439" i="8"/>
  <c r="O602" i="8"/>
  <c r="L621" i="8"/>
  <c r="E430" i="8"/>
  <c r="E155" i="8"/>
  <c r="G99" i="8"/>
  <c r="H60" i="8"/>
  <c r="D151" i="8"/>
  <c r="P183" i="8"/>
  <c r="G139" i="8"/>
  <c r="M558" i="8"/>
  <c r="G348" i="8"/>
  <c r="K169" i="8"/>
  <c r="N41" i="8"/>
  <c r="M419" i="8"/>
  <c r="L551" i="8"/>
  <c r="K529" i="8"/>
  <c r="O416" i="8"/>
  <c r="I465" i="8"/>
  <c r="L632" i="8"/>
  <c r="N166" i="8"/>
  <c r="D439" i="8"/>
  <c r="L225" i="8"/>
  <c r="L112" i="8"/>
  <c r="G441" i="8"/>
  <c r="H89" i="8"/>
  <c r="I210" i="8"/>
  <c r="J592" i="8"/>
  <c r="H183" i="8"/>
  <c r="E199" i="8"/>
  <c r="D462" i="8"/>
  <c r="F40" i="8"/>
  <c r="J272" i="8"/>
  <c r="L119" i="8"/>
  <c r="H62" i="8"/>
  <c r="D225" i="8"/>
  <c r="I237" i="8"/>
  <c r="O455" i="8"/>
  <c r="L149" i="8"/>
  <c r="P30" i="8"/>
  <c r="F99" i="8"/>
  <c r="M287" i="8"/>
  <c r="G109" i="8"/>
  <c r="I532" i="8"/>
  <c r="L135" i="8"/>
  <c r="I468" i="8"/>
  <c r="J434" i="8"/>
  <c r="F356" i="8"/>
  <c r="I433" i="8"/>
  <c r="N314" i="8"/>
  <c r="D81" i="8"/>
  <c r="D140" i="8"/>
  <c r="D137" i="8"/>
  <c r="G289" i="8"/>
  <c r="L450" i="8"/>
  <c r="D90" i="8"/>
  <c r="J140" i="8"/>
  <c r="O117" i="8"/>
  <c r="N190" i="8"/>
  <c r="G92" i="8"/>
  <c r="I190" i="8"/>
  <c r="P402" i="8"/>
  <c r="G237" i="8"/>
  <c r="N29" i="8"/>
  <c r="G355" i="8"/>
  <c r="F53" i="8"/>
  <c r="N278" i="8"/>
  <c r="F391" i="8"/>
  <c r="O590" i="8"/>
  <c r="J167" i="8"/>
  <c r="D631" i="8"/>
  <c r="G487" i="8"/>
  <c r="M522" i="8"/>
  <c r="H602" i="8"/>
  <c r="K253" i="8"/>
  <c r="P300" i="8"/>
  <c r="F390" i="8"/>
  <c r="J39" i="8"/>
  <c r="H187" i="8"/>
  <c r="E623" i="8"/>
  <c r="K355" i="8"/>
  <c r="M75" i="8"/>
  <c r="J182" i="8"/>
  <c r="J199" i="8"/>
  <c r="O650" i="8"/>
  <c r="D641" i="8"/>
  <c r="D177" i="8"/>
  <c r="E300" i="8"/>
  <c r="J243" i="8"/>
  <c r="D405" i="8"/>
  <c r="G75" i="8"/>
  <c r="F496" i="8"/>
  <c r="I398" i="8"/>
  <c r="F136" i="8"/>
  <c r="H425" i="8"/>
  <c r="N466" i="8"/>
  <c r="D84" i="8"/>
  <c r="G480" i="8"/>
  <c r="K416" i="8"/>
  <c r="P567" i="8"/>
  <c r="D591" i="8"/>
  <c r="O298" i="8"/>
  <c r="P412" i="8"/>
  <c r="L384" i="8"/>
  <c r="L484" i="8"/>
  <c r="N402" i="8"/>
  <c r="K222" i="8"/>
  <c r="O173" i="8"/>
  <c r="O328" i="8"/>
  <c r="D116" i="8"/>
  <c r="N328" i="8"/>
  <c r="D197" i="8"/>
  <c r="H242" i="8"/>
  <c r="G321" i="8"/>
  <c r="G325" i="8"/>
  <c r="L157" i="8"/>
  <c r="D465" i="8"/>
  <c r="N548" i="8"/>
  <c r="G331" i="8"/>
  <c r="K235" i="8"/>
  <c r="D255" i="8"/>
  <c r="L529" i="8"/>
  <c r="I552" i="8"/>
  <c r="L235" i="8"/>
  <c r="D182" i="8"/>
  <c r="N523" i="8"/>
  <c r="K95" i="8"/>
  <c r="O194" i="8"/>
  <c r="D314" i="8"/>
  <c r="N105" i="8"/>
  <c r="O221" i="8"/>
  <c r="D381" i="8"/>
  <c r="E160" i="8"/>
  <c r="N601" i="8"/>
  <c r="H384" i="8"/>
  <c r="J309" i="8"/>
  <c r="L420" i="8"/>
  <c r="H548" i="8"/>
  <c r="H85" i="8"/>
  <c r="N376" i="8"/>
  <c r="J48" i="8"/>
  <c r="L128" i="8"/>
  <c r="L52" i="8"/>
  <c r="I267" i="8"/>
  <c r="N115" i="8"/>
  <c r="D370" i="8"/>
  <c r="I170" i="8"/>
  <c r="M337" i="8"/>
  <c r="E254" i="8"/>
  <c r="D202" i="8"/>
  <c r="I329" i="8"/>
  <c r="M315" i="8"/>
  <c r="P258" i="8"/>
  <c r="L155" i="8"/>
  <c r="H301" i="8"/>
  <c r="K190" i="8"/>
  <c r="J53" i="8"/>
  <c r="F598" i="8"/>
  <c r="M229" i="8"/>
  <c r="M208" i="8"/>
  <c r="O83" i="8"/>
  <c r="F520" i="8"/>
  <c r="G204" i="8"/>
  <c r="J51" i="8"/>
  <c r="O185" i="8"/>
  <c r="I89" i="8"/>
  <c r="F623" i="8"/>
  <c r="I141" i="8"/>
  <c r="H244" i="8"/>
  <c r="J166" i="8"/>
  <c r="J344" i="8"/>
  <c r="P121" i="8"/>
  <c r="P273" i="8"/>
  <c r="N332" i="8"/>
  <c r="L196" i="8"/>
  <c r="P349" i="8"/>
  <c r="O112" i="8"/>
  <c r="E326" i="8"/>
  <c r="M374" i="8"/>
  <c r="P160" i="8"/>
  <c r="D61" i="8"/>
  <c r="L51" i="8"/>
  <c r="N135" i="8"/>
  <c r="F407" i="8"/>
  <c r="D330" i="8"/>
  <c r="G288" i="8"/>
  <c r="G128" i="8"/>
  <c r="H557" i="8"/>
  <c r="H576" i="8"/>
  <c r="H621" i="8"/>
  <c r="H43" i="8"/>
  <c r="G183" i="8"/>
  <c r="I119" i="8"/>
  <c r="E461" i="8"/>
  <c r="N282" i="8"/>
  <c r="M438" i="8"/>
  <c r="N437" i="8"/>
  <c r="G297" i="8"/>
  <c r="H435" i="8"/>
  <c r="J312" i="8"/>
  <c r="L101" i="8"/>
  <c r="G497" i="8"/>
  <c r="M633" i="8"/>
  <c r="N132" i="8"/>
  <c r="M670" i="8"/>
  <c r="K182" i="8"/>
  <c r="K433" i="8"/>
  <c r="K511" i="8"/>
  <c r="L398" i="8"/>
  <c r="K468" i="8"/>
  <c r="L266" i="8"/>
  <c r="I319" i="8"/>
  <c r="L195" i="8"/>
  <c r="E114" i="8"/>
  <c r="E334" i="8"/>
  <c r="F630" i="8"/>
  <c r="D399" i="8"/>
  <c r="G371" i="8"/>
  <c r="I460" i="8"/>
  <c r="M665" i="8"/>
  <c r="D481" i="8"/>
  <c r="G485" i="8"/>
  <c r="F175" i="8"/>
  <c r="O363" i="8"/>
  <c r="J152" i="8"/>
  <c r="J242" i="8"/>
  <c r="J399" i="8"/>
  <c r="G250" i="8"/>
  <c r="J32" i="8"/>
  <c r="J587" i="8"/>
  <c r="D336" i="8"/>
  <c r="G319" i="8"/>
  <c r="G482" i="8"/>
  <c r="F86" i="8"/>
  <c r="L45" i="8"/>
  <c r="E580" i="8"/>
  <c r="M355" i="8"/>
  <c r="E63" i="8"/>
  <c r="L550" i="8"/>
  <c r="K132" i="8"/>
  <c r="N639" i="8"/>
  <c r="N519" i="8"/>
  <c r="M393" i="8"/>
  <c r="P670" i="8"/>
  <c r="K525" i="8"/>
  <c r="F412" i="8"/>
  <c r="M252" i="8"/>
  <c r="F217" i="8"/>
  <c r="M618" i="8"/>
  <c r="D331" i="8"/>
  <c r="N374" i="8"/>
  <c r="N610" i="8"/>
  <c r="K652" i="8"/>
  <c r="G622" i="8"/>
  <c r="L212" i="8"/>
  <c r="H233" i="8"/>
  <c r="I223" i="8"/>
  <c r="E500" i="8"/>
  <c r="G444" i="8"/>
  <c r="M132" i="8"/>
  <c r="E246" i="8"/>
  <c r="F595" i="8"/>
  <c r="H225" i="8"/>
  <c r="G582" i="8"/>
  <c r="P366" i="8"/>
  <c r="E663" i="8"/>
  <c r="I337" i="8"/>
  <c r="E619" i="8"/>
  <c r="G118" i="8"/>
  <c r="G162" i="8"/>
  <c r="O146" i="8"/>
  <c r="I576" i="8"/>
  <c r="M493" i="8"/>
  <c r="M279" i="8"/>
  <c r="N544" i="8"/>
  <c r="P466" i="8"/>
  <c r="J36" i="8"/>
  <c r="F372" i="8"/>
  <c r="J602" i="8"/>
  <c r="F535" i="8"/>
  <c r="I154" i="8"/>
  <c r="E84" i="8"/>
  <c r="L370" i="8"/>
  <c r="N424" i="8"/>
  <c r="I464" i="8"/>
  <c r="F459" i="8"/>
  <c r="K528" i="8"/>
  <c r="H190" i="8"/>
  <c r="E86" i="8"/>
  <c r="F269" i="8"/>
  <c r="H58" i="8"/>
  <c r="I330" i="8"/>
  <c r="D138" i="8"/>
  <c r="G165" i="8"/>
  <c r="K270" i="8"/>
  <c r="K178" i="8"/>
  <c r="J230" i="8"/>
  <c r="J217" i="8"/>
  <c r="F41" i="8"/>
  <c r="J256" i="8"/>
  <c r="D441" i="8"/>
  <c r="F253" i="8"/>
  <c r="E394" i="8"/>
  <c r="G517" i="8"/>
  <c r="K98" i="8"/>
  <c r="H56" i="8"/>
  <c r="G425" i="8"/>
  <c r="I488" i="8"/>
  <c r="F469" i="8"/>
  <c r="H253" i="8"/>
  <c r="O53" i="8"/>
  <c r="J600" i="8"/>
  <c r="P601" i="8"/>
  <c r="N137" i="8"/>
  <c r="I351" i="8"/>
  <c r="D510" i="8"/>
  <c r="G172" i="8"/>
  <c r="E153" i="8"/>
  <c r="F677" i="8"/>
  <c r="M103" i="8"/>
  <c r="K61" i="8"/>
  <c r="F87" i="8"/>
  <c r="J169" i="8"/>
  <c r="D130" i="8"/>
  <c r="F164" i="8"/>
  <c r="N201" i="8"/>
  <c r="J127" i="8"/>
  <c r="H303" i="8"/>
  <c r="D135" i="8"/>
  <c r="M45" i="8"/>
  <c r="F408" i="8"/>
  <c r="F369" i="8"/>
  <c r="K458" i="8"/>
  <c r="P256" i="8"/>
  <c r="L487" i="8"/>
  <c r="H341" i="8"/>
  <c r="D42" i="8"/>
  <c r="E670" i="8"/>
  <c r="O178" i="8"/>
  <c r="J292" i="8"/>
  <c r="M267" i="8"/>
  <c r="E252" i="8"/>
  <c r="E436" i="8"/>
  <c r="K331" i="8"/>
  <c r="J641" i="8"/>
  <c r="M581" i="8"/>
  <c r="M672" i="8"/>
  <c r="O290" i="8"/>
  <c r="D506" i="8"/>
  <c r="M310" i="8"/>
  <c r="M197" i="8"/>
  <c r="P319" i="8"/>
  <c r="N281" i="8"/>
  <c r="I288" i="8"/>
  <c r="P577" i="8"/>
  <c r="J102" i="8"/>
  <c r="H313" i="8"/>
  <c r="N228" i="8"/>
  <c r="L478" i="8"/>
  <c r="E452" i="8"/>
  <c r="L418" i="8"/>
  <c r="K271" i="8"/>
  <c r="F503" i="8"/>
  <c r="H170" i="8"/>
  <c r="I94" i="8"/>
  <c r="O503" i="8"/>
  <c r="P108" i="8"/>
  <c r="J63" i="8"/>
  <c r="E297" i="8"/>
  <c r="M44" i="8"/>
  <c r="I434" i="8"/>
  <c r="D614" i="8"/>
  <c r="J590" i="8"/>
  <c r="L403" i="8"/>
  <c r="E120" i="8"/>
  <c r="E628" i="8"/>
  <c r="L565" i="8"/>
  <c r="N124" i="8"/>
  <c r="F183" i="8"/>
  <c r="F561" i="8"/>
  <c r="J146" i="8"/>
  <c r="P248" i="8"/>
  <c r="O520" i="8"/>
  <c r="E38" i="8"/>
  <c r="M435" i="8"/>
  <c r="H667" i="8"/>
  <c r="M577" i="8"/>
  <c r="E94" i="8"/>
  <c r="O426" i="8"/>
  <c r="F225" i="8"/>
  <c r="F160" i="8"/>
  <c r="O40" i="8"/>
  <c r="F647" i="8"/>
  <c r="O287" i="8"/>
  <c r="K199" i="8"/>
  <c r="H203" i="8"/>
  <c r="I448" i="8"/>
  <c r="M288" i="8"/>
  <c r="G457" i="8"/>
  <c r="F104" i="8"/>
  <c r="L477" i="8"/>
  <c r="K515" i="8"/>
  <c r="N680" i="8"/>
  <c r="H168" i="8"/>
  <c r="D251" i="8"/>
  <c r="M511" i="8"/>
  <c r="L642" i="8"/>
  <c r="E235" i="8"/>
  <c r="J626" i="8"/>
  <c r="L417" i="8"/>
  <c r="G623" i="8"/>
  <c r="G430" i="8"/>
  <c r="G586" i="8"/>
  <c r="P250" i="8"/>
  <c r="G85" i="8"/>
  <c r="G125" i="8"/>
  <c r="G305" i="8"/>
  <c r="O144" i="8"/>
  <c r="K160" i="8"/>
  <c r="P216" i="8"/>
  <c r="J68" i="8"/>
  <c r="I199" i="8"/>
  <c r="N379" i="8"/>
  <c r="M400" i="8"/>
  <c r="M91" i="8"/>
  <c r="I321" i="8"/>
  <c r="K485" i="8"/>
  <c r="H76" i="8"/>
  <c r="K336" i="8"/>
  <c r="P444" i="8"/>
  <c r="I353" i="8"/>
  <c r="L217" i="8"/>
  <c r="L190" i="8"/>
  <c r="D446" i="8"/>
  <c r="L319" i="8"/>
  <c r="N226" i="8"/>
  <c r="G334" i="8"/>
  <c r="M278" i="8"/>
  <c r="P71" i="8"/>
  <c r="O549" i="8"/>
  <c r="M245" i="8"/>
  <c r="M396" i="8"/>
  <c r="F621" i="8"/>
  <c r="J50" i="8"/>
  <c r="I194" i="8"/>
  <c r="D343" i="8"/>
  <c r="I100" i="8"/>
  <c r="K637" i="8"/>
  <c r="L438" i="8"/>
  <c r="I40" i="8"/>
  <c r="F69" i="8"/>
  <c r="G433" i="8"/>
  <c r="N181" i="8"/>
  <c r="N435" i="8"/>
  <c r="H78" i="8"/>
  <c r="G531" i="8"/>
  <c r="H342" i="8"/>
  <c r="D480" i="8"/>
  <c r="F421" i="8"/>
  <c r="N356" i="8"/>
  <c r="L96" i="8"/>
  <c r="P299" i="8"/>
  <c r="O82" i="8"/>
  <c r="O388" i="8"/>
  <c r="M572" i="8"/>
  <c r="G43" i="8"/>
  <c r="G663" i="8"/>
  <c r="P193" i="8"/>
  <c r="P278" i="8"/>
  <c r="K585" i="8"/>
  <c r="F405" i="8"/>
  <c r="J310" i="8"/>
  <c r="K88" i="8"/>
  <c r="J524" i="8"/>
  <c r="D395" i="8"/>
  <c r="J45" i="8"/>
  <c r="G389" i="8"/>
  <c r="I520" i="8"/>
  <c r="O353" i="8"/>
  <c r="L645" i="8"/>
  <c r="L291" i="8"/>
  <c r="H357" i="8"/>
  <c r="L501" i="8"/>
  <c r="I301" i="8"/>
  <c r="P522" i="8"/>
  <c r="J418" i="8"/>
  <c r="P357" i="8"/>
  <c r="O279" i="8"/>
  <c r="E272" i="8"/>
  <c r="K548" i="8"/>
  <c r="K102" i="8"/>
  <c r="L482" i="8"/>
  <c r="O350" i="8"/>
  <c r="E47" i="8"/>
  <c r="J207" i="8"/>
  <c r="H554" i="8"/>
  <c r="F539" i="8"/>
  <c r="E612" i="8"/>
  <c r="L516" i="8"/>
  <c r="I85" i="8"/>
  <c r="N197" i="8"/>
  <c r="F67" i="8"/>
  <c r="N554" i="8"/>
  <c r="H519" i="8"/>
  <c r="G396" i="8"/>
  <c r="P350" i="8"/>
  <c r="N236" i="8"/>
  <c r="F39" i="8"/>
  <c r="H609" i="8"/>
  <c r="P586" i="8"/>
  <c r="K260" i="8"/>
  <c r="G559" i="8"/>
  <c r="J488" i="8"/>
  <c r="O55" i="8"/>
  <c r="D134" i="8"/>
  <c r="M430" i="8"/>
  <c r="M112" i="8"/>
  <c r="I299" i="8"/>
  <c r="K597" i="8"/>
  <c r="H444" i="8"/>
  <c r="N82" i="8"/>
  <c r="E603" i="8"/>
  <c r="E386" i="8"/>
  <c r="M365" i="8"/>
  <c r="J278" i="8"/>
  <c r="O468" i="8"/>
  <c r="K233" i="8"/>
  <c r="L412" i="8"/>
  <c r="P345" i="8"/>
  <c r="O511" i="8"/>
  <c r="J99" i="8"/>
  <c r="H344" i="8"/>
  <c r="I153" i="8"/>
  <c r="M469" i="8"/>
  <c r="K256" i="8"/>
  <c r="L37" i="8"/>
  <c r="N395" i="8"/>
  <c r="D602" i="8"/>
  <c r="G233" i="8"/>
  <c r="G443" i="8"/>
  <c r="N192" i="8"/>
  <c r="N443" i="8"/>
  <c r="M426" i="8"/>
  <c r="E327" i="8"/>
  <c r="M254" i="8"/>
  <c r="F339" i="8"/>
  <c r="N448" i="8"/>
  <c r="J96" i="8"/>
  <c r="M451" i="8"/>
  <c r="H134" i="8"/>
  <c r="I555" i="8"/>
  <c r="L158" i="8"/>
  <c r="G590" i="8"/>
  <c r="F444" i="8"/>
  <c r="O539" i="8"/>
  <c r="O386" i="8"/>
  <c r="N532" i="8"/>
  <c r="F258" i="8"/>
  <c r="I80" i="8"/>
  <c r="O441" i="8"/>
  <c r="F320" i="8"/>
  <c r="G508" i="8"/>
  <c r="N312" i="8"/>
  <c r="H308" i="8"/>
  <c r="E376" i="8"/>
  <c r="M546" i="8"/>
  <c r="M333" i="8"/>
  <c r="D123" i="8"/>
  <c r="H337" i="8"/>
  <c r="M466" i="8"/>
  <c r="M94" i="8"/>
  <c r="E548" i="8"/>
  <c r="O465" i="8"/>
  <c r="L368" i="8"/>
  <c r="K120" i="8"/>
  <c r="L471" i="8"/>
  <c r="H248" i="8"/>
  <c r="J107" i="8"/>
  <c r="L647" i="8"/>
  <c r="H529" i="8"/>
  <c r="J499" i="8"/>
  <c r="H382" i="8"/>
  <c r="O613" i="8"/>
  <c r="N390" i="8"/>
  <c r="E569" i="8"/>
  <c r="J274" i="8"/>
  <c r="I158" i="8"/>
  <c r="M184" i="8"/>
  <c r="G132" i="8"/>
  <c r="J131" i="8"/>
  <c r="O220" i="8"/>
  <c r="D199" i="8"/>
  <c r="K325" i="8"/>
  <c r="N360" i="8"/>
  <c r="L199" i="8"/>
  <c r="N414" i="8"/>
  <c r="H210" i="8"/>
  <c r="M457" i="8"/>
  <c r="E313" i="8"/>
  <c r="J277" i="8"/>
  <c r="H317" i="8"/>
  <c r="D605" i="8"/>
  <c r="I502" i="8"/>
  <c r="N391" i="8"/>
  <c r="N56" i="8"/>
  <c r="O64" i="8"/>
  <c r="P348" i="8"/>
  <c r="P296" i="8"/>
  <c r="K549" i="8"/>
  <c r="H153" i="8"/>
  <c r="G472" i="8"/>
  <c r="H527" i="8"/>
  <c r="G393" i="8"/>
  <c r="J163" i="8"/>
  <c r="G63" i="8"/>
  <c r="N341" i="8"/>
  <c r="E293" i="8"/>
  <c r="I268" i="8"/>
  <c r="I202" i="8"/>
  <c r="N174" i="8"/>
  <c r="G217" i="8"/>
  <c r="D455" i="8"/>
  <c r="D283" i="8"/>
  <c r="D365" i="8"/>
  <c r="L547" i="8"/>
  <c r="M318" i="8"/>
  <c r="G192" i="8"/>
  <c r="K330" i="8"/>
  <c r="D473" i="8"/>
  <c r="I407" i="8"/>
  <c r="P57" i="8"/>
  <c r="P461" i="8"/>
  <c r="P132" i="8"/>
  <c r="P599" i="8"/>
  <c r="N536" i="8"/>
  <c r="N668" i="8"/>
  <c r="I260" i="8"/>
  <c r="J157" i="8"/>
  <c r="P323" i="8"/>
  <c r="O516" i="8"/>
  <c r="M99" i="8"/>
  <c r="J483" i="8"/>
  <c r="P418" i="8"/>
  <c r="E56" i="8"/>
  <c r="H63" i="8"/>
  <c r="J630" i="8"/>
  <c r="H211" i="8"/>
  <c r="H619" i="8"/>
  <c r="H612" i="8"/>
  <c r="D349" i="8"/>
  <c r="M427" i="8"/>
  <c r="O233" i="8"/>
  <c r="N221" i="8"/>
  <c r="G146" i="8"/>
  <c r="H490" i="8"/>
  <c r="G302" i="8"/>
  <c r="F512" i="8"/>
  <c r="J479" i="8"/>
  <c r="O308" i="8"/>
  <c r="P148" i="8"/>
  <c r="D423" i="8"/>
  <c r="D379" i="8"/>
  <c r="F205" i="8"/>
  <c r="O401" i="8"/>
  <c r="L393" i="8"/>
  <c r="J75" i="8"/>
  <c r="O406" i="8"/>
  <c r="K101" i="8"/>
  <c r="I169" i="8"/>
  <c r="P595" i="8"/>
  <c r="J132" i="8"/>
  <c r="O257" i="8"/>
  <c r="G29" i="8"/>
  <c r="H206" i="8"/>
  <c r="N427" i="8"/>
  <c r="D57" i="8"/>
  <c r="G350" i="8"/>
  <c r="O672" i="8"/>
  <c r="O682" i="8"/>
  <c r="K486" i="8"/>
  <c r="K127" i="8"/>
  <c r="P194" i="8"/>
  <c r="G161" i="8"/>
  <c r="L634" i="8"/>
  <c r="H306" i="8"/>
  <c r="O203" i="8"/>
  <c r="E501" i="8"/>
  <c r="E208" i="8"/>
  <c r="J126" i="8"/>
  <c r="I374" i="8"/>
  <c r="K646" i="8"/>
  <c r="O237" i="8"/>
  <c r="O87" i="8"/>
  <c r="D565" i="8"/>
  <c r="E653" i="8"/>
  <c r="H379" i="8"/>
  <c r="N318" i="8"/>
  <c r="G504" i="8"/>
  <c r="H291" i="8"/>
  <c r="M650" i="8"/>
  <c r="O317" i="8"/>
  <c r="M195" i="8"/>
  <c r="N114" i="8"/>
  <c r="P127" i="8"/>
  <c r="H130" i="8"/>
  <c r="E184" i="8"/>
  <c r="J69" i="8"/>
  <c r="O626" i="8"/>
  <c r="H509" i="8"/>
  <c r="J268" i="8"/>
  <c r="J623" i="8"/>
  <c r="F201" i="8"/>
  <c r="J421" i="8"/>
  <c r="E256" i="8"/>
  <c r="O445" i="8"/>
  <c r="F96" i="8"/>
  <c r="P587" i="8"/>
  <c r="L675" i="8"/>
  <c r="F214" i="8"/>
  <c r="O199" i="8"/>
  <c r="M465" i="8"/>
  <c r="D77" i="8"/>
  <c r="K353" i="8"/>
  <c r="D387" i="8"/>
  <c r="H122" i="8"/>
  <c r="N371" i="8"/>
  <c r="F329" i="8"/>
  <c r="E61" i="8"/>
  <c r="N54" i="8"/>
  <c r="P616" i="8"/>
  <c r="K666" i="8"/>
  <c r="G626" i="8"/>
  <c r="O303" i="8"/>
  <c r="H674" i="8"/>
  <c r="M299" i="8"/>
  <c r="L221" i="8"/>
  <c r="K91" i="8"/>
  <c r="L326" i="8"/>
  <c r="J244" i="8"/>
  <c r="M325" i="8"/>
  <c r="P416" i="8"/>
  <c r="K299" i="8"/>
  <c r="M586" i="8"/>
  <c r="D500" i="8"/>
  <c r="H299" i="8"/>
  <c r="K633" i="8"/>
  <c r="L374" i="8"/>
  <c r="G543" i="8"/>
  <c r="J501" i="8"/>
  <c r="I30" i="8"/>
  <c r="N482" i="8"/>
  <c r="M404" i="8"/>
  <c r="F447" i="8"/>
  <c r="P457" i="8"/>
  <c r="H77" i="8"/>
  <c r="H587" i="8"/>
  <c r="H269" i="8"/>
  <c r="I63" i="8"/>
  <c r="E441" i="8"/>
  <c r="K104" i="8"/>
  <c r="M652" i="8"/>
  <c r="I401" i="8"/>
  <c r="H42" i="8"/>
  <c r="N308" i="8"/>
  <c r="I152" i="8"/>
  <c r="D58" i="8"/>
  <c r="M648" i="8"/>
  <c r="I650" i="8"/>
  <c r="E599" i="8"/>
  <c r="P484" i="8"/>
  <c r="N539" i="8"/>
  <c r="G468" i="8"/>
  <c r="M220" i="8"/>
  <c r="H97" i="8"/>
  <c r="L376" i="8"/>
  <c r="O460" i="8"/>
  <c r="H446" i="8"/>
  <c r="O415" i="8"/>
  <c r="O157" i="8"/>
  <c r="P415" i="8"/>
  <c r="I498" i="8"/>
  <c r="I39" i="8"/>
  <c r="O448" i="8"/>
  <c r="D47" i="8"/>
  <c r="E50" i="8"/>
  <c r="M34" i="8"/>
  <c r="D242" i="8"/>
  <c r="J219" i="8"/>
  <c r="K42" i="8"/>
  <c r="M375" i="8"/>
  <c r="J478" i="8"/>
  <c r="P289" i="8"/>
  <c r="M655" i="8"/>
  <c r="D321" i="8"/>
  <c r="O258" i="8"/>
  <c r="P463" i="8"/>
  <c r="N513" i="8"/>
  <c r="I424" i="8"/>
  <c r="J619" i="8"/>
  <c r="D538" i="8"/>
  <c r="H125" i="8"/>
  <c r="N573" i="8"/>
  <c r="K490" i="8"/>
  <c r="D237" i="8"/>
  <c r="L456" i="8"/>
  <c r="M101" i="8"/>
  <c r="L682" i="8"/>
  <c r="I503" i="8"/>
  <c r="M82" i="8"/>
  <c r="O68" i="8"/>
  <c r="J65" i="8"/>
  <c r="D443" i="8"/>
  <c r="L343" i="8"/>
  <c r="P453" i="8"/>
  <c r="F114" i="8"/>
  <c r="F523" i="8"/>
  <c r="I535" i="8"/>
  <c r="M187" i="8"/>
  <c r="N37" i="8"/>
  <c r="O230" i="8"/>
  <c r="N403" i="8"/>
  <c r="N240" i="8"/>
  <c r="J329" i="8"/>
  <c r="K198" i="8"/>
  <c r="F117" i="8"/>
  <c r="J366" i="8"/>
  <c r="G461" i="8"/>
  <c r="E335" i="8"/>
  <c r="N497" i="8"/>
  <c r="E516" i="8"/>
  <c r="L86" i="8"/>
  <c r="E214" i="8"/>
  <c r="I212" i="8"/>
  <c r="I485" i="8"/>
  <c r="G229" i="8"/>
  <c r="E395" i="8"/>
  <c r="E309" i="8"/>
  <c r="H489" i="8"/>
  <c r="L255" i="8"/>
  <c r="I29" i="8"/>
  <c r="E490" i="8"/>
  <c r="N468" i="8"/>
  <c r="J533" i="8"/>
  <c r="D660" i="8"/>
  <c r="D374" i="8"/>
  <c r="M657" i="8"/>
  <c r="O617" i="8"/>
  <c r="K303" i="8"/>
  <c r="N661" i="8"/>
  <c r="I590" i="8"/>
  <c r="O141" i="8"/>
  <c r="I395" i="8"/>
  <c r="P624" i="8"/>
  <c r="K609" i="8"/>
  <c r="H585" i="8"/>
  <c r="E185" i="8"/>
  <c r="M74" i="8"/>
  <c r="D291" i="8"/>
  <c r="E578" i="8"/>
  <c r="D604" i="8"/>
  <c r="N553" i="8"/>
  <c r="L243" i="8"/>
  <c r="G344" i="8"/>
  <c r="L588" i="8"/>
  <c r="I523" i="8"/>
  <c r="I336" i="8"/>
  <c r="I608" i="8"/>
  <c r="M389" i="8"/>
  <c r="J513" i="8"/>
  <c r="D346" i="8"/>
  <c r="O108" i="8"/>
  <c r="J369" i="8"/>
  <c r="H626" i="8"/>
  <c r="H521" i="8"/>
  <c r="O188" i="8"/>
  <c r="N354" i="8"/>
  <c r="L194" i="8"/>
  <c r="F526" i="8"/>
  <c r="J236" i="8"/>
  <c r="E337" i="8"/>
  <c r="K671" i="8"/>
  <c r="F511" i="8"/>
  <c r="J303" i="8"/>
  <c r="F453" i="8"/>
  <c r="K248" i="8"/>
  <c r="J628" i="8"/>
  <c r="G176" i="8"/>
  <c r="I367" i="8"/>
  <c r="K669" i="8"/>
  <c r="N392" i="8"/>
  <c r="E396" i="8"/>
  <c r="N514" i="8"/>
  <c r="I588" i="8"/>
  <c r="K149" i="8"/>
  <c r="G215" i="8"/>
  <c r="E674" i="8"/>
  <c r="P336" i="8"/>
  <c r="F32" i="8"/>
  <c r="F655" i="8"/>
  <c r="D108" i="8"/>
  <c r="P338" i="8"/>
  <c r="N565" i="8"/>
  <c r="L182" i="8"/>
  <c r="D128" i="8"/>
  <c r="J90" i="8"/>
  <c r="P591" i="8"/>
  <c r="G294" i="8"/>
  <c r="I593" i="8"/>
  <c r="L458" i="8"/>
  <c r="H580" i="8"/>
  <c r="E401" i="8"/>
  <c r="H514" i="8"/>
  <c r="I235" i="8"/>
  <c r="M671" i="8"/>
  <c r="M517" i="8"/>
  <c r="F277" i="8"/>
  <c r="O228" i="8"/>
  <c r="J221" i="8"/>
  <c r="N412" i="8"/>
  <c r="M401" i="8"/>
  <c r="O563" i="8"/>
  <c r="J322" i="8"/>
  <c r="M61" i="8"/>
  <c r="E234" i="8"/>
  <c r="M535" i="8"/>
  <c r="M256" i="8"/>
  <c r="N52" i="8"/>
  <c r="E132" i="8"/>
  <c r="D342" i="8"/>
  <c r="G62" i="8"/>
  <c r="N538" i="8"/>
  <c r="M442" i="8"/>
  <c r="F454" i="8"/>
  <c r="I585" i="8"/>
  <c r="M458" i="8"/>
  <c r="D581" i="8"/>
  <c r="N138" i="8"/>
  <c r="P247" i="8"/>
  <c r="E32" i="8"/>
  <c r="E311" i="8"/>
  <c r="J362" i="8"/>
  <c r="G412" i="8"/>
  <c r="I62" i="8"/>
  <c r="I287" i="8"/>
  <c r="M143" i="8"/>
  <c r="E121" i="8"/>
  <c r="O236" i="8"/>
  <c r="P115" i="8"/>
  <c r="H197" i="8"/>
  <c r="O463" i="8"/>
  <c r="K45" i="8"/>
  <c r="M95" i="8"/>
  <c r="K216" i="8"/>
  <c r="J260" i="8"/>
  <c r="I340" i="8"/>
  <c r="E241" i="8"/>
  <c r="F279" i="8"/>
  <c r="P49" i="8"/>
  <c r="J506" i="8"/>
  <c r="K147" i="8"/>
  <c r="P585" i="8"/>
  <c r="N222" i="8"/>
  <c r="D206" i="8"/>
  <c r="K214" i="8"/>
  <c r="G681" i="8"/>
  <c r="P376" i="8"/>
  <c r="K557" i="8"/>
  <c r="G218" i="8"/>
  <c r="N198" i="8"/>
  <c r="F72" i="8"/>
  <c r="D65" i="8"/>
  <c r="K32" i="8"/>
  <c r="I184" i="8"/>
  <c r="I192" i="8"/>
  <c r="M320" i="8"/>
  <c r="F502" i="8"/>
  <c r="E344" i="8"/>
  <c r="N503" i="8"/>
  <c r="M244" i="8"/>
  <c r="D639" i="8"/>
  <c r="L656" i="8"/>
  <c r="P545" i="8"/>
  <c r="N447" i="8"/>
  <c r="J416" i="8"/>
  <c r="D201" i="8"/>
  <c r="I90" i="8"/>
  <c r="P455" i="8"/>
  <c r="N140" i="8"/>
  <c r="M198" i="8"/>
  <c r="E564" i="8"/>
  <c r="F667" i="8"/>
  <c r="P636" i="8"/>
  <c r="N461" i="8"/>
  <c r="G516" i="8"/>
  <c r="O560" i="8"/>
  <c r="G572" i="8"/>
  <c r="O633" i="8"/>
  <c r="H243" i="8"/>
  <c r="M133" i="8"/>
  <c r="P305" i="8"/>
  <c r="L544" i="8"/>
  <c r="P297" i="8"/>
  <c r="N549" i="8"/>
  <c r="M524" i="8"/>
  <c r="K427" i="8"/>
  <c r="L173" i="8"/>
  <c r="H38" i="8"/>
  <c r="G247" i="8"/>
  <c r="G76" i="8"/>
  <c r="O266" i="8"/>
  <c r="O340" i="8"/>
  <c r="I249" i="8"/>
  <c r="P101" i="8"/>
  <c r="G667" i="8"/>
  <c r="K445" i="8"/>
  <c r="I601" i="8"/>
  <c r="I557" i="8"/>
  <c r="K302" i="8"/>
  <c r="D258" i="8"/>
  <c r="M239" i="8"/>
  <c r="I335" i="8"/>
  <c r="N155" i="8"/>
  <c r="I160" i="8"/>
  <c r="I545" i="8"/>
  <c r="O644" i="8"/>
  <c r="K502" i="8"/>
  <c r="G403" i="8"/>
  <c r="G309" i="8"/>
  <c r="D240" i="8"/>
  <c r="F416" i="8"/>
  <c r="E465" i="8"/>
  <c r="K316" i="8"/>
  <c r="G124" i="8"/>
  <c r="J198" i="8"/>
  <c r="O241" i="8"/>
  <c r="N234" i="8"/>
  <c r="J444" i="8"/>
  <c r="N299" i="8"/>
  <c r="D249" i="8"/>
  <c r="N325" i="8"/>
  <c r="D317" i="8"/>
  <c r="P393" i="8"/>
  <c r="O125" i="8"/>
  <c r="P446" i="8"/>
  <c r="I641" i="8"/>
  <c r="L557" i="8"/>
  <c r="G599" i="8"/>
  <c r="O631" i="8"/>
  <c r="O208" i="8"/>
  <c r="G285" i="8"/>
  <c r="O371" i="8"/>
  <c r="F30" i="8"/>
  <c r="M64" i="8"/>
  <c r="E426" i="8"/>
  <c r="M250" i="8"/>
  <c r="H80" i="8"/>
  <c r="L270" i="8"/>
  <c r="I255" i="8"/>
  <c r="F138" i="8"/>
  <c r="K278" i="8"/>
  <c r="K358" i="8"/>
  <c r="K210" i="8"/>
  <c r="G306" i="8"/>
  <c r="O242" i="8"/>
  <c r="E552" i="8"/>
  <c r="O344" i="8"/>
  <c r="P344" i="8"/>
  <c r="O265" i="8"/>
  <c r="D389" i="8"/>
  <c r="F302" i="8"/>
  <c r="F679" i="8"/>
  <c r="N525" i="8"/>
  <c r="F467" i="8"/>
  <c r="I565" i="8"/>
  <c r="I455" i="8"/>
  <c r="I623" i="8"/>
  <c r="F463" i="8"/>
  <c r="G119" i="8"/>
  <c r="K559" i="8"/>
  <c r="M241" i="8"/>
  <c r="K512" i="8"/>
  <c r="G537" i="8"/>
  <c r="E331" i="8"/>
  <c r="H530" i="8"/>
  <c r="O502" i="8"/>
  <c r="F478" i="8"/>
  <c r="P94" i="8"/>
  <c r="G387" i="8"/>
  <c r="L443" i="8"/>
  <c r="G545" i="8"/>
  <c r="L545" i="8"/>
  <c r="D315" i="8"/>
  <c r="O34" i="8"/>
  <c r="M255" i="8"/>
  <c r="N64" i="8"/>
  <c r="J62" i="8"/>
  <c r="H260" i="8"/>
  <c r="H415" i="8"/>
  <c r="J233" i="8"/>
  <c r="I384" i="8"/>
  <c r="L114" i="8"/>
  <c r="O670" i="8"/>
  <c r="E542" i="8"/>
  <c r="I400" i="8"/>
  <c r="M193" i="8"/>
  <c r="L496" i="8"/>
  <c r="O596" i="8"/>
  <c r="P359" i="8"/>
  <c r="J388" i="8"/>
  <c r="H358" i="8"/>
  <c r="P583" i="8"/>
  <c r="G502" i="8"/>
  <c r="P354" i="8"/>
  <c r="O619" i="8"/>
  <c r="E410" i="8"/>
  <c r="K644" i="8"/>
  <c r="P396" i="8"/>
  <c r="F349" i="8"/>
  <c r="H448" i="8"/>
  <c r="K228" i="8"/>
  <c r="J450" i="8"/>
  <c r="E231" i="8"/>
  <c r="I586" i="8"/>
  <c r="H518" i="8"/>
  <c r="K653" i="8"/>
  <c r="M603" i="8"/>
  <c r="K592" i="8"/>
  <c r="E487" i="8"/>
  <c r="M357" i="8"/>
  <c r="D568" i="8"/>
  <c r="H396" i="8"/>
  <c r="O450" i="8"/>
  <c r="M371" i="8"/>
  <c r="K616" i="8"/>
  <c r="L599" i="8"/>
  <c r="F240" i="8"/>
  <c r="K148" i="8"/>
  <c r="N179" i="8"/>
  <c r="K421" i="8"/>
  <c r="D260" i="8"/>
  <c r="K80" i="8"/>
  <c r="O338" i="8"/>
  <c r="O566" i="8"/>
  <c r="N541" i="8"/>
  <c r="G273" i="8"/>
  <c r="K628" i="8"/>
  <c r="K321" i="8"/>
  <c r="P445" i="8"/>
  <c r="M211" i="8"/>
  <c r="J254" i="8"/>
  <c r="M536" i="8"/>
  <c r="H355" i="8"/>
  <c r="H528" i="8"/>
  <c r="F290" i="8"/>
  <c r="E237" i="8"/>
  <c r="E515" i="8"/>
  <c r="I328" i="8"/>
  <c r="N651" i="8"/>
  <c r="P189" i="8"/>
  <c r="G635" i="8"/>
  <c r="D430" i="8"/>
  <c r="N40" i="8"/>
  <c r="L228" i="8"/>
  <c r="P499" i="8"/>
  <c r="K568" i="8"/>
  <c r="O399" i="8"/>
  <c r="H411" i="8"/>
  <c r="K660" i="8"/>
  <c r="I486" i="8"/>
  <c r="E243" i="8"/>
  <c r="L108" i="8"/>
  <c r="F455" i="8"/>
  <c r="E236" i="8"/>
  <c r="O484" i="8"/>
  <c r="M53" i="8"/>
  <c r="K396" i="8"/>
  <c r="G353" i="8"/>
  <c r="F456" i="8"/>
  <c r="N230" i="8"/>
  <c r="D555" i="8"/>
  <c r="E525" i="8"/>
  <c r="D267" i="8"/>
  <c r="E77" i="8"/>
  <c r="J299" i="8"/>
  <c r="O299" i="8"/>
  <c r="F392" i="8"/>
  <c r="P329" i="8"/>
  <c r="L332" i="8"/>
  <c r="I509" i="8"/>
  <c r="N298" i="8"/>
  <c r="P317" i="8"/>
  <c r="L185" i="8"/>
  <c r="L290" i="8"/>
  <c r="M274" i="8"/>
  <c r="G578" i="8"/>
  <c r="M682" i="8"/>
  <c r="D432" i="8"/>
  <c r="H193" i="8"/>
  <c r="D390" i="8"/>
  <c r="D359" i="8"/>
  <c r="D125" i="8"/>
  <c r="I324" i="8"/>
  <c r="I128" i="8"/>
  <c r="K301" i="8"/>
  <c r="F487" i="8"/>
  <c r="G495" i="8"/>
  <c r="M302" i="8"/>
  <c r="O191" i="8"/>
  <c r="J647" i="8"/>
  <c r="N486" i="8"/>
  <c r="D114" i="8"/>
  <c r="D62" i="8"/>
  <c r="D286" i="8"/>
  <c r="F346" i="8"/>
  <c r="N652" i="8"/>
  <c r="N505" i="8"/>
  <c r="F591" i="8"/>
  <c r="F551" i="8"/>
  <c r="I133" i="8"/>
  <c r="O50" i="8"/>
  <c r="I508" i="8"/>
  <c r="L50" i="8"/>
  <c r="H201" i="8"/>
  <c r="P605" i="8"/>
  <c r="F383" i="8"/>
  <c r="O580" i="8"/>
  <c r="N53" i="8"/>
  <c r="P205" i="8"/>
  <c r="F282" i="8"/>
  <c r="I553" i="8"/>
  <c r="E154" i="8"/>
  <c r="G392" i="8"/>
  <c r="L76" i="8"/>
  <c r="I525" i="8"/>
  <c r="H207" i="8"/>
  <c r="G167" i="8"/>
  <c r="M291" i="8"/>
  <c r="J183" i="8"/>
  <c r="O248" i="8"/>
  <c r="I96" i="8"/>
  <c r="P190" i="8"/>
  <c r="N163" i="8"/>
  <c r="E333" i="8"/>
  <c r="P663" i="8"/>
  <c r="H45" i="8"/>
  <c r="H120" i="8"/>
  <c r="E615" i="8"/>
  <c r="M392" i="8"/>
  <c r="O405" i="8"/>
  <c r="N388" i="8"/>
  <c r="M454" i="8"/>
  <c r="F452" i="8"/>
  <c r="P63" i="8"/>
  <c r="N109" i="8"/>
  <c r="L454" i="8"/>
  <c r="P578" i="8"/>
  <c r="H606" i="8"/>
  <c r="M340" i="8"/>
  <c r="K151" i="8"/>
  <c r="I435" i="8"/>
  <c r="N160" i="8"/>
  <c r="L297" i="8"/>
  <c r="F281" i="8"/>
  <c r="F449" i="8"/>
  <c r="J405" i="8"/>
  <c r="P58" i="8"/>
  <c r="M616" i="8"/>
  <c r="I674" i="8"/>
  <c r="D323" i="8"/>
  <c r="E506" i="8"/>
  <c r="L659" i="8"/>
  <c r="O163" i="8"/>
  <c r="N631" i="8"/>
  <c r="M399" i="8"/>
  <c r="M180" i="8"/>
  <c r="N671" i="8"/>
  <c r="N348" i="8"/>
  <c r="J406" i="8"/>
  <c r="I621" i="8"/>
  <c r="N397" i="8"/>
  <c r="M523" i="8"/>
  <c r="M366" i="8"/>
  <c r="L397" i="8"/>
  <c r="F488" i="8"/>
  <c r="P287" i="8"/>
  <c r="L424" i="8"/>
  <c r="N283" i="8"/>
  <c r="I681" i="8"/>
  <c r="K425" i="8"/>
  <c r="F404" i="8"/>
  <c r="M432" i="8"/>
  <c r="J610" i="8"/>
  <c r="P510" i="8"/>
  <c r="L434" i="8"/>
  <c r="L329" i="8"/>
  <c r="H456" i="8"/>
  <c r="N561" i="8"/>
  <c r="K483" i="8"/>
  <c r="O414" i="8"/>
  <c r="J89" i="8"/>
  <c r="K280" i="8"/>
  <c r="P682" i="8"/>
  <c r="I308" i="8"/>
  <c r="J459" i="8"/>
  <c r="G417" i="8"/>
  <c r="L540" i="8"/>
  <c r="G410" i="8"/>
  <c r="P452" i="8"/>
  <c r="F307" i="8"/>
  <c r="H300" i="8"/>
  <c r="H673" i="8"/>
  <c r="L334" i="8"/>
  <c r="O361" i="8"/>
  <c r="K674" i="8"/>
  <c r="J542" i="8"/>
  <c r="G421" i="8"/>
  <c r="K576" i="8"/>
  <c r="O567" i="8"/>
  <c r="G324" i="8"/>
  <c r="L222" i="8"/>
  <c r="N600" i="8"/>
  <c r="P113" i="8"/>
  <c r="G523" i="8"/>
  <c r="J420" i="8"/>
  <c r="K361" i="8"/>
  <c r="O505" i="8"/>
  <c r="F301" i="8"/>
  <c r="H540" i="8"/>
  <c r="H668" i="8"/>
  <c r="I307" i="8"/>
  <c r="H459" i="8"/>
  <c r="E498" i="8"/>
  <c r="O601" i="8"/>
  <c r="H588" i="8"/>
  <c r="L289" i="8"/>
  <c r="J648" i="8"/>
  <c r="H595" i="8"/>
  <c r="G257" i="8"/>
  <c r="I44" i="8"/>
  <c r="F521" i="8"/>
  <c r="I594" i="8"/>
  <c r="N659" i="8"/>
  <c r="H421" i="8"/>
  <c r="O201" i="8"/>
  <c r="J400" i="8"/>
  <c r="N512" i="8"/>
  <c r="I284" i="8"/>
  <c r="O562" i="8"/>
  <c r="H492" i="8"/>
  <c r="L236" i="8"/>
  <c r="D178" i="8"/>
  <c r="O504" i="8"/>
  <c r="O673" i="8"/>
  <c r="P330" i="8"/>
  <c r="N570" i="8"/>
  <c r="F270" i="8"/>
  <c r="F430" i="8"/>
  <c r="I629" i="8"/>
  <c r="N38" i="8"/>
  <c r="O326" i="8"/>
  <c r="E201" i="8"/>
  <c r="K351" i="8"/>
  <c r="G447" i="8"/>
  <c r="I371" i="8"/>
  <c r="L681" i="8"/>
  <c r="H288" i="8"/>
  <c r="J534" i="8"/>
  <c r="N595" i="8"/>
  <c r="J104" i="8"/>
  <c r="O554" i="8"/>
  <c r="I217" i="8"/>
  <c r="G349" i="8"/>
  <c r="E608" i="8"/>
  <c r="O456" i="8"/>
  <c r="P480" i="8"/>
  <c r="K187" i="8"/>
  <c r="L198" i="8"/>
  <c r="J469" i="8"/>
  <c r="F505" i="8"/>
  <c r="J162" i="8"/>
  <c r="D361" i="8"/>
  <c r="F403" i="8"/>
  <c r="E210" i="8"/>
  <c r="P620" i="8"/>
  <c r="L383" i="8"/>
  <c r="K443" i="8"/>
  <c r="G245" i="8"/>
  <c r="E416" i="8"/>
  <c r="K114" i="8"/>
  <c r="E310" i="8"/>
  <c r="D638" i="8"/>
  <c r="M205" i="8"/>
  <c r="D297" i="8"/>
  <c r="M284" i="8"/>
  <c r="J241" i="8"/>
  <c r="H320" i="8"/>
  <c r="F675" i="8"/>
  <c r="M370" i="8"/>
  <c r="F480" i="8"/>
  <c r="G596" i="8"/>
  <c r="I331" i="8"/>
  <c r="N91" i="8"/>
  <c r="G491" i="8"/>
  <c r="K531" i="8"/>
  <c r="K632" i="8"/>
  <c r="N147" i="8"/>
  <c r="K408" i="8"/>
  <c r="P310" i="8"/>
  <c r="E445" i="8"/>
  <c r="L510" i="8"/>
  <c r="P83" i="8"/>
  <c r="N384" i="8"/>
  <c r="D211" i="8"/>
  <c r="O569" i="8"/>
  <c r="D617" i="8"/>
  <c r="E60" i="8"/>
  <c r="E129" i="8"/>
  <c r="J301" i="8"/>
  <c r="D505" i="8"/>
  <c r="E42" i="8"/>
  <c r="N679" i="8"/>
  <c r="O430" i="8"/>
  <c r="F374" i="8"/>
  <c r="G193" i="8"/>
  <c r="K364" i="8"/>
  <c r="L250" i="8"/>
  <c r="O73" i="8"/>
  <c r="I65" i="8"/>
  <c r="H613" i="8"/>
  <c r="J661" i="8"/>
  <c r="L318" i="8"/>
  <c r="F395" i="8"/>
  <c r="F36" i="8"/>
  <c r="I195" i="8"/>
  <c r="H463" i="8"/>
  <c r="M51" i="8"/>
  <c r="I318" i="8"/>
  <c r="O309" i="8"/>
  <c r="E66" i="8"/>
  <c r="F361" i="8"/>
  <c r="I410" i="8"/>
  <c r="H238" i="8"/>
  <c r="N458" i="8"/>
  <c r="N210" i="8"/>
  <c r="P565" i="8"/>
  <c r="L613" i="8"/>
  <c r="F347" i="8"/>
  <c r="J316" i="8"/>
  <c r="L164" i="8"/>
  <c r="P555" i="8"/>
  <c r="L509" i="8"/>
  <c r="L327" i="8"/>
  <c r="M283" i="8"/>
  <c r="J463" i="8"/>
  <c r="D299" i="8"/>
  <c r="D180" i="8"/>
  <c r="M272" i="8"/>
  <c r="M298" i="8"/>
  <c r="N404" i="8"/>
  <c r="P124" i="8"/>
  <c r="J383" i="8"/>
  <c r="K244" i="8"/>
  <c r="P613" i="8"/>
  <c r="K650" i="8"/>
  <c r="F191" i="8"/>
  <c r="F552" i="8"/>
  <c r="J208" i="8"/>
  <c r="F303" i="8"/>
  <c r="F574" i="8"/>
  <c r="I451" i="8"/>
  <c r="J436" i="8"/>
  <c r="M151" i="8"/>
  <c r="I257" i="8"/>
  <c r="H83" i="8"/>
  <c r="L404" i="8"/>
  <c r="H257" i="8"/>
  <c r="G120" i="8"/>
  <c r="P245" i="8"/>
  <c r="E586" i="8"/>
  <c r="P318" i="8"/>
  <c r="F613" i="8"/>
  <c r="E258" i="8"/>
  <c r="E517" i="8"/>
  <c r="M656" i="8"/>
  <c r="G142" i="8"/>
  <c r="G304" i="8"/>
  <c r="E292" i="8"/>
  <c r="I84" i="8"/>
  <c r="N492" i="8"/>
  <c r="K319" i="8"/>
  <c r="D164" i="8"/>
  <c r="K472" i="8"/>
  <c r="L585" i="8"/>
  <c r="G464" i="8"/>
  <c r="M331" i="8"/>
  <c r="E432" i="8"/>
  <c r="M334" i="8"/>
  <c r="J284" i="8"/>
  <c r="J352" i="8"/>
  <c r="P48" i="8"/>
  <c r="P135" i="8"/>
  <c r="K648" i="8"/>
  <c r="O382" i="8"/>
  <c r="H393" i="8"/>
  <c r="D436" i="8"/>
  <c r="O159" i="8"/>
  <c r="I270" i="8"/>
  <c r="M192" i="8"/>
  <c r="L530" i="8"/>
  <c r="M105" i="8"/>
  <c r="H578" i="8"/>
  <c r="H34" i="8"/>
  <c r="G157" i="8"/>
  <c r="I60" i="8"/>
  <c r="O521" i="8"/>
  <c r="P467" i="8"/>
  <c r="N445" i="8"/>
  <c r="I269" i="8"/>
  <c r="M617" i="8"/>
  <c r="M235" i="8"/>
  <c r="D559" i="8"/>
  <c r="H440" i="8"/>
  <c r="P85" i="8"/>
  <c r="I204" i="8"/>
  <c r="I477" i="8"/>
  <c r="L572" i="8"/>
  <c r="O451" i="8"/>
  <c r="O249" i="8"/>
  <c r="H388" i="8"/>
  <c r="J547" i="8"/>
  <c r="D292" i="8"/>
  <c r="F441" i="8"/>
  <c r="I441" i="8"/>
  <c r="I438" i="8"/>
  <c r="I280" i="8"/>
  <c r="N410" i="8"/>
  <c r="J518" i="8"/>
  <c r="I213" i="8"/>
  <c r="M492" i="8"/>
  <c r="D511" i="8"/>
  <c r="H394" i="8"/>
  <c r="L237" i="8"/>
  <c r="F644" i="8"/>
  <c r="M477" i="8"/>
  <c r="K124" i="8"/>
  <c r="P312" i="8"/>
  <c r="K569" i="8"/>
  <c r="M507" i="8"/>
  <c r="J42" i="8"/>
  <c r="I290" i="8"/>
  <c r="E512" i="8"/>
  <c r="J433" i="8"/>
  <c r="D176" i="8"/>
  <c r="N158" i="8"/>
  <c r="P138" i="8"/>
  <c r="H302" i="8"/>
  <c r="D218" i="8"/>
  <c r="H450" i="8"/>
  <c r="K329" i="8"/>
  <c r="K375" i="8"/>
  <c r="D420" i="8"/>
  <c r="H605" i="8"/>
  <c r="J481" i="8"/>
  <c r="F578" i="8"/>
  <c r="O555" i="8"/>
  <c r="L178" i="8"/>
  <c r="N663" i="8"/>
  <c r="O656" i="8"/>
  <c r="O680" i="8"/>
  <c r="H656" i="8"/>
  <c r="G630" i="8"/>
  <c r="H651" i="8"/>
  <c r="H326" i="8"/>
  <c r="O403" i="8"/>
  <c r="F266" i="8"/>
  <c r="M80" i="8"/>
  <c r="I309" i="8"/>
  <c r="D248" i="8"/>
  <c r="N185" i="8"/>
  <c r="M639" i="8"/>
  <c r="I236" i="8"/>
  <c r="H102" i="8"/>
  <c r="P551" i="8"/>
  <c r="N508" i="8"/>
  <c r="H44" i="8"/>
  <c r="O542" i="8"/>
  <c r="J370" i="8"/>
  <c r="D89" i="8"/>
  <c r="F134" i="8"/>
  <c r="P421" i="8"/>
  <c r="D168" i="8"/>
  <c r="F200" i="8"/>
  <c r="P498" i="8"/>
  <c r="P406" i="8"/>
  <c r="L337" i="8"/>
  <c r="F125" i="8"/>
  <c r="H340" i="8"/>
  <c r="G59" i="8"/>
  <c r="E124" i="8"/>
  <c r="J408" i="8"/>
  <c r="K571" i="8"/>
  <c r="E271" i="8"/>
  <c r="L87" i="8"/>
  <c r="P172" i="8"/>
  <c r="N658" i="8"/>
  <c r="E470" i="8"/>
  <c r="H363" i="8"/>
  <c r="O663" i="8"/>
  <c r="M173" i="8"/>
  <c r="P521" i="8"/>
  <c r="F100" i="8"/>
  <c r="F197" i="8"/>
  <c r="P549" i="8"/>
  <c r="N229" i="8"/>
  <c r="P430" i="8"/>
  <c r="P37" i="8"/>
  <c r="L391" i="8"/>
  <c r="L356" i="8"/>
  <c r="K338" i="8"/>
  <c r="G54" i="8"/>
  <c r="D289" i="8"/>
  <c r="J526" i="8"/>
  <c r="M210" i="8"/>
  <c r="H101" i="8"/>
  <c r="J269" i="8"/>
  <c r="F343" i="8"/>
  <c r="I32" i="8"/>
  <c r="D320" i="8"/>
  <c r="J229" i="8"/>
  <c r="J485" i="8"/>
  <c r="J281" i="8"/>
  <c r="H293" i="8"/>
  <c r="L296" i="8"/>
  <c r="H339" i="8"/>
  <c r="D306" i="8"/>
  <c r="G657" i="8"/>
  <c r="J548" i="8"/>
  <c r="J228" i="8"/>
  <c r="D524" i="8"/>
  <c r="H368" i="8"/>
  <c r="D509" i="8"/>
  <c r="M115" i="8"/>
  <c r="P432" i="8"/>
  <c r="O200" i="8"/>
  <c r="P554" i="8"/>
  <c r="E140" i="8"/>
  <c r="D670" i="8"/>
  <c r="D680" i="8"/>
  <c r="J618" i="8"/>
  <c r="K412" i="8"/>
  <c r="I75" i="8"/>
  <c r="D621" i="8"/>
  <c r="L560" i="8"/>
  <c r="H663" i="8"/>
  <c r="K318" i="8"/>
  <c r="J308" i="8"/>
  <c r="O183" i="8"/>
  <c r="E41" i="8"/>
  <c r="N149" i="8"/>
  <c r="N106" i="8"/>
  <c r="I666" i="8"/>
  <c r="F495" i="8"/>
  <c r="H486" i="8"/>
  <c r="J318" i="8"/>
  <c r="O153" i="8"/>
  <c r="N633" i="8"/>
  <c r="P665" i="8"/>
  <c r="O428" i="8"/>
  <c r="O385" i="8"/>
  <c r="N220" i="8"/>
  <c r="D66" i="8"/>
  <c r="D82" i="8"/>
  <c r="O507" i="8"/>
  <c r="H569" i="8"/>
  <c r="J297" i="8"/>
  <c r="N285" i="8"/>
  <c r="M653" i="8"/>
  <c r="D185" i="8"/>
  <c r="H167" i="8"/>
  <c r="F540" i="8"/>
  <c r="N286" i="8"/>
  <c r="D654" i="8"/>
  <c r="O170" i="8"/>
  <c r="F242" i="8"/>
  <c r="J410" i="8"/>
  <c r="O86" i="8"/>
  <c r="J452" i="8"/>
  <c r="G322" i="8"/>
  <c r="J98" i="8"/>
  <c r="M443" i="8"/>
  <c r="F224" i="8"/>
  <c r="M216" i="8"/>
  <c r="D533" i="8"/>
  <c r="M177" i="8"/>
  <c r="F608" i="8"/>
  <c r="O538" i="8"/>
  <c r="I421" i="8"/>
  <c r="G423" i="8"/>
  <c r="F639" i="8"/>
  <c r="I68" i="8"/>
  <c r="O198" i="8"/>
  <c r="K227" i="8"/>
  <c r="D530" i="8"/>
  <c r="M456" i="8"/>
  <c r="N511" i="8"/>
  <c r="O57" i="8"/>
  <c r="I432" i="8"/>
  <c r="F308" i="8"/>
  <c r="E371" i="8"/>
  <c r="G592" i="8"/>
  <c r="D171" i="8"/>
  <c r="F376" i="8"/>
  <c r="L457" i="8"/>
  <c r="F280" i="8"/>
  <c r="O470" i="8"/>
  <c r="J387" i="8"/>
  <c r="I45" i="8"/>
  <c r="I661" i="8"/>
  <c r="M332" i="8"/>
  <c r="D624" i="8"/>
  <c r="D279" i="8"/>
  <c r="J178" i="8"/>
  <c r="D300" i="8"/>
  <c r="E40" i="8"/>
  <c r="G337" i="8"/>
  <c r="K251" i="8"/>
  <c r="G141" i="8"/>
  <c r="P257" i="8"/>
  <c r="E408" i="8"/>
  <c r="D310" i="8"/>
  <c r="L606" i="8"/>
  <c r="J495" i="8"/>
  <c r="I122" i="8"/>
  <c r="P669" i="8"/>
  <c r="L362" i="8"/>
  <c r="O411" i="8"/>
  <c r="E211" i="8"/>
  <c r="G384" i="8"/>
  <c r="J349" i="8"/>
  <c r="P657" i="8"/>
  <c r="P496" i="8"/>
  <c r="K386" i="8"/>
  <c r="L95" i="8"/>
  <c r="N175" i="8"/>
  <c r="G455" i="8"/>
  <c r="E665" i="8"/>
  <c r="G544" i="8"/>
  <c r="K440" i="8"/>
  <c r="D101" i="8"/>
  <c r="D535" i="8"/>
  <c r="N664" i="8"/>
  <c r="D627" i="8"/>
  <c r="F352" i="8"/>
  <c r="K673" i="8"/>
  <c r="N626" i="8"/>
  <c r="F300" i="8"/>
  <c r="N527" i="8"/>
  <c r="L569" i="8"/>
  <c r="M135" i="8"/>
  <c r="F576" i="8"/>
  <c r="I551" i="8"/>
  <c r="G404" i="8"/>
  <c r="E260" i="8"/>
  <c r="H681" i="8"/>
  <c r="L365" i="8"/>
  <c r="K450" i="8"/>
  <c r="E588" i="8"/>
  <c r="J474" i="8"/>
  <c r="N400" i="8"/>
  <c r="G390" i="8"/>
  <c r="M412" i="8"/>
  <c r="G604" i="8"/>
  <c r="H231" i="8"/>
  <c r="P29" i="8"/>
  <c r="H483" i="8"/>
  <c r="K442" i="8"/>
  <c r="K240" i="8"/>
  <c r="F410" i="8"/>
  <c r="P542" i="8"/>
  <c r="L161" i="8"/>
  <c r="O499" i="8"/>
  <c r="O422" i="8"/>
  <c r="H510" i="8"/>
  <c r="M259" i="8"/>
  <c r="J532" i="8"/>
  <c r="E239" i="8"/>
  <c r="H581" i="8"/>
  <c r="L378" i="8"/>
  <c r="J192" i="8"/>
  <c r="D552" i="8"/>
  <c r="K281" i="8"/>
  <c r="F474" i="8"/>
  <c r="D652" i="8"/>
  <c r="J251" i="8"/>
  <c r="M269" i="8"/>
  <c r="L299" i="8"/>
  <c r="G613" i="8"/>
  <c r="L341" i="8"/>
  <c r="P158" i="8"/>
  <c r="F378" i="8"/>
  <c r="E55" i="8"/>
  <c r="H658" i="8"/>
  <c r="P352" i="8"/>
  <c r="O518" i="8"/>
  <c r="N677" i="8"/>
  <c r="M202" i="8"/>
  <c r="E278" i="8"/>
  <c r="I563" i="8"/>
  <c r="P662" i="8"/>
  <c r="P635" i="8"/>
  <c r="N603" i="8"/>
  <c r="H592" i="8"/>
  <c r="E508" i="8"/>
  <c r="P363" i="8"/>
  <c r="G346" i="8"/>
  <c r="L598" i="8"/>
  <c r="K664" i="8"/>
  <c r="M660" i="8"/>
  <c r="D640" i="8"/>
  <c r="N569" i="8"/>
  <c r="K539" i="8"/>
  <c r="F377" i="8"/>
  <c r="G178" i="8"/>
  <c r="J220" i="8"/>
  <c r="E393" i="8"/>
  <c r="I313" i="8"/>
  <c r="O432" i="8"/>
  <c r="L472" i="8"/>
  <c r="G206" i="8"/>
  <c r="K304" i="8"/>
  <c r="L214" i="8"/>
  <c r="G102" i="8"/>
  <c r="M185" i="8"/>
  <c r="F220" i="8"/>
  <c r="O438" i="8"/>
  <c r="H350" i="8"/>
  <c r="N200" i="8"/>
  <c r="L239" i="8"/>
  <c r="K298" i="8"/>
  <c r="L357" i="8"/>
  <c r="J258" i="8"/>
  <c r="J377" i="8"/>
  <c r="L559" i="8"/>
  <c r="I339" i="8"/>
  <c r="K491" i="8"/>
  <c r="F670" i="8"/>
  <c r="K482" i="8"/>
  <c r="K520" i="8"/>
  <c r="F106" i="8"/>
  <c r="K119" i="8"/>
  <c r="N363" i="8"/>
  <c r="L269" i="8"/>
  <c r="I577" i="8"/>
  <c r="G303" i="8"/>
  <c r="E632" i="8"/>
  <c r="F313" i="8"/>
  <c r="H333" i="8"/>
  <c r="O81" i="8"/>
  <c r="E104" i="8"/>
  <c r="M149" i="8"/>
  <c r="D132" i="8"/>
  <c r="L207" i="8"/>
  <c r="I346" i="8"/>
  <c r="O229" i="8"/>
  <c r="P436" i="8"/>
  <c r="I616" i="8"/>
  <c r="M223" i="8"/>
  <c r="H470" i="8"/>
  <c r="K123" i="8"/>
  <c r="F43" i="8"/>
  <c r="D219" i="8"/>
  <c r="M311" i="8"/>
  <c r="I344" i="8"/>
  <c r="H327" i="8"/>
  <c r="I291" i="8"/>
  <c r="L154" i="8"/>
  <c r="H471" i="8"/>
  <c r="M372" i="8"/>
  <c r="D407" i="8"/>
  <c r="I505" i="8"/>
  <c r="K218" i="8"/>
  <c r="O270" i="8"/>
  <c r="H323" i="8"/>
  <c r="F445" i="8"/>
  <c r="I491" i="8"/>
  <c r="G530" i="8"/>
  <c r="D102" i="8"/>
  <c r="G66" i="8"/>
  <c r="K229" i="8"/>
  <c r="G108" i="8"/>
  <c r="K436" i="8"/>
  <c r="N359" i="8"/>
  <c r="K591" i="8"/>
  <c r="O197" i="8"/>
  <c r="D54" i="8"/>
  <c r="P32" i="8"/>
  <c r="E647" i="8"/>
  <c r="M54" i="8"/>
  <c r="F326" i="8"/>
  <c r="H173" i="8"/>
  <c r="E682" i="8"/>
  <c r="H653" i="8"/>
  <c r="I566" i="8"/>
  <c r="H392" i="8"/>
  <c r="K246" i="8"/>
  <c r="D593" i="8"/>
  <c r="D414" i="8"/>
  <c r="F373" i="8"/>
  <c r="G603" i="8"/>
  <c r="N546" i="8"/>
  <c r="N257" i="8"/>
  <c r="L321" i="8"/>
  <c r="D312" i="8"/>
  <c r="D671" i="8"/>
  <c r="K513" i="8"/>
  <c r="P72" i="8"/>
  <c r="E423" i="8"/>
  <c r="F124" i="8"/>
  <c r="J161" i="8"/>
  <c r="F154" i="8"/>
  <c r="E621" i="8"/>
  <c r="O513" i="8"/>
  <c r="E658" i="8"/>
  <c r="I475" i="8"/>
  <c r="J573" i="8"/>
  <c r="E433" i="8"/>
  <c r="J305" i="8"/>
  <c r="M378" i="8"/>
  <c r="O376" i="8"/>
  <c r="E213" i="8"/>
  <c r="K521" i="8"/>
  <c r="K92" i="8"/>
  <c r="N96" i="8"/>
  <c r="L522" i="8"/>
  <c r="H112" i="8"/>
  <c r="J594" i="8"/>
  <c r="F186" i="8"/>
  <c r="L38" i="8"/>
  <c r="D338" i="8"/>
  <c r="K258" i="8"/>
  <c r="M233" i="8"/>
  <c r="H268" i="8"/>
  <c r="O107" i="8"/>
  <c r="P462" i="8"/>
  <c r="H145" i="8"/>
  <c r="I399" i="8"/>
  <c r="K534" i="8"/>
  <c r="K635" i="8"/>
  <c r="K498" i="8"/>
  <c r="P481" i="8"/>
  <c r="D326" i="8"/>
  <c r="F470" i="8"/>
  <c r="H480" i="8"/>
  <c r="P264" i="8"/>
  <c r="H285" i="8"/>
  <c r="M661" i="8"/>
  <c r="N409" i="8"/>
  <c r="I458" i="8"/>
  <c r="I549" i="8"/>
  <c r="L616" i="8"/>
  <c r="K314" i="8"/>
  <c r="E492" i="8"/>
  <c r="J577" i="8"/>
  <c r="F292" i="8"/>
  <c r="L308" i="8"/>
  <c r="D386" i="8"/>
  <c r="H409" i="8"/>
  <c r="J639" i="8"/>
  <c r="D612" i="8"/>
  <c r="E457" i="8"/>
  <c r="M257" i="8"/>
  <c r="K309" i="8"/>
  <c r="G191" i="8"/>
  <c r="M630" i="8"/>
  <c r="F571" i="8"/>
  <c r="E159" i="8"/>
  <c r="N291" i="8"/>
  <c r="E591" i="8"/>
  <c r="L488" i="8"/>
  <c r="D70" i="8"/>
  <c r="E336" i="8"/>
  <c r="P230" i="8"/>
  <c r="P576" i="8"/>
  <c r="N350" i="8"/>
  <c r="P540" i="8"/>
  <c r="O356" i="8"/>
  <c r="I544" i="8"/>
  <c r="J453" i="8"/>
  <c r="I568" i="8"/>
  <c r="F563" i="8"/>
  <c r="O215" i="8"/>
  <c r="P644" i="8"/>
  <c r="I403" i="8"/>
  <c r="F396" i="8"/>
  <c r="O646" i="8"/>
  <c r="O311" i="8"/>
  <c r="H223" i="8"/>
  <c r="F171" i="8"/>
  <c r="H546" i="8"/>
  <c r="L654" i="8"/>
  <c r="O420" i="8"/>
  <c r="N457" i="8"/>
  <c r="K682" i="8"/>
  <c r="P533" i="8"/>
  <c r="F276" i="8"/>
  <c r="F379" i="8"/>
  <c r="M515" i="8"/>
  <c r="H319" i="8"/>
  <c r="F648" i="8"/>
  <c r="G164" i="8"/>
  <c r="E478" i="8"/>
  <c r="K424" i="8"/>
  <c r="O116" i="8"/>
  <c r="G201" i="8"/>
  <c r="K439" i="8"/>
  <c r="E167" i="8"/>
  <c r="O622" i="8"/>
  <c r="L436" i="8"/>
  <c r="J598" i="8"/>
  <c r="H484" i="8"/>
  <c r="I660" i="8"/>
  <c r="N336" i="8"/>
  <c r="E283" i="8"/>
  <c r="K580" i="8"/>
  <c r="E79" i="8"/>
  <c r="P426" i="8"/>
  <c r="I370" i="8"/>
  <c r="E555" i="8"/>
  <c r="G570" i="8"/>
  <c r="H678" i="8"/>
  <c r="D290" i="8"/>
  <c r="E630" i="8"/>
  <c r="P486" i="8"/>
  <c r="G463" i="8"/>
  <c r="E267" i="8"/>
  <c r="G538" i="8"/>
  <c r="M541" i="8"/>
  <c r="J633" i="8"/>
  <c r="O598" i="8"/>
  <c r="K291" i="8"/>
  <c r="M520" i="8"/>
  <c r="N667" i="8"/>
  <c r="N426" i="8"/>
  <c r="D633" i="8"/>
  <c r="M589" i="8"/>
  <c r="H209" i="8"/>
  <c r="D498" i="8"/>
  <c r="O374" i="8"/>
  <c r="L596" i="8"/>
  <c r="D110" i="8"/>
  <c r="K610" i="8"/>
  <c r="J445" i="8"/>
  <c r="K622" i="8"/>
  <c r="O594" i="8"/>
  <c r="F489" i="8"/>
  <c r="K618" i="8"/>
  <c r="L359" i="8"/>
  <c r="N97" i="8"/>
  <c r="N559" i="8"/>
  <c r="M585" i="8"/>
  <c r="P536" i="8"/>
  <c r="D546" i="8"/>
  <c r="E585" i="8"/>
  <c r="J620" i="8"/>
  <c r="I277" i="8"/>
  <c r="H465" i="8"/>
  <c r="O316" i="8"/>
  <c r="H556" i="8"/>
  <c r="F133" i="8"/>
  <c r="P642" i="8"/>
  <c r="L175" i="8"/>
  <c r="O280" i="8"/>
  <c r="H506" i="8"/>
  <c r="O207" i="8"/>
  <c r="E633" i="8"/>
  <c r="J176" i="8"/>
  <c r="M424" i="8"/>
  <c r="M500" i="8"/>
  <c r="O417" i="8"/>
  <c r="H138" i="8"/>
  <c r="G571" i="8"/>
  <c r="K116" i="8"/>
  <c r="H57" i="8"/>
  <c r="M307" i="8"/>
  <c r="J331" i="8"/>
  <c r="J367" i="8"/>
  <c r="N280" i="8"/>
  <c r="F182" i="8"/>
  <c r="O667" i="8"/>
  <c r="E389" i="8"/>
  <c r="L130" i="8"/>
  <c r="D175" i="8"/>
  <c r="O166" i="8"/>
  <c r="K292" i="8"/>
  <c r="I294" i="8"/>
  <c r="J585" i="8"/>
  <c r="K277" i="8"/>
  <c r="D572" i="8"/>
  <c r="N269" i="8"/>
  <c r="H553" i="8"/>
  <c r="O506" i="8"/>
  <c r="F353" i="8"/>
  <c r="N167" i="8"/>
  <c r="L211" i="8"/>
  <c r="G610" i="8"/>
  <c r="F547" i="8"/>
  <c r="J250" i="8"/>
  <c r="G564" i="8"/>
  <c r="K368" i="8"/>
  <c r="M350" i="8"/>
  <c r="I426" i="8"/>
  <c r="N407" i="8"/>
  <c r="M201" i="8"/>
  <c r="D400" i="8"/>
  <c r="M402" i="8"/>
  <c r="P206" i="8"/>
  <c r="I647" i="8"/>
  <c r="F568" i="8"/>
  <c r="F420" i="8"/>
  <c r="E227" i="8"/>
  <c r="E610" i="8"/>
  <c r="P450" i="8"/>
  <c r="I298" i="8"/>
  <c r="J666" i="8"/>
  <c r="N113" i="8"/>
  <c r="I144" i="8"/>
  <c r="L110" i="8"/>
  <c r="H174" i="8"/>
  <c r="H93" i="8"/>
  <c r="K286" i="8"/>
  <c r="M277" i="8"/>
  <c r="F657" i="8"/>
  <c r="E513" i="8"/>
  <c r="J509" i="8"/>
  <c r="N351" i="8"/>
  <c r="F296" i="8"/>
  <c r="H39" i="8"/>
  <c r="L174" i="8"/>
  <c r="P668" i="8"/>
  <c r="H624" i="8"/>
  <c r="O565" i="8"/>
  <c r="N416" i="8"/>
  <c r="G168" i="8"/>
  <c r="D31" i="8"/>
  <c r="L205" i="8"/>
  <c r="P582" i="8"/>
  <c r="P286" i="8"/>
  <c r="J150" i="8"/>
  <c r="I164" i="8"/>
  <c r="L306" i="8"/>
  <c r="J664" i="8"/>
  <c r="F674" i="8"/>
  <c r="G238" i="8"/>
  <c r="O508" i="8"/>
  <c r="P443" i="8"/>
  <c r="P315" i="8"/>
  <c r="L93" i="8"/>
  <c r="K452" i="8"/>
  <c r="O195" i="8"/>
  <c r="L172" i="8"/>
  <c r="O59" i="8"/>
  <c r="K414" i="8"/>
  <c r="F223" i="8"/>
  <c r="D139" i="8"/>
  <c r="D118" i="8"/>
  <c r="G256" i="8"/>
  <c r="D499" i="8"/>
  <c r="K641" i="8"/>
  <c r="I459" i="8"/>
  <c r="K405" i="8"/>
  <c r="D340" i="8"/>
  <c r="F199" i="8"/>
  <c r="L253" i="8"/>
  <c r="N196" i="8"/>
  <c r="L408" i="8"/>
  <c r="N306" i="8"/>
  <c r="M641" i="8"/>
  <c r="I254" i="8"/>
  <c r="F354" i="8"/>
  <c r="F375" i="8"/>
  <c r="E399" i="8"/>
  <c r="K444" i="8"/>
  <c r="P385" i="8"/>
  <c r="J394" i="8"/>
  <c r="O37" i="8"/>
  <c r="M453" i="8"/>
  <c r="I69" i="8"/>
  <c r="H96" i="8"/>
  <c r="E405" i="8"/>
  <c r="M621" i="8"/>
  <c r="P630" i="8"/>
  <c r="K179" i="8"/>
  <c r="N250" i="8"/>
  <c r="M508" i="8"/>
  <c r="N331" i="8"/>
  <c r="I536" i="8"/>
  <c r="K287" i="8"/>
  <c r="I461" i="8"/>
  <c r="I224" i="8"/>
  <c r="L310" i="8"/>
  <c r="I483" i="8"/>
  <c r="K577" i="8"/>
  <c r="K566" i="8"/>
  <c r="G174" i="8"/>
  <c r="M406" i="8"/>
  <c r="N650" i="8"/>
  <c r="L347" i="8"/>
  <c r="G550" i="8"/>
  <c r="L562" i="8"/>
  <c r="K605" i="8"/>
  <c r="N630" i="8"/>
  <c r="P568" i="8"/>
  <c r="N568" i="8"/>
  <c r="H241" i="8"/>
  <c r="H531" i="8"/>
  <c r="M111" i="8"/>
  <c r="P76" i="8"/>
  <c r="O394" i="8"/>
  <c r="P447" i="8"/>
  <c r="J288" i="8"/>
  <c r="L233" i="8"/>
  <c r="M152" i="8"/>
  <c r="E223" i="8"/>
  <c r="P550" i="8"/>
  <c r="P368" i="8"/>
  <c r="O500" i="8"/>
  <c r="J267" i="8"/>
  <c r="J490" i="8"/>
  <c r="M364" i="8"/>
  <c r="E108" i="8"/>
  <c r="N370" i="8"/>
  <c r="O442" i="8"/>
  <c r="M280" i="8"/>
  <c r="M659" i="8"/>
  <c r="M530" i="8"/>
  <c r="I207" i="8"/>
  <c r="G673" i="8"/>
  <c r="P651" i="8"/>
  <c r="J283" i="8"/>
  <c r="I242" i="8"/>
  <c r="H508" i="8"/>
  <c r="I414" i="8"/>
  <c r="H289" i="8"/>
  <c r="G136" i="8"/>
  <c r="E538" i="8"/>
  <c r="M540" i="8"/>
  <c r="I239" i="8"/>
  <c r="I592" i="8"/>
  <c r="L476" i="8"/>
  <c r="J673" i="8"/>
  <c r="F428" i="8"/>
  <c r="E488" i="8"/>
  <c r="K554" i="8"/>
  <c r="J550" i="8"/>
  <c r="L570" i="8"/>
  <c r="H610" i="8"/>
  <c r="L251" i="8"/>
  <c r="D663" i="8"/>
  <c r="D653" i="8"/>
  <c r="F532" i="8"/>
  <c r="G436" i="8"/>
  <c r="H176" i="8"/>
  <c r="N112" i="8"/>
  <c r="P541" i="8"/>
  <c r="K112" i="8"/>
  <c r="P394" i="8"/>
  <c r="F248" i="8"/>
  <c r="P488" i="8"/>
  <c r="H643" i="8"/>
  <c r="L664" i="8"/>
  <c r="P96" i="8"/>
  <c r="M449" i="8"/>
  <c r="N303" i="8"/>
  <c r="N530" i="8"/>
  <c r="E582" i="8"/>
  <c r="F285" i="8"/>
  <c r="G616" i="8"/>
  <c r="E411" i="8"/>
  <c r="F394" i="8"/>
  <c r="O493" i="8"/>
  <c r="G672" i="8"/>
  <c r="L640" i="8"/>
  <c r="H598" i="8"/>
  <c r="F461" i="8"/>
  <c r="J508" i="8"/>
  <c r="L373" i="8"/>
  <c r="N413" i="8"/>
  <c r="F650" i="8"/>
  <c r="L581" i="8"/>
  <c r="N434" i="8"/>
  <c r="N337" i="8"/>
  <c r="G507" i="8"/>
  <c r="D227" i="8"/>
  <c r="K393" i="8"/>
  <c r="E182" i="8"/>
  <c r="L400" i="8"/>
  <c r="D492" i="8"/>
  <c r="O523" i="8"/>
  <c r="P441" i="8"/>
  <c r="H640" i="8"/>
  <c r="L531" i="8"/>
  <c r="D487" i="8"/>
  <c r="N479" i="8"/>
  <c r="E109" i="8"/>
  <c r="N432" i="8"/>
  <c r="D376" i="8"/>
  <c r="G266" i="8"/>
  <c r="J173" i="8"/>
  <c r="E463" i="8"/>
  <c r="L303" i="8"/>
  <c r="H629" i="8"/>
  <c r="G385" i="8"/>
  <c r="E597" i="8"/>
  <c r="N481" i="8"/>
  <c r="G276" i="8"/>
  <c r="N583" i="8"/>
  <c r="D424" i="8"/>
  <c r="F586" i="8"/>
  <c r="M209" i="8"/>
  <c r="K289" i="8"/>
  <c r="L187" i="8"/>
  <c r="G669" i="8"/>
  <c r="F98" i="8"/>
  <c r="M429" i="8"/>
  <c r="J317" i="8"/>
  <c r="M567" i="8"/>
  <c r="H414" i="8"/>
  <c r="D345" i="8"/>
  <c r="M609" i="8"/>
  <c r="K403" i="8"/>
  <c r="P425" i="8"/>
  <c r="P681" i="8"/>
  <c r="P497" i="8"/>
  <c r="F89" i="8"/>
  <c r="P506" i="8"/>
  <c r="K383" i="8"/>
  <c r="O348" i="8"/>
  <c r="G342" i="8"/>
  <c r="P339" i="8"/>
  <c r="J417" i="8"/>
  <c r="N499" i="8"/>
  <c r="P435" i="8"/>
  <c r="F409" i="8"/>
  <c r="L301" i="8"/>
  <c r="H571" i="8"/>
  <c r="P79" i="8"/>
  <c r="F530" i="8"/>
  <c r="G329" i="8"/>
  <c r="N94" i="8"/>
  <c r="F554" i="8"/>
  <c r="K376" i="8"/>
  <c r="P501" i="8"/>
  <c r="H324" i="8"/>
  <c r="F619" i="8"/>
  <c r="J549" i="8"/>
  <c r="O425" i="8"/>
  <c r="N502" i="8"/>
  <c r="J670" i="8"/>
  <c r="H114" i="8"/>
  <c r="D493" i="8"/>
  <c r="G358" i="8"/>
  <c r="K614" i="8"/>
  <c r="J516" i="8"/>
  <c r="E320" i="8"/>
  <c r="N119" i="8"/>
  <c r="P414" i="8"/>
  <c r="H573" i="8"/>
  <c r="N342" i="8"/>
  <c r="E354" i="8"/>
  <c r="J461" i="8"/>
  <c r="J391" i="8"/>
  <c r="H620" i="8"/>
  <c r="D567" i="8"/>
  <c r="G189" i="8"/>
  <c r="H481" i="8"/>
  <c r="G105" i="8"/>
  <c r="G524" i="8"/>
  <c r="D478" i="8"/>
  <c r="E233" i="8"/>
  <c r="I603" i="8"/>
  <c r="E482" i="8"/>
  <c r="K282" i="8"/>
  <c r="M237" i="8"/>
  <c r="F649" i="8"/>
  <c r="D665" i="8"/>
  <c r="I240" i="8"/>
  <c r="M636" i="8"/>
  <c r="L188" i="8"/>
  <c r="D392" i="8"/>
  <c r="L338" i="8"/>
  <c r="F128" i="8"/>
  <c r="D238" i="8"/>
  <c r="P382" i="8"/>
  <c r="N108" i="8"/>
  <c r="G333" i="8"/>
  <c r="J657" i="8"/>
  <c r="J402" i="8"/>
  <c r="L526" i="8"/>
  <c r="M531" i="8"/>
  <c r="E118" i="8"/>
  <c r="N485" i="8"/>
  <c r="L536" i="8"/>
  <c r="N460" i="8"/>
  <c r="G565" i="8"/>
  <c r="P564" i="8"/>
  <c r="M289" i="8"/>
  <c r="O273" i="8"/>
  <c r="K663" i="8"/>
  <c r="G328" i="8"/>
  <c r="D169" i="8"/>
  <c r="P490" i="8"/>
  <c r="P369" i="8"/>
  <c r="H468" i="8"/>
  <c r="P558" i="8"/>
  <c r="D570" i="8"/>
  <c r="E439" i="8"/>
  <c r="D133" i="8"/>
  <c r="I271" i="8"/>
  <c r="G637" i="8"/>
  <c r="O679" i="8"/>
  <c r="M446" i="8"/>
  <c r="K82" i="8"/>
  <c r="H582" i="8"/>
  <c r="D561" i="8"/>
  <c r="L553" i="8"/>
  <c r="E551" i="8"/>
  <c r="F604" i="8"/>
  <c r="O251" i="8"/>
  <c r="P122" i="8"/>
  <c r="L649" i="8"/>
  <c r="M568" i="8"/>
  <c r="O276" i="8"/>
  <c r="D489" i="8"/>
  <c r="L504" i="8"/>
  <c r="L677" i="8"/>
  <c r="N632" i="8"/>
  <c r="H250" i="8"/>
  <c r="H666" i="8"/>
  <c r="G629" i="8"/>
  <c r="M314" i="8"/>
  <c r="I633" i="8"/>
  <c r="K349" i="8"/>
  <c r="N585" i="8"/>
  <c r="P341" i="8"/>
  <c r="F606" i="8"/>
  <c r="N589" i="8"/>
  <c r="E640" i="8"/>
  <c r="I648" i="8"/>
  <c r="O537" i="8"/>
  <c r="O119" i="8"/>
  <c r="I497" i="8"/>
  <c r="O402" i="8"/>
  <c r="H208" i="8"/>
  <c r="H568" i="8"/>
  <c r="D482" i="8"/>
  <c r="K332" i="8"/>
  <c r="J386" i="8"/>
  <c r="P588" i="8"/>
  <c r="F243" i="8"/>
  <c r="M597" i="8"/>
  <c r="P504" i="8"/>
  <c r="D393" i="8"/>
  <c r="M526" i="8"/>
  <c r="E541" i="8"/>
  <c r="J432" i="8"/>
  <c r="N562" i="8"/>
  <c r="D646" i="8"/>
  <c r="N75" i="8"/>
  <c r="M569" i="8"/>
  <c r="D520" i="8"/>
  <c r="M316" i="8"/>
  <c r="J411" i="8"/>
  <c r="H633" i="8"/>
  <c r="L215" i="8"/>
  <c r="I507" i="8"/>
  <c r="L512" i="8"/>
  <c r="D67" i="8"/>
  <c r="K381" i="8"/>
  <c r="M635" i="8"/>
  <c r="K328" i="8"/>
  <c r="O88" i="8"/>
  <c r="E600" i="8"/>
  <c r="F661" i="8"/>
  <c r="J612" i="8"/>
  <c r="E289" i="8"/>
  <c r="L396" i="8"/>
  <c r="G391" i="8"/>
  <c r="O529" i="8"/>
  <c r="I342" i="8"/>
  <c r="D515" i="8"/>
  <c r="F557" i="8"/>
  <c r="G375" i="8"/>
  <c r="L464" i="8"/>
  <c r="G474" i="8"/>
  <c r="L503" i="8"/>
  <c r="J201" i="8"/>
  <c r="F548" i="8"/>
  <c r="J487" i="8"/>
  <c r="E352" i="8"/>
  <c r="P649" i="8"/>
  <c r="O347" i="8"/>
  <c r="N418" i="8"/>
  <c r="D682" i="8"/>
  <c r="N681" i="8"/>
  <c r="G589" i="8"/>
  <c r="I422" i="8"/>
  <c r="D447" i="8"/>
  <c r="P548" i="8"/>
  <c r="D486" i="8"/>
  <c r="K613" i="8"/>
  <c r="M481" i="8"/>
  <c r="I504" i="8"/>
  <c r="J426" i="8"/>
  <c r="H485" i="8"/>
  <c r="K420" i="8"/>
  <c r="I276" i="8"/>
  <c r="I355" i="8"/>
  <c r="H552" i="8"/>
  <c r="I423" i="8"/>
  <c r="L513" i="8"/>
  <c r="E483" i="8"/>
  <c r="N477" i="8"/>
  <c r="O587" i="8"/>
  <c r="F208" i="8"/>
  <c r="I193" i="8"/>
  <c r="J561" i="8"/>
  <c r="P608" i="8"/>
  <c r="G659" i="8"/>
  <c r="M218" i="8"/>
  <c r="F508" i="8"/>
  <c r="J651" i="8"/>
  <c r="P404" i="8"/>
  <c r="O412" i="8"/>
  <c r="O623" i="8"/>
  <c r="I429" i="8"/>
  <c r="N243" i="8"/>
  <c r="M612" i="8"/>
  <c r="M619" i="8"/>
  <c r="M667" i="8"/>
  <c r="O103" i="8"/>
  <c r="N557" i="8"/>
  <c r="N313" i="8"/>
  <c r="I543" i="8"/>
  <c r="K594" i="8"/>
  <c r="D599" i="8"/>
  <c r="D167" i="8"/>
  <c r="I386" i="8"/>
  <c r="N272" i="8"/>
  <c r="M548" i="8"/>
  <c r="J456" i="8"/>
  <c r="H403" i="8"/>
  <c r="O634" i="8"/>
  <c r="D585" i="8"/>
  <c r="J624" i="8"/>
  <c r="K645" i="8"/>
  <c r="K464" i="8"/>
  <c r="F617" i="8"/>
  <c r="I408" i="8"/>
  <c r="M643" i="8"/>
  <c r="K411" i="8"/>
  <c r="G253" i="8"/>
  <c r="E446" i="8"/>
  <c r="O593" i="8"/>
  <c r="P226" i="8"/>
  <c r="M110" i="8"/>
  <c r="I332" i="8"/>
  <c r="E249" i="8"/>
  <c r="P388" i="8"/>
  <c r="H258" i="8"/>
  <c r="L369" i="8"/>
  <c r="P260" i="8"/>
  <c r="E565" i="8"/>
  <c r="N59" i="8"/>
  <c r="P532" i="8"/>
  <c r="M403" i="8"/>
  <c r="O534" i="8"/>
  <c r="P516" i="8"/>
  <c r="D434" i="8"/>
  <c r="E592" i="8"/>
  <c r="F367" i="8"/>
  <c r="K647" i="8"/>
  <c r="E147" i="8"/>
  <c r="D501" i="8"/>
  <c r="H586" i="8"/>
  <c r="H498" i="8"/>
  <c r="O243" i="8"/>
  <c r="N57" i="8"/>
  <c r="N665" i="8"/>
  <c r="D496" i="8"/>
  <c r="N653" i="8"/>
  <c r="P680" i="8"/>
  <c r="H649" i="8"/>
  <c r="M503" i="8"/>
  <c r="E575" i="8"/>
  <c r="L324" i="8"/>
  <c r="N405" i="8"/>
  <c r="I622" i="8"/>
  <c r="G424" i="8"/>
  <c r="F593" i="8"/>
  <c r="O255" i="8"/>
  <c r="P593" i="8"/>
  <c r="L568" i="8"/>
  <c r="D303" i="8"/>
  <c r="N290" i="8"/>
  <c r="F432" i="8"/>
  <c r="D483" i="8"/>
  <c r="M679" i="8"/>
  <c r="K581" i="8"/>
  <c r="N330" i="8"/>
  <c r="P99" i="8"/>
  <c r="O296" i="8"/>
  <c r="E614" i="8"/>
  <c r="L246" i="8"/>
  <c r="G605" i="8"/>
  <c r="F414" i="8"/>
  <c r="M122" i="8"/>
  <c r="F550" i="8"/>
  <c r="G450" i="8"/>
  <c r="K588" i="8"/>
  <c r="K247" i="8"/>
  <c r="N566" i="8"/>
  <c r="K514" i="8"/>
  <c r="P671" i="8"/>
  <c r="D628" i="8"/>
  <c r="I343" i="8"/>
  <c r="J46" i="8"/>
  <c r="M627" i="8"/>
  <c r="H679" i="8"/>
  <c r="M335" i="8"/>
  <c r="L651" i="8"/>
  <c r="O645" i="8"/>
  <c r="H332" i="8"/>
  <c r="F673" i="8"/>
  <c r="G536" i="8"/>
  <c r="F288" i="8"/>
  <c r="O524" i="8"/>
  <c r="F362" i="8"/>
  <c r="G406" i="8"/>
  <c r="D270" i="8"/>
  <c r="I278" i="8"/>
  <c r="L603" i="8"/>
  <c r="G602" i="8"/>
  <c r="D514" i="8"/>
  <c r="G216" i="8"/>
  <c r="O271" i="8"/>
  <c r="E539" i="8"/>
  <c r="F418" i="8"/>
  <c r="O570" i="8"/>
  <c r="O367" i="8"/>
  <c r="H408" i="8"/>
  <c r="H179" i="8"/>
  <c r="G638" i="8"/>
  <c r="L465" i="8"/>
  <c r="L330" i="8"/>
  <c r="K283" i="8"/>
  <c r="I185" i="8"/>
  <c r="F417" i="8"/>
  <c r="G171" i="8"/>
  <c r="N597" i="8"/>
  <c r="L360" i="8"/>
  <c r="N129" i="8"/>
  <c r="D586" i="8"/>
  <c r="D600" i="8"/>
  <c r="D438" i="8"/>
  <c r="M434" i="8"/>
  <c r="D281" i="8"/>
  <c r="G614" i="8"/>
  <c r="O260" i="8"/>
  <c r="M486" i="8"/>
  <c r="M413" i="8"/>
  <c r="J642" i="8"/>
  <c r="D52" i="8"/>
  <c r="H669" i="8"/>
  <c r="L363" i="8"/>
  <c r="E649" i="8"/>
  <c r="E280" i="8"/>
  <c r="M30" i="8"/>
  <c r="M490" i="8"/>
  <c r="O483" i="8"/>
  <c r="E178" i="8"/>
  <c r="I447" i="8"/>
  <c r="H503" i="8"/>
  <c r="E627" i="8"/>
  <c r="D508" i="8"/>
  <c r="O469" i="8"/>
  <c r="I482" i="8"/>
  <c r="N245" i="8"/>
  <c r="L652" i="8"/>
  <c r="F602" i="8"/>
  <c r="O589" i="8"/>
  <c r="O492" i="8"/>
  <c r="H431" i="8"/>
  <c r="O307" i="8"/>
  <c r="L532" i="8"/>
  <c r="K365" i="8"/>
  <c r="G520" i="8"/>
  <c r="N472" i="8"/>
  <c r="G244" i="8"/>
  <c r="M324" i="8"/>
  <c r="O292" i="8"/>
  <c r="L485" i="8"/>
  <c r="P373" i="8"/>
  <c r="E168" i="8"/>
  <c r="O606" i="8"/>
  <c r="F83" i="8"/>
  <c r="P505" i="8"/>
  <c r="I657" i="8"/>
  <c r="G514" i="8"/>
  <c r="E149" i="8"/>
  <c r="N83" i="8"/>
  <c r="P661" i="8"/>
  <c r="I682" i="8"/>
  <c r="N207" i="8"/>
  <c r="H614" i="8"/>
  <c r="I396" i="8"/>
  <c r="N575" i="8"/>
  <c r="E556" i="8"/>
  <c r="I658" i="8"/>
  <c r="D629" i="8"/>
  <c r="K342" i="8"/>
  <c r="M213" i="8"/>
  <c r="I561" i="8"/>
  <c r="L605" i="8"/>
  <c r="O421" i="8"/>
  <c r="F355" i="8"/>
  <c r="L571" i="8"/>
  <c r="L525" i="8"/>
  <c r="G274" i="8"/>
  <c r="P495" i="8"/>
  <c r="P440" i="8"/>
  <c r="N629" i="8"/>
  <c r="F676" i="8"/>
  <c r="P465" i="8"/>
  <c r="G307" i="8"/>
  <c r="I639" i="8"/>
  <c r="G539" i="8"/>
  <c r="H166" i="8"/>
  <c r="N590" i="8"/>
  <c r="J551" i="8"/>
  <c r="O653" i="8"/>
  <c r="G598" i="8"/>
  <c r="D471" i="8"/>
  <c r="J449" i="8"/>
  <c r="M394" i="8"/>
  <c r="H575" i="8"/>
  <c r="F614" i="8"/>
  <c r="O366" i="8"/>
  <c r="G469" i="8"/>
  <c r="F422" i="8"/>
  <c r="P361" i="8"/>
  <c r="I333" i="8"/>
  <c r="O657" i="8"/>
  <c r="K654" i="8"/>
  <c r="O620" i="8"/>
  <c r="H338" i="8"/>
  <c r="G361" i="8"/>
  <c r="D467" i="8"/>
  <c r="M620" i="8"/>
  <c r="G363" i="8"/>
  <c r="E650" i="8"/>
  <c r="P233" i="8"/>
  <c r="J559" i="8"/>
  <c r="G446" i="8"/>
  <c r="G279" i="8"/>
  <c r="E356" i="8"/>
  <c r="D531" i="8"/>
  <c r="G465" i="8"/>
  <c r="P658" i="8"/>
  <c r="K659" i="8"/>
  <c r="N467" i="8"/>
  <c r="P217" i="8"/>
  <c r="H661" i="8"/>
  <c r="H400" i="8"/>
  <c r="O640" i="8"/>
  <c r="P566" i="8"/>
  <c r="O649" i="8"/>
  <c r="G501" i="8"/>
  <c r="D476" i="8"/>
  <c r="D645" i="8"/>
  <c r="K225" i="8"/>
  <c r="J564" i="8"/>
  <c r="H572" i="8"/>
  <c r="M480" i="8"/>
  <c r="F622" i="8"/>
  <c r="L495" i="8"/>
  <c r="F491" i="8"/>
  <c r="M308" i="8"/>
  <c r="F573" i="8"/>
  <c r="G270" i="8"/>
  <c r="K389" i="8"/>
  <c r="L197" i="8"/>
  <c r="D165" i="8"/>
  <c r="P147" i="8"/>
  <c r="N408" i="8"/>
  <c r="P327" i="8"/>
  <c r="N459" i="8"/>
  <c r="M367" i="8"/>
  <c r="J438" i="8"/>
  <c r="L47" i="8"/>
  <c r="J214" i="8"/>
  <c r="G525" i="8"/>
  <c r="G170" i="8"/>
  <c r="J271" i="8"/>
  <c r="J266" i="8"/>
  <c r="K522" i="8"/>
  <c r="L502" i="8"/>
  <c r="F624" i="8"/>
  <c r="L73" i="8"/>
  <c r="O284" i="8"/>
  <c r="P401" i="8"/>
  <c r="N547" i="8"/>
  <c r="D287" i="8"/>
  <c r="J544" i="8"/>
  <c r="N480" i="8"/>
  <c r="F267" i="8"/>
  <c r="G249" i="8"/>
  <c r="N310" i="8"/>
  <c r="D460" i="8"/>
  <c r="G467" i="8"/>
  <c r="O541" i="8"/>
  <c r="I151" i="8"/>
  <c r="G89" i="8"/>
  <c r="G126" i="8"/>
  <c r="I345" i="8"/>
  <c r="L626" i="8"/>
  <c r="F386" i="8"/>
  <c r="D516" i="8"/>
  <c r="D525" i="8"/>
  <c r="P611" i="8"/>
  <c r="G527" i="8"/>
  <c r="E671" i="8"/>
  <c r="E496" i="8"/>
  <c r="H631" i="8"/>
  <c r="I365" i="8"/>
  <c r="F366" i="8"/>
  <c r="O365" i="8"/>
  <c r="P619" i="8"/>
  <c r="K506" i="8"/>
  <c r="D193" i="8"/>
  <c r="F239" i="8"/>
  <c r="D304" i="8"/>
  <c r="E605" i="8"/>
  <c r="D195" i="8"/>
  <c r="L648" i="8"/>
  <c r="P181" i="8"/>
  <c r="K484" i="8"/>
  <c r="J428" i="8"/>
  <c r="P383" i="8"/>
  <c r="D526" i="8"/>
  <c r="N361" i="8"/>
  <c r="N462" i="8"/>
  <c r="N521" i="8"/>
  <c r="D347" i="8"/>
  <c r="D636" i="8"/>
  <c r="D681" i="8"/>
  <c r="D616" i="8"/>
  <c r="P298" i="8"/>
  <c r="P612" i="8"/>
  <c r="I389" i="8"/>
  <c r="K447" i="8"/>
  <c r="L288" i="8"/>
  <c r="N148" i="8"/>
  <c r="D113" i="8"/>
  <c r="M395" i="8"/>
  <c r="O632" i="8"/>
  <c r="D36" i="8"/>
  <c r="F150" i="8"/>
  <c r="I484" i="8"/>
  <c r="G185" i="8"/>
  <c r="I596" i="8"/>
  <c r="L497" i="8"/>
  <c r="J441" i="8"/>
  <c r="K556" i="8"/>
  <c r="L439" i="8"/>
  <c r="H402" i="8"/>
  <c r="I363" i="8"/>
  <c r="E456" i="8"/>
  <c r="I631" i="8"/>
  <c r="I638" i="8"/>
  <c r="E489" i="8"/>
  <c r="G150" i="8"/>
  <c r="H418" i="8"/>
  <c r="P411" i="8"/>
  <c r="K540" i="8"/>
  <c r="K426" i="8"/>
  <c r="L500" i="8"/>
  <c r="P231" i="8"/>
  <c r="K533" i="8"/>
  <c r="P423" i="8"/>
  <c r="K345" i="8"/>
  <c r="J357" i="8"/>
  <c r="H186" i="8"/>
  <c r="J276" i="8"/>
  <c r="H364" i="8"/>
  <c r="H235" i="8"/>
  <c r="H618" i="8"/>
  <c r="M153" i="8"/>
  <c r="J470" i="8"/>
  <c r="G123" i="8"/>
  <c r="O676" i="8"/>
  <c r="N526" i="8"/>
  <c r="H352" i="8"/>
  <c r="N172" i="8"/>
  <c r="E455" i="8"/>
  <c r="N274" i="8"/>
  <c r="J546" i="8"/>
  <c r="K519" i="8"/>
  <c r="K94" i="8"/>
  <c r="P241" i="8"/>
  <c r="I597" i="8"/>
  <c r="K437" i="8"/>
  <c r="I670" i="8"/>
  <c r="J507" i="8"/>
  <c r="H216" i="8"/>
  <c r="F424" i="8"/>
  <c r="J597" i="8"/>
  <c r="J505" i="8"/>
  <c r="K254" i="8"/>
  <c r="E296" i="8"/>
  <c r="L498" i="8"/>
  <c r="L171" i="8"/>
  <c r="O4" i="8"/>
  <c r="J677" i="8"/>
  <c r="H487" i="8"/>
  <c r="I558" i="8"/>
  <c r="O381" i="8"/>
  <c r="F314" i="8"/>
  <c r="F272" i="8"/>
  <c r="P509" i="8"/>
  <c r="P335" i="8"/>
  <c r="L658" i="8"/>
  <c r="E308" i="8"/>
  <c r="N219" i="8"/>
  <c r="E225" i="8"/>
  <c r="I279" i="8"/>
  <c r="P538" i="8"/>
  <c r="K558" i="8"/>
  <c r="M270" i="8"/>
  <c r="D419" i="8"/>
  <c r="L281" i="8"/>
  <c r="M555" i="8"/>
  <c r="E268" i="8"/>
  <c r="E601" i="8"/>
  <c r="H537" i="8"/>
  <c r="K145" i="8"/>
  <c r="H589" i="8"/>
  <c r="N642" i="8"/>
  <c r="O362" i="8"/>
  <c r="G281" i="8"/>
  <c r="E358" i="8"/>
  <c r="I296" i="8"/>
  <c r="J517" i="8"/>
  <c r="O659" i="8"/>
  <c r="I605" i="8"/>
  <c r="F116" i="8"/>
  <c r="I529" i="8"/>
  <c r="E611" i="8"/>
  <c r="I512" i="8"/>
  <c r="E545" i="8"/>
  <c r="P485" i="8"/>
  <c r="K516" i="8"/>
  <c r="E547" i="8"/>
  <c r="E598" i="8"/>
  <c r="H237" i="8"/>
  <c r="H538" i="8"/>
  <c r="D580" i="8"/>
  <c r="D542" i="8"/>
  <c r="D357" i="8"/>
  <c r="H395" i="8"/>
  <c r="F316" i="8"/>
  <c r="K541" i="8"/>
  <c r="G486" i="8"/>
  <c r="D590" i="8"/>
  <c r="D327" i="8"/>
  <c r="E414" i="8"/>
  <c r="J149" i="8"/>
  <c r="K153" i="8"/>
  <c r="K508" i="8"/>
  <c r="J523" i="8"/>
  <c r="F660" i="8"/>
  <c r="K606" i="8"/>
  <c r="I516" i="8"/>
  <c r="P489" i="8"/>
  <c r="E616" i="8"/>
  <c r="O447" i="8"/>
  <c r="P570" i="8"/>
  <c r="L595" i="8"/>
  <c r="M506" i="8"/>
  <c r="F33" i="8"/>
  <c r="G475" i="8"/>
  <c r="G48" i="8"/>
  <c r="H672" i="8"/>
  <c r="D603" i="8"/>
  <c r="F252" i="8"/>
  <c r="D403" i="8"/>
  <c r="E667" i="8"/>
  <c r="D394" i="8"/>
  <c r="E645" i="8"/>
  <c r="G330" i="8"/>
  <c r="J631" i="8"/>
  <c r="J574" i="8"/>
  <c r="M513" i="8"/>
  <c r="J314" i="8"/>
  <c r="G631" i="8"/>
  <c r="E363" i="8"/>
  <c r="I672" i="8"/>
  <c r="I411" i="8"/>
  <c r="O400" i="8"/>
  <c r="D668" i="8"/>
  <c r="K537" i="8"/>
  <c r="I487" i="8"/>
  <c r="O384" i="8"/>
  <c r="J525" i="8"/>
  <c r="D649" i="8"/>
  <c r="N321" i="8"/>
  <c r="J373" i="8"/>
  <c r="M622" i="8"/>
  <c r="M247" i="8"/>
  <c r="P454" i="8"/>
  <c r="F529" i="8"/>
  <c r="P399" i="8"/>
  <c r="L490" i="8"/>
  <c r="M186" i="8"/>
  <c r="J514" i="8"/>
  <c r="E620" i="8"/>
  <c r="F607" i="8"/>
  <c r="O641" i="8"/>
  <c r="N510" i="8"/>
  <c r="O341" i="8"/>
  <c r="E248" i="8"/>
  <c r="N604" i="8"/>
  <c r="G258" i="8"/>
  <c r="K180" i="8"/>
  <c r="K392" i="8"/>
  <c r="J529" i="8"/>
  <c r="P627" i="8"/>
  <c r="E458" i="8"/>
  <c r="F580" i="8"/>
  <c r="E103" i="8"/>
  <c r="K640" i="8"/>
  <c r="J457" i="8"/>
  <c r="J571" i="8"/>
  <c r="D378" i="8"/>
  <c r="G481" i="8"/>
  <c r="P74" i="8"/>
  <c r="H413" i="8"/>
  <c r="P659" i="8"/>
  <c r="M258" i="8"/>
  <c r="P119" i="8"/>
  <c r="K223" i="8"/>
  <c r="E30" i="8"/>
  <c r="M327" i="8"/>
  <c r="P242" i="8"/>
  <c r="I297" i="8"/>
  <c r="D618" i="8"/>
  <c r="G311" i="8"/>
  <c r="H270" i="8"/>
  <c r="H32" i="8"/>
  <c r="E595" i="8"/>
  <c r="D388" i="8"/>
  <c r="L169" i="8"/>
  <c r="G633" i="8"/>
  <c r="N151" i="8"/>
  <c r="I604" i="8"/>
  <c r="N660" i="8"/>
  <c r="F468" i="8"/>
  <c r="P676" i="8"/>
  <c r="E679" i="8"/>
  <c r="D259" i="8"/>
  <c r="E502" i="8"/>
  <c r="P372" i="8"/>
  <c r="N576" i="8"/>
  <c r="L666" i="8"/>
  <c r="E192" i="8"/>
  <c r="P197" i="8"/>
  <c r="G522" i="8"/>
  <c r="M483" i="8"/>
  <c r="N618" i="8"/>
  <c r="L162" i="8"/>
  <c r="G426" i="8"/>
  <c r="J181" i="8"/>
  <c r="J346" i="8"/>
  <c r="J464" i="8"/>
  <c r="L564" i="8"/>
  <c r="F538" i="8"/>
  <c r="L461" i="8"/>
  <c r="N488" i="8"/>
  <c r="F479" i="8"/>
  <c r="P637" i="8"/>
  <c r="L566" i="8"/>
  <c r="M676" i="8"/>
  <c r="E307" i="8"/>
  <c r="G299" i="8"/>
  <c r="P598" i="8"/>
  <c r="N368" i="8"/>
  <c r="I665" i="8"/>
  <c r="D266" i="8"/>
  <c r="N552" i="8"/>
  <c r="P128" i="8"/>
  <c r="O240" i="8"/>
  <c r="H676" i="8"/>
  <c r="J180" i="8"/>
  <c r="L665" i="8"/>
  <c r="N599" i="8"/>
  <c r="O559" i="8"/>
  <c r="K346" i="8"/>
  <c r="P337" i="8"/>
  <c r="K429" i="8"/>
  <c r="P293" i="8"/>
  <c r="F328" i="8"/>
  <c r="D577" i="8"/>
  <c r="G532" i="8"/>
  <c r="G541" i="8"/>
  <c r="J607" i="8"/>
  <c r="P179" i="8"/>
  <c r="J291" i="8"/>
  <c r="M358" i="8"/>
  <c r="H457" i="8"/>
  <c r="O475" i="8"/>
  <c r="H555" i="8"/>
  <c r="F364" i="8"/>
  <c r="G397" i="8"/>
  <c r="D472" i="8"/>
  <c r="P442" i="8"/>
  <c r="N386" i="8"/>
  <c r="P617" i="8"/>
  <c r="J304" i="8"/>
  <c r="K603" i="8"/>
  <c r="D351" i="8"/>
  <c r="P563" i="8"/>
  <c r="J255" i="8"/>
  <c r="G399" i="8"/>
  <c r="O262" i="8"/>
  <c r="P666" i="8"/>
  <c r="I183" i="8"/>
  <c r="L673" i="8"/>
  <c r="M640" i="8"/>
  <c r="I381" i="8"/>
  <c r="I626" i="8"/>
  <c r="J535" i="8"/>
  <c r="O398" i="8"/>
  <c r="O486" i="8"/>
  <c r="N605" i="8"/>
  <c r="E676" i="8"/>
  <c r="P614" i="8"/>
  <c r="O615" i="8"/>
  <c r="E629" i="8"/>
  <c r="I178" i="8"/>
  <c r="E365" i="8"/>
  <c r="P379" i="8"/>
  <c r="E472" i="8"/>
  <c r="F260" i="8"/>
  <c r="L489" i="8"/>
  <c r="G418" i="8"/>
  <c r="P364" i="8"/>
  <c r="N672" i="8"/>
  <c r="K343" i="8"/>
  <c r="K367" i="8"/>
  <c r="H277" i="8"/>
  <c r="K163" i="8"/>
  <c r="H398" i="8"/>
  <c r="N256" i="8"/>
  <c r="K608" i="8"/>
  <c r="L453" i="8"/>
  <c r="O515" i="8"/>
  <c r="N620" i="8"/>
  <c r="D527" i="8"/>
  <c r="H597" i="8"/>
  <c r="D592" i="8"/>
  <c r="N239" i="8"/>
  <c r="N252" i="8"/>
  <c r="F426" i="8"/>
  <c r="E669" i="8"/>
  <c r="D449" i="8"/>
  <c r="O597" i="8"/>
  <c r="E476" i="8"/>
  <c r="F596" i="8"/>
  <c r="H515" i="8"/>
  <c r="N385" i="8"/>
  <c r="E589" i="8"/>
  <c r="D271" i="8"/>
  <c r="E528" i="8"/>
  <c r="N362" i="8"/>
  <c r="M156" i="8"/>
  <c r="P322" i="8"/>
  <c r="G320" i="8"/>
  <c r="D648" i="8"/>
  <c r="L422" i="8"/>
  <c r="D677" i="8"/>
  <c r="I216" i="8"/>
  <c r="N522" i="8"/>
  <c r="L419" i="8"/>
  <c r="I397" i="8"/>
  <c r="F166" i="8"/>
  <c r="G528" i="8"/>
  <c r="I470" i="8"/>
  <c r="O433" i="8"/>
  <c r="K649" i="8"/>
  <c r="O572" i="8"/>
  <c r="J563" i="8"/>
  <c r="L274" i="8"/>
  <c r="D457" i="8"/>
  <c r="D667" i="8"/>
  <c r="O368" i="8"/>
  <c r="F192" i="8"/>
  <c r="I567" i="8"/>
  <c r="E668" i="8"/>
  <c r="N329" i="8"/>
  <c r="N641" i="8"/>
  <c r="G641" i="8"/>
  <c r="E222" i="8"/>
  <c r="J552" i="8"/>
  <c r="E269" i="8"/>
  <c r="M666" i="8"/>
  <c r="P431" i="8"/>
  <c r="H596" i="8"/>
  <c r="L300" i="8"/>
  <c r="P225" i="8"/>
  <c r="I139" i="8"/>
  <c r="P254" i="8"/>
  <c r="F668" i="8"/>
  <c r="H234" i="8"/>
  <c r="P234" i="8"/>
  <c r="O629" i="8"/>
  <c r="I618" i="8"/>
  <c r="I539" i="8"/>
  <c r="D528" i="8"/>
  <c r="J202" i="8"/>
  <c r="G656" i="8"/>
  <c r="M260" i="8"/>
  <c r="H482" i="8"/>
  <c r="E648" i="8"/>
  <c r="I394" i="8"/>
  <c r="F484" i="8"/>
  <c r="G73" i="8"/>
  <c r="M563" i="8"/>
  <c r="J537" i="8"/>
  <c r="L387" i="8"/>
  <c r="K523" i="8"/>
  <c r="G661" i="8"/>
  <c r="E642" i="8"/>
  <c r="E563" i="8"/>
  <c r="F90" i="8"/>
  <c r="O253" i="8"/>
  <c r="O573" i="8"/>
  <c r="F297" i="8"/>
  <c r="L407" i="8"/>
  <c r="L272" i="8"/>
  <c r="L534" i="8"/>
  <c r="L567" i="8"/>
  <c r="K312" i="8"/>
  <c r="M596" i="8"/>
  <c r="H535" i="8"/>
  <c r="F370" i="8"/>
  <c r="I304" i="8"/>
  <c r="I201" i="8"/>
  <c r="E536" i="8"/>
  <c r="D583" i="8"/>
  <c r="L515" i="8"/>
  <c r="D450" i="8"/>
  <c r="H351" i="8"/>
  <c r="N187" i="8"/>
  <c r="K475" i="8"/>
  <c r="E245" i="8"/>
  <c r="J586" i="8"/>
  <c r="L667" i="8"/>
  <c r="K285" i="8"/>
  <c r="P301" i="8"/>
  <c r="F363" i="8"/>
  <c r="F351" i="8"/>
  <c r="L67" i="8"/>
  <c r="P667" i="8"/>
  <c r="H345" i="8"/>
  <c r="M580" i="8"/>
  <c r="E425" i="8"/>
  <c r="N442" i="8"/>
  <c r="P408" i="8"/>
  <c r="P525" i="8"/>
  <c r="J503" i="8"/>
  <c r="G445" i="8"/>
  <c r="G153" i="8"/>
  <c r="G186" i="8"/>
  <c r="E367" i="8"/>
  <c r="F600" i="8"/>
  <c r="F632" i="8"/>
  <c r="H522" i="8"/>
  <c r="H670" i="8"/>
  <c r="O349" i="8"/>
  <c r="D623" i="8"/>
  <c r="F411" i="8"/>
  <c r="D517" i="8"/>
  <c r="D669" i="8"/>
  <c r="H147" i="8"/>
  <c r="J528" i="8"/>
  <c r="J652" i="8"/>
  <c r="I163" i="8"/>
  <c r="L191" i="8"/>
  <c r="L302" i="8"/>
  <c r="J137" i="8"/>
  <c r="L671" i="8"/>
  <c r="M473" i="8"/>
  <c r="P303" i="8"/>
  <c r="H427" i="8"/>
  <c r="L153" i="8"/>
  <c r="G452" i="8"/>
  <c r="I417" i="8"/>
  <c r="H181" i="8"/>
  <c r="J617" i="8"/>
  <c r="I664" i="8"/>
  <c r="M189" i="8"/>
  <c r="E361" i="8"/>
  <c r="D274" i="8"/>
  <c r="J321" i="8"/>
  <c r="H419" i="8"/>
  <c r="E130" i="8"/>
  <c r="G231" i="8"/>
  <c r="H636" i="8"/>
  <c r="K589" i="8"/>
  <c r="J540" i="8"/>
  <c r="K294" i="8"/>
  <c r="J632" i="8"/>
  <c r="M141" i="8"/>
  <c r="E566" i="8"/>
  <c r="D521" i="8"/>
  <c r="I283" i="8"/>
  <c r="D488" i="8"/>
  <c r="H376" i="8"/>
  <c r="D406" i="8"/>
  <c r="N612" i="8"/>
  <c r="E514" i="8"/>
  <c r="N484" i="8"/>
  <c r="H639" i="8"/>
  <c r="I678" i="8"/>
  <c r="F656" i="8"/>
  <c r="G345" i="8"/>
  <c r="I413" i="8"/>
  <c r="K474" i="8"/>
  <c r="D666" i="8"/>
  <c r="P561" i="8"/>
  <c r="G453" i="8"/>
  <c r="D582" i="8"/>
  <c r="H178" i="8"/>
  <c r="G479" i="8"/>
  <c r="H328" i="8"/>
  <c r="N439" i="8"/>
  <c r="H370" i="8"/>
  <c r="I258" i="8"/>
  <c r="D253" i="8"/>
  <c r="L543" i="8"/>
  <c r="K378" i="8"/>
  <c r="E270" i="8"/>
  <c r="P157" i="8"/>
  <c r="P674" i="8"/>
  <c r="E96" i="8"/>
  <c r="E613" i="8"/>
  <c r="J555" i="8"/>
  <c r="L350" i="8"/>
  <c r="G597" i="8"/>
  <c r="I341" i="8"/>
  <c r="L294" i="8"/>
  <c r="L428" i="8"/>
  <c r="E664" i="8"/>
  <c r="P573" i="8"/>
  <c r="O550" i="8"/>
  <c r="G581" i="8"/>
  <c r="L518" i="8"/>
  <c r="F471" i="8"/>
  <c r="P381" i="8"/>
  <c r="G458" i="8"/>
  <c r="N454" i="8"/>
  <c r="M604" i="8"/>
  <c r="P261" i="8"/>
  <c r="G511" i="8"/>
  <c r="O464" i="8"/>
  <c r="L663" i="8"/>
  <c r="M43" i="8"/>
  <c r="N375" i="8"/>
  <c r="G378" i="8"/>
  <c r="O435" i="8"/>
  <c r="I607" i="8"/>
  <c r="K518" i="8"/>
  <c r="O547" i="8"/>
  <c r="I106" i="8"/>
  <c r="F541" i="8"/>
  <c r="L620" i="8"/>
  <c r="D679" i="8"/>
  <c r="P104" i="8"/>
  <c r="N270" i="8"/>
  <c r="I444" i="8"/>
  <c r="H474" i="8"/>
  <c r="F513" i="8"/>
  <c r="O509" i="8"/>
  <c r="L147" i="8"/>
  <c r="O43" i="8"/>
  <c r="I495" i="8"/>
  <c r="E366" i="8"/>
  <c r="D440" i="8"/>
  <c r="K527" i="8"/>
  <c r="J636" i="8"/>
  <c r="E583" i="8"/>
  <c r="N647" i="8"/>
  <c r="I231" i="8"/>
  <c r="D676" i="8"/>
  <c r="E170" i="8"/>
  <c r="H591" i="8"/>
  <c r="N616" i="8"/>
  <c r="H150" i="8"/>
  <c r="G372" i="8"/>
  <c r="E637" i="8"/>
  <c r="I540" i="8"/>
  <c r="N656" i="8"/>
  <c r="F295" i="8"/>
  <c r="F107" i="8"/>
  <c r="F190" i="8"/>
  <c r="G529" i="8"/>
  <c r="I556" i="8"/>
  <c r="G552" i="8"/>
  <c r="K385" i="8"/>
  <c r="F228" i="8"/>
  <c r="K417" i="8"/>
  <c r="M382" i="8"/>
  <c r="I610" i="8"/>
  <c r="H405" i="8"/>
  <c r="H559" i="8"/>
  <c r="J279" i="8"/>
  <c r="L460" i="8"/>
  <c r="J302" i="8"/>
  <c r="D576" i="8"/>
  <c r="N389" i="8"/>
  <c r="P459" i="8"/>
  <c r="D372" i="8"/>
  <c r="O533" i="8"/>
  <c r="O568" i="8"/>
  <c r="N577" i="8"/>
  <c r="G540" i="8"/>
  <c r="N136" i="8"/>
  <c r="O148" i="8"/>
  <c r="L624" i="8"/>
  <c r="E643" i="8"/>
  <c r="H525" i="8"/>
  <c r="D333" i="8"/>
  <c r="L623" i="8"/>
  <c r="D384" i="8"/>
  <c r="L527" i="8"/>
  <c r="N531" i="8"/>
  <c r="N637" i="8"/>
  <c r="J476" i="8"/>
  <c r="H443" i="8"/>
  <c r="J289" i="8"/>
  <c r="J389" i="8"/>
  <c r="M545" i="8"/>
  <c r="M439" i="8"/>
  <c r="I354" i="8"/>
  <c r="D335" i="8"/>
  <c r="E454" i="8"/>
  <c r="I388" i="8"/>
  <c r="H359" i="8"/>
  <c r="J643" i="8"/>
  <c r="K601" i="8"/>
  <c r="O453" i="8"/>
  <c r="M472" i="8"/>
  <c r="O245" i="8"/>
  <c r="I496" i="8"/>
  <c r="D558" i="8"/>
  <c r="O375" i="8"/>
  <c r="I667" i="8"/>
  <c r="P419" i="8"/>
  <c r="J328" i="8"/>
  <c r="G133" i="8"/>
  <c r="I481" i="8"/>
  <c r="F605" i="8"/>
  <c r="K542" i="8"/>
  <c r="D461" i="8"/>
  <c r="N227" i="8"/>
  <c r="M484" i="8"/>
  <c r="K526" i="8"/>
  <c r="K586" i="8"/>
  <c r="P580" i="8"/>
  <c r="O658" i="8"/>
  <c r="F298" i="8"/>
  <c r="M281" i="8"/>
  <c r="P186" i="8"/>
  <c r="O660" i="8"/>
  <c r="J615" i="8"/>
  <c r="J660" i="8"/>
  <c r="F599" i="8"/>
  <c r="I286" i="8"/>
  <c r="K470" i="8"/>
  <c r="L619" i="8"/>
  <c r="E449" i="8"/>
  <c r="H493" i="8"/>
  <c r="F179" i="8"/>
  <c r="E673" i="8"/>
  <c r="H583" i="8"/>
  <c r="P356" i="8"/>
  <c r="G488" i="8"/>
  <c r="D563" i="8"/>
  <c r="I569" i="8"/>
  <c r="L60" i="8"/>
  <c r="J637" i="8"/>
  <c r="D415" i="8"/>
  <c r="G568" i="8"/>
  <c r="E255" i="8"/>
  <c r="D550" i="8"/>
  <c r="P479" i="8"/>
  <c r="J675" i="8"/>
  <c r="K449" i="8"/>
  <c r="E652" i="8"/>
  <c r="E626" i="8"/>
  <c r="K552" i="8"/>
  <c r="G36" i="8"/>
  <c r="J246" i="8"/>
  <c r="E661" i="8"/>
  <c r="D566" i="8"/>
  <c r="K481" i="8"/>
  <c r="P360" i="8"/>
  <c r="O102" i="8"/>
  <c r="G402" i="8"/>
  <c r="D554" i="8"/>
  <c r="O351" i="8"/>
  <c r="F246" i="8"/>
  <c r="K348" i="8"/>
  <c r="O591" i="8"/>
  <c r="N528" i="8"/>
  <c r="G535" i="8"/>
  <c r="L278" i="8"/>
  <c r="K139" i="8"/>
  <c r="P95" i="8"/>
  <c r="D675" i="8"/>
  <c r="E385" i="8"/>
  <c r="I348" i="8"/>
  <c r="K639" i="8"/>
  <c r="D504" i="8"/>
  <c r="L537" i="8"/>
  <c r="K238" i="8"/>
  <c r="I656" i="8"/>
  <c r="E314" i="8"/>
  <c r="K347" i="8"/>
  <c r="K142" i="8"/>
  <c r="N500" i="8"/>
  <c r="K615" i="8"/>
  <c r="O285" i="8"/>
  <c r="E477" i="8"/>
  <c r="G594" i="8"/>
  <c r="H477" i="8"/>
  <c r="P253" i="8"/>
  <c r="L414" i="8"/>
  <c r="I211" i="8"/>
  <c r="J578" i="8"/>
  <c r="O525" i="8"/>
  <c r="N593" i="8"/>
  <c r="J679" i="8"/>
  <c r="M433" i="8"/>
  <c r="P428" i="8"/>
  <c r="D609" i="8"/>
  <c r="N126" i="8"/>
  <c r="M411" i="8"/>
  <c r="E415" i="8"/>
  <c r="J225" i="8"/>
  <c r="M84" i="8"/>
  <c r="L549" i="8"/>
  <c r="H524" i="8"/>
  <c r="H360" i="8"/>
  <c r="K488" i="8"/>
  <c r="F245" i="8"/>
  <c r="I680" i="8"/>
  <c r="F145" i="8"/>
  <c r="L592" i="8"/>
  <c r="G617" i="8"/>
  <c r="N465" i="8"/>
  <c r="N225" i="8"/>
  <c r="O321" i="8"/>
  <c r="N338" i="8"/>
  <c r="E259" i="8"/>
  <c r="N302" i="8"/>
  <c r="P638" i="8"/>
  <c r="P152" i="8"/>
  <c r="G282" i="8"/>
  <c r="M647" i="8"/>
  <c r="P270" i="8"/>
  <c r="O585" i="8"/>
  <c r="P648" i="8"/>
  <c r="J465" i="8"/>
  <c r="F433" i="8"/>
  <c r="N438" i="8"/>
  <c r="H52" i="8"/>
  <c r="M127" i="8"/>
  <c r="P597" i="8"/>
  <c r="G422" i="8"/>
  <c r="K476" i="8"/>
  <c r="H593" i="8"/>
  <c r="M637" i="8"/>
  <c r="M644" i="8"/>
  <c r="M514" i="8"/>
  <c r="K499" i="8"/>
  <c r="G478" i="8"/>
  <c r="I168" i="8"/>
  <c r="G580" i="8"/>
  <c r="E295" i="8"/>
  <c r="N335" i="8"/>
  <c r="G223" i="8"/>
  <c r="D544" i="8"/>
  <c r="F633" i="8"/>
  <c r="G492" i="8"/>
  <c r="D179" i="8"/>
  <c r="I630" i="8"/>
  <c r="L637" i="8"/>
  <c r="O297" i="8"/>
  <c r="N273" i="8"/>
  <c r="H647" i="8"/>
  <c r="P621" i="8"/>
  <c r="E677" i="8"/>
  <c r="D192" i="8"/>
  <c r="P277" i="8"/>
  <c r="H628" i="8"/>
  <c r="P639" i="8"/>
  <c r="P326" i="8"/>
  <c r="J200" i="8"/>
  <c r="E379" i="8"/>
  <c r="G593" i="8"/>
  <c r="O548" i="8"/>
  <c r="N324" i="8"/>
  <c r="F671" i="8"/>
  <c r="N540" i="8"/>
  <c r="L650" i="8"/>
  <c r="H499" i="8"/>
  <c r="K419" i="8"/>
  <c r="L629" i="8"/>
  <c r="N76" i="8"/>
  <c r="J448" i="8"/>
  <c r="H516" i="8"/>
  <c r="G152" i="8"/>
  <c r="H642" i="8"/>
  <c r="N217" i="8"/>
  <c r="I548" i="8"/>
  <c r="M423" i="8"/>
  <c r="G332" i="8"/>
  <c r="N311" i="8"/>
  <c r="D463" i="8"/>
  <c r="K29" i="8"/>
  <c r="N571" i="8"/>
  <c r="O155" i="8"/>
  <c r="D368" i="8"/>
  <c r="H315" i="8"/>
  <c r="L468" i="8"/>
  <c r="O490" i="8"/>
  <c r="N436" i="8"/>
  <c r="N43" i="8"/>
  <c r="G470" i="8"/>
  <c r="P487" i="8"/>
  <c r="G653" i="8"/>
  <c r="F429" i="8"/>
  <c r="M542" i="8"/>
  <c r="J355" i="8"/>
  <c r="H164" i="8"/>
  <c r="J653" i="8"/>
  <c r="F368" i="8"/>
  <c r="E290" i="8"/>
  <c r="E521" i="8"/>
  <c r="M463" i="8"/>
  <c r="D397" i="8"/>
  <c r="J116" i="8"/>
  <c r="E298" i="8"/>
  <c r="K173" i="8"/>
  <c r="D363" i="8"/>
  <c r="H616" i="8"/>
  <c r="N535" i="8"/>
  <c r="K300" i="8"/>
  <c r="N157" i="8"/>
  <c r="F663" i="8"/>
  <c r="J616" i="8"/>
  <c r="D244" i="8"/>
  <c r="I266" i="8"/>
  <c r="F577" i="8"/>
  <c r="I439" i="8"/>
  <c r="H321" i="8"/>
  <c r="G251" i="8"/>
  <c r="J103" i="8"/>
  <c r="N401" i="8"/>
  <c r="L576" i="8"/>
  <c r="L483" i="8"/>
  <c r="M566" i="8"/>
  <c r="M296" i="8"/>
  <c r="I452" i="8"/>
  <c r="E250" i="8"/>
  <c r="J307" i="8"/>
  <c r="I676" i="8"/>
  <c r="J599" i="8"/>
  <c r="D549" i="8"/>
  <c r="N636" i="8"/>
  <c r="D454" i="8"/>
  <c r="D560" i="8"/>
  <c r="H627" i="8"/>
  <c r="O261" i="8"/>
  <c r="O671" i="8"/>
  <c r="I530" i="8"/>
  <c r="I575" i="8"/>
  <c r="L554" i="8"/>
  <c r="L469" i="8"/>
  <c r="E377" i="8"/>
  <c r="E473" i="8"/>
  <c r="K538" i="8"/>
  <c r="I382" i="8"/>
  <c r="M550" i="8"/>
  <c r="D545" i="8"/>
  <c r="D588" i="8"/>
  <c r="K126" i="8"/>
  <c r="O605" i="8"/>
  <c r="G654" i="8"/>
  <c r="P672" i="8"/>
  <c r="E459" i="8"/>
  <c r="M528" i="8"/>
  <c r="H401" i="8"/>
  <c r="J646" i="8"/>
  <c r="N417" i="8"/>
  <c r="I675" i="8"/>
  <c r="I325" i="8"/>
  <c r="I635" i="8"/>
  <c r="L441" i="8"/>
  <c r="D594" i="8"/>
  <c r="N529" i="8"/>
  <c r="L352" i="8"/>
  <c r="K369" i="8"/>
  <c r="J596" i="8"/>
  <c r="F534" i="8"/>
  <c r="H599" i="8"/>
  <c r="D452" i="8"/>
  <c r="E238" i="8"/>
  <c r="O278" i="8"/>
  <c r="D595" i="8"/>
  <c r="I323" i="8"/>
  <c r="J655" i="8"/>
  <c r="F256" i="8"/>
  <c r="E532" i="8"/>
  <c r="D541" i="8"/>
  <c r="J336" i="8"/>
  <c r="H213" i="8"/>
  <c r="N440" i="8"/>
  <c r="O45" i="8"/>
  <c r="I33" i="8"/>
  <c r="K546" i="8"/>
  <c r="K550" i="8"/>
  <c r="E357" i="8"/>
  <c r="L493" i="8"/>
  <c r="D613" i="8"/>
  <c r="K651" i="8"/>
  <c r="E577" i="8"/>
  <c r="K234" i="8"/>
  <c r="D659" i="8"/>
  <c r="K322" i="8"/>
  <c r="O387" i="8"/>
  <c r="I490" i="8"/>
  <c r="F641" i="8"/>
  <c r="G269" i="8"/>
  <c r="D410" i="8"/>
  <c r="J455" i="8"/>
  <c r="P628" i="8"/>
  <c r="L209" i="8"/>
  <c r="J491" i="8"/>
  <c r="L558" i="8"/>
  <c r="H165" i="8"/>
  <c r="H335" i="8"/>
  <c r="L600" i="8"/>
  <c r="L678" i="8"/>
  <c r="P171" i="8"/>
  <c r="D43" i="8"/>
  <c r="H496" i="8"/>
  <c r="I162" i="8"/>
  <c r="E412" i="8"/>
  <c r="N623" i="8"/>
  <c r="H539" i="8"/>
  <c r="P575" i="8"/>
  <c r="P491" i="8"/>
  <c r="E507" i="8"/>
  <c r="F431" i="8"/>
  <c r="L609" i="8"/>
  <c r="G608" i="8"/>
  <c r="M592" i="8"/>
  <c r="D547" i="8"/>
  <c r="O305" i="8"/>
  <c r="J462" i="8"/>
  <c r="E535" i="8"/>
  <c r="M573" i="8"/>
  <c r="D620" i="8"/>
  <c r="J591" i="8"/>
  <c r="I599" i="8"/>
  <c r="L591" i="8"/>
  <c r="E158" i="8"/>
  <c r="N478" i="8"/>
  <c r="N471" i="8"/>
  <c r="H386" i="8"/>
  <c r="M651" i="8"/>
  <c r="G290" i="8"/>
  <c r="J458" i="8"/>
  <c r="E550" i="8"/>
  <c r="I620" i="8"/>
  <c r="F629" i="8"/>
  <c r="J338" i="8"/>
  <c r="O161" i="8"/>
  <c r="I643" i="8"/>
  <c r="F509" i="8"/>
  <c r="D529" i="8"/>
  <c r="F457" i="8"/>
  <c r="O452" i="8"/>
  <c r="J634" i="8"/>
  <c r="O355" i="8"/>
  <c r="E450" i="8"/>
  <c r="D451" i="8"/>
  <c r="O334" i="8"/>
  <c r="L282" i="8"/>
  <c r="N615" i="8"/>
  <c r="P656" i="8"/>
  <c r="P283" i="8"/>
  <c r="O222" i="8"/>
  <c r="H545" i="8"/>
  <c r="H397" i="8"/>
  <c r="F108" i="8"/>
  <c r="D656" i="8"/>
  <c r="H107" i="8"/>
  <c r="F287" i="8"/>
  <c r="M268" i="8"/>
  <c r="F549" i="8"/>
  <c r="H464" i="8"/>
  <c r="G147" i="8"/>
  <c r="O288" i="8"/>
  <c r="J681" i="8"/>
  <c r="J147" i="8"/>
  <c r="K366" i="8"/>
  <c r="H290" i="8"/>
  <c r="K544" i="8"/>
  <c r="J530" i="8"/>
  <c r="L375" i="8"/>
  <c r="L124" i="8"/>
  <c r="M391" i="8"/>
  <c r="F515" i="8"/>
  <c r="H611" i="8"/>
  <c r="K307" i="8"/>
  <c r="I679" i="8"/>
  <c r="F137" i="8"/>
  <c r="E437" i="8"/>
  <c r="L583" i="8"/>
  <c r="N366" i="8"/>
  <c r="K422" i="8"/>
  <c r="O467" i="8"/>
  <c r="P168" i="8"/>
  <c r="G575" i="8"/>
  <c r="O642" i="8"/>
  <c r="G419" i="8"/>
  <c r="P643" i="8"/>
  <c r="N142" i="8"/>
  <c r="K583" i="8"/>
  <c r="H110" i="8"/>
  <c r="L655" i="8"/>
  <c r="G381" i="8"/>
  <c r="G551" i="8"/>
  <c r="P259" i="8"/>
  <c r="E654" i="8"/>
  <c r="E499" i="8"/>
  <c r="J674" i="8"/>
  <c r="K626" i="8"/>
  <c r="E474" i="8"/>
  <c r="M574" i="8"/>
  <c r="J330" i="8"/>
  <c r="O474" i="8"/>
  <c r="D382" i="8"/>
  <c r="H461" i="8"/>
  <c r="D557" i="8"/>
  <c r="M629" i="8"/>
  <c r="F476" i="8"/>
  <c r="F169" i="8"/>
  <c r="F493" i="8"/>
  <c r="H287" i="8"/>
  <c r="M464" i="8"/>
  <c r="K168" i="8"/>
  <c r="N271" i="8"/>
  <c r="M322" i="8"/>
  <c r="J195" i="8"/>
  <c r="M488" i="8"/>
  <c r="M499" i="8"/>
  <c r="F113" i="8"/>
  <c r="E559" i="8"/>
  <c r="M251" i="8"/>
  <c r="K415" i="8"/>
  <c r="F335" i="8"/>
  <c r="M145" i="8"/>
  <c r="O611" i="8"/>
  <c r="M533" i="8"/>
  <c r="E378" i="8"/>
  <c r="F234" i="8"/>
  <c r="N504" i="8"/>
  <c r="P655" i="8"/>
  <c r="G117" i="8"/>
  <c r="O180" i="8"/>
  <c r="D322" i="8"/>
  <c r="I640" i="8"/>
  <c r="L385" i="8"/>
  <c r="H245" i="8"/>
  <c r="J298" i="8"/>
  <c r="O302" i="8"/>
  <c r="K266" i="8"/>
  <c r="D348" i="8"/>
  <c r="G627" i="8"/>
  <c r="M613" i="8"/>
  <c r="J440" i="8"/>
  <c r="E520" i="8"/>
  <c r="N377" i="8"/>
  <c r="G401" i="8"/>
  <c r="K503" i="8"/>
  <c r="P482" i="8"/>
  <c r="I645" i="8"/>
  <c r="G534" i="8"/>
  <c r="M206" i="8"/>
  <c r="P55" i="8"/>
  <c r="N490" i="8"/>
  <c r="N596" i="8"/>
  <c r="H404" i="8"/>
  <c r="E533" i="8"/>
  <c r="P246" i="8"/>
  <c r="E347" i="8"/>
  <c r="N323" i="8"/>
  <c r="P500" i="8"/>
  <c r="G94" i="8"/>
  <c r="O33" i="8"/>
  <c r="P237" i="8"/>
  <c r="J334" i="8"/>
  <c r="K501" i="8"/>
  <c r="F492" i="8"/>
  <c r="G677" i="8"/>
  <c r="D650" i="8"/>
  <c r="J644" i="8"/>
  <c r="P36" i="8"/>
  <c r="J423" i="8"/>
  <c r="H406" i="8"/>
  <c r="I347" i="8"/>
  <c r="N398" i="8"/>
  <c r="P203" i="8"/>
  <c r="D316" i="8"/>
  <c r="D678" i="8"/>
  <c r="G554" i="8"/>
  <c r="M228" i="8"/>
  <c r="H336" i="8"/>
  <c r="D373" i="8"/>
  <c r="G213" i="8"/>
  <c r="G194" i="8"/>
  <c r="N266" i="8"/>
  <c r="L298" i="8"/>
  <c r="L381" i="8"/>
  <c r="G587" i="8"/>
  <c r="K357" i="8"/>
  <c r="O462" i="8"/>
  <c r="P502" i="8"/>
  <c r="I273" i="8"/>
  <c r="L313" i="8"/>
  <c r="L580" i="8"/>
  <c r="M242" i="8"/>
  <c r="F544" i="8"/>
  <c r="P514" i="8"/>
  <c r="F500" i="8"/>
  <c r="H271" i="8"/>
  <c r="P316" i="8"/>
  <c r="F662" i="8"/>
  <c r="D651" i="8"/>
  <c r="N602" i="8"/>
  <c r="M497" i="8"/>
  <c r="G512" i="8"/>
  <c r="O437" i="8"/>
  <c r="O409" i="8"/>
  <c r="G435" i="8"/>
  <c r="P464" i="8"/>
  <c r="G34" i="8"/>
  <c r="F155" i="8"/>
  <c r="G278" i="8"/>
  <c r="M681" i="8"/>
  <c r="J442" i="8"/>
  <c r="G471" i="8"/>
  <c r="D337" i="8"/>
  <c r="P389" i="8"/>
  <c r="P474" i="8"/>
  <c r="H501" i="8"/>
  <c r="K590" i="8"/>
  <c r="L602" i="8"/>
  <c r="D495" i="8"/>
  <c r="H652" i="8"/>
  <c r="K478" i="8"/>
  <c r="I517" i="8"/>
  <c r="M356" i="8"/>
  <c r="P512" i="8"/>
  <c r="G601" i="8"/>
  <c r="P288" i="8"/>
  <c r="F653" i="8"/>
  <c r="K451" i="8"/>
  <c r="F439" i="8"/>
  <c r="N682" i="8"/>
  <c r="E409" i="8"/>
  <c r="L126" i="8"/>
  <c r="N394" i="8"/>
  <c r="H532" i="8"/>
  <c r="J164" i="8"/>
  <c r="E368" i="8"/>
  <c r="H417" i="8"/>
  <c r="M362" i="8"/>
  <c r="E510" i="8"/>
  <c r="I506" i="8"/>
  <c r="G300" i="8"/>
  <c r="K456" i="8"/>
  <c r="N495" i="8"/>
  <c r="P594" i="8"/>
  <c r="H645" i="8"/>
  <c r="K269" i="8"/>
  <c r="J404" i="8"/>
  <c r="J676" i="8"/>
  <c r="M339" i="8"/>
  <c r="H437" i="8"/>
  <c r="M560" i="8"/>
  <c r="H630" i="8"/>
  <c r="O624" i="8"/>
  <c r="O639" i="8"/>
  <c r="F451" i="8"/>
  <c r="G318" i="8"/>
  <c r="I669" i="8"/>
  <c r="E279" i="8"/>
  <c r="K295" i="8"/>
  <c r="O331" i="8"/>
  <c r="K564" i="8"/>
  <c r="E546" i="8"/>
  <c r="N673" i="8"/>
  <c r="L628" i="8"/>
  <c r="F230" i="8"/>
  <c r="N643" i="8"/>
  <c r="J350" i="8"/>
  <c r="D556" i="8"/>
  <c r="F415" i="8"/>
  <c r="D442" i="8"/>
  <c r="P664" i="8"/>
  <c r="M47" i="8"/>
  <c r="J659" i="8"/>
  <c r="H634" i="8"/>
  <c r="D366" i="8"/>
  <c r="J364" i="8"/>
  <c r="L295" i="8"/>
  <c r="P607" i="8"/>
  <c r="I454" i="8"/>
  <c r="E383" i="8"/>
  <c r="P556" i="8"/>
  <c r="H205" i="8"/>
  <c r="K136" i="8"/>
  <c r="H504" i="8"/>
  <c r="H373" i="8"/>
  <c r="P673" i="8"/>
  <c r="L607" i="8"/>
  <c r="K206" i="8"/>
  <c r="J398" i="8"/>
  <c r="M397" i="8"/>
  <c r="F572" i="8"/>
  <c r="L589" i="8"/>
  <c r="K662" i="8"/>
  <c r="I560" i="8"/>
  <c r="E622" i="8"/>
  <c r="E596" i="8"/>
  <c r="I463" i="8"/>
  <c r="O407" i="8"/>
  <c r="K667" i="8"/>
  <c r="K461" i="8"/>
  <c r="J385" i="8"/>
  <c r="H452" i="8"/>
  <c r="M501" i="8"/>
  <c r="K141" i="8"/>
  <c r="D129" i="8"/>
  <c r="O522" i="8"/>
  <c r="K545" i="8"/>
  <c r="M165" i="8"/>
  <c r="H682" i="8"/>
  <c r="J519" i="8"/>
  <c r="D250" i="8"/>
  <c r="P653" i="8"/>
  <c r="K397" i="8"/>
  <c r="J604" i="8"/>
  <c r="O638" i="8"/>
  <c r="L238" i="8"/>
  <c r="M309" i="8"/>
  <c r="E136" i="8"/>
  <c r="J678" i="8"/>
  <c r="P654" i="8"/>
  <c r="I129" i="8"/>
  <c r="D383" i="8"/>
  <c r="L630" i="8"/>
  <c r="E681" i="8"/>
  <c r="D502" i="8"/>
  <c r="D537" i="8"/>
  <c r="N419" i="8"/>
  <c r="J348" i="8"/>
  <c r="J343" i="8"/>
  <c r="F514" i="8"/>
  <c r="N191" i="8"/>
  <c r="I519" i="8"/>
  <c r="H175" i="8"/>
  <c r="P539" i="8"/>
  <c r="P395" i="8"/>
  <c r="F516" i="8"/>
  <c r="I653" i="8"/>
  <c r="J431" i="8"/>
  <c r="F658" i="8"/>
  <c r="P513" i="8"/>
  <c r="E229" i="8"/>
  <c r="K473" i="8"/>
  <c r="G416" i="8"/>
  <c r="G177" i="8"/>
  <c r="N238" i="8"/>
  <c r="M662" i="8"/>
  <c r="D632" i="8"/>
  <c r="F485" i="8"/>
  <c r="I456" i="8"/>
  <c r="I418" i="8"/>
  <c r="P678" i="8"/>
  <c r="E511" i="8"/>
  <c r="G660" i="8"/>
  <c r="F636" i="8"/>
  <c r="F483" i="8"/>
  <c r="I282" i="8"/>
  <c r="P603" i="8"/>
  <c r="M476" i="8"/>
  <c r="E266" i="8"/>
  <c r="M441" i="8"/>
  <c r="I449" i="8"/>
  <c r="F627" i="8"/>
  <c r="H356" i="8"/>
  <c r="N277" i="8"/>
  <c r="E567" i="8"/>
  <c r="P375" i="8"/>
  <c r="O655" i="8"/>
  <c r="D324" i="8"/>
  <c r="O545" i="8"/>
  <c r="M243" i="8"/>
  <c r="O652" i="8"/>
  <c r="D276" i="8"/>
  <c r="I573" i="8"/>
  <c r="J407" i="8"/>
  <c r="D398" i="8"/>
  <c r="I320" i="8"/>
  <c r="K575" i="8"/>
  <c r="K379" i="8"/>
  <c r="M361" i="8"/>
  <c r="H608" i="8"/>
  <c r="L474" i="8"/>
  <c r="G615" i="8"/>
  <c r="N469" i="8"/>
  <c r="D655" i="8"/>
  <c r="J371" i="8"/>
  <c r="P537" i="8"/>
  <c r="J141" i="8"/>
  <c r="M182" i="8"/>
  <c r="E485" i="8"/>
  <c r="D294" i="8"/>
  <c r="G682" i="8"/>
  <c r="O677" i="8"/>
  <c r="P478" i="8"/>
  <c r="D635" i="8"/>
  <c r="O134" i="8"/>
  <c r="L451" i="8"/>
  <c r="O575" i="8"/>
  <c r="I582" i="8"/>
  <c r="D119" i="8"/>
  <c r="H495" i="8"/>
  <c r="E440" i="8"/>
  <c r="O56" i="8"/>
  <c r="J143" i="8"/>
  <c r="N619" i="8"/>
  <c r="N423" i="8"/>
  <c r="H601" i="8"/>
  <c r="I510" i="8"/>
  <c r="F618" i="8"/>
  <c r="G484" i="8"/>
  <c r="D196" i="8"/>
  <c r="F522" i="8"/>
  <c r="P244" i="8"/>
  <c r="J337" i="8"/>
  <c r="O599" i="8"/>
  <c r="E353" i="8"/>
  <c r="P473" i="8"/>
  <c r="F620" i="8"/>
  <c r="L679" i="8"/>
  <c r="M593" i="8"/>
  <c r="D469" i="8"/>
  <c r="O553" i="8"/>
  <c r="M109" i="8"/>
  <c r="D254" i="8"/>
  <c r="P660" i="8"/>
  <c r="I602" i="8"/>
  <c r="K323" i="8"/>
  <c r="N657" i="8"/>
  <c r="F592" i="8"/>
  <c r="I402" i="8"/>
  <c r="O666" i="8"/>
  <c r="J480" i="8"/>
  <c r="H458" i="8"/>
  <c r="D214" i="8"/>
  <c r="K636" i="8"/>
  <c r="G365" i="8"/>
  <c r="D475" i="8"/>
  <c r="J240" i="8"/>
  <c r="N669" i="8"/>
  <c r="F319" i="8"/>
  <c r="E438" i="8"/>
  <c r="G505" i="8"/>
  <c r="M336" i="8"/>
  <c r="E417" i="8"/>
  <c r="J363" i="8"/>
  <c r="F635" i="8"/>
  <c r="P610" i="8"/>
  <c r="D282" i="8"/>
  <c r="I391" i="8"/>
  <c r="D459" i="8"/>
  <c r="G158" i="8"/>
  <c r="I606" i="8"/>
  <c r="H74" i="8"/>
  <c r="E418" i="8"/>
  <c r="H292" i="8"/>
  <c r="M238" i="8"/>
  <c r="N592" i="8"/>
  <c r="L618" i="8"/>
  <c r="H665" i="8"/>
  <c r="P590" i="8"/>
  <c r="M594" i="8"/>
  <c r="O651" i="8"/>
  <c r="M363" i="8"/>
  <c r="K4" i="8"/>
  <c r="L670" i="8"/>
  <c r="M410" i="8"/>
  <c r="K438" i="8"/>
  <c r="L427" i="8"/>
  <c r="F643" i="8"/>
  <c r="F413" i="8"/>
  <c r="P652" i="8"/>
  <c r="N383" i="8"/>
  <c r="J264" i="8"/>
  <c r="M680" i="8"/>
  <c r="F350" i="8"/>
  <c r="H59" i="8"/>
  <c r="K262" i="8"/>
  <c r="K596" i="8"/>
  <c r="K530" i="8"/>
  <c r="N262" i="8"/>
  <c r="O495" i="8"/>
  <c r="K261" i="8"/>
  <c r="P174" i="8"/>
  <c r="N261" i="8"/>
  <c r="G607" i="8"/>
  <c r="N263" i="8"/>
  <c r="D601" i="8"/>
  <c r="J265" i="8"/>
  <c r="H603" i="8"/>
  <c r="H222" i="8"/>
  <c r="M328" i="8"/>
  <c r="H171" i="8"/>
  <c r="H262" i="8"/>
  <c r="M286" i="8"/>
  <c r="M590" i="8"/>
  <c r="I219" i="8"/>
  <c r="E261" i="8"/>
  <c r="J558" i="8"/>
  <c r="E262" i="8"/>
  <c r="L612" i="8"/>
  <c r="G509" i="8"/>
  <c r="E265" i="8"/>
  <c r="O489" i="8"/>
  <c r="P633" i="8"/>
  <c r="I662" i="8"/>
  <c r="D408" i="8"/>
  <c r="G515" i="8"/>
  <c r="H119" i="8"/>
  <c r="P342" i="8"/>
  <c r="N254" i="8"/>
  <c r="G503" i="8"/>
  <c r="F524" i="8"/>
  <c r="K555" i="8"/>
  <c r="G676" i="8"/>
  <c r="K138" i="8"/>
  <c r="N146" i="8"/>
  <c r="O446" i="8"/>
  <c r="E319" i="8"/>
  <c r="N606" i="8"/>
  <c r="I293" i="8"/>
  <c r="I469" i="8"/>
  <c r="D615" i="8"/>
  <c r="F129" i="8"/>
  <c r="M570" i="8"/>
  <c r="H644" i="8"/>
  <c r="H635" i="8"/>
  <c r="P574" i="8"/>
  <c r="L395" i="8"/>
  <c r="K602" i="8"/>
  <c r="K509" i="8"/>
  <c r="M265" i="8"/>
  <c r="J262" i="8"/>
  <c r="I264" i="8"/>
  <c r="I265" i="8"/>
  <c r="F264" i="8"/>
  <c r="J234" i="8"/>
  <c r="H577" i="8"/>
  <c r="P403" i="8"/>
  <c r="L348" i="8"/>
  <c r="M78" i="8"/>
  <c r="G498" i="8"/>
  <c r="K657" i="8"/>
  <c r="D519" i="8"/>
  <c r="H513" i="8"/>
  <c r="K362" i="8"/>
  <c r="O238" i="8"/>
  <c r="M460" i="8"/>
  <c r="I534" i="8"/>
  <c r="K341" i="8"/>
  <c r="E186" i="8"/>
  <c r="J543" i="8"/>
  <c r="G448" i="8"/>
  <c r="L475" i="8"/>
  <c r="K272" i="8"/>
  <c r="J185" i="8"/>
  <c r="K524" i="8"/>
  <c r="M504" i="8"/>
  <c r="O357" i="8"/>
  <c r="O142" i="8"/>
  <c r="F284" i="8"/>
  <c r="I499" i="8"/>
  <c r="M595" i="8"/>
  <c r="L555" i="8"/>
  <c r="N433" i="8"/>
  <c r="H507" i="8"/>
  <c r="H115" i="8"/>
  <c r="N594" i="8"/>
  <c r="I415" i="8"/>
  <c r="M534" i="8"/>
  <c r="G383" i="8"/>
  <c r="E503" i="8"/>
  <c r="H594" i="8"/>
  <c r="K231" i="8"/>
  <c r="F517" i="8"/>
  <c r="M158" i="8"/>
  <c r="G395" i="8"/>
  <c r="G182" i="8"/>
  <c r="D421" i="8"/>
  <c r="L224" i="8"/>
  <c r="M562" i="8"/>
  <c r="I611" i="8"/>
  <c r="K399" i="8"/>
  <c r="F357" i="8"/>
  <c r="N517" i="8"/>
  <c r="P493" i="8"/>
  <c r="J560" i="8"/>
  <c r="I412" i="8"/>
  <c r="I393" i="8"/>
  <c r="J468" i="8"/>
  <c r="N453" i="8"/>
  <c r="K250" i="8"/>
  <c r="M626" i="8"/>
  <c r="D458" i="8"/>
  <c r="L315" i="8"/>
  <c r="G649" i="8"/>
  <c r="F311" i="8"/>
  <c r="F336" i="8"/>
  <c r="K106" i="8"/>
  <c r="O546" i="8"/>
  <c r="N587" i="8"/>
  <c r="N84" i="8"/>
  <c r="L622" i="8"/>
  <c r="I541" i="8"/>
  <c r="O643" i="8"/>
  <c r="O621" i="8"/>
  <c r="G429" i="8"/>
  <c r="N463" i="8"/>
  <c r="N345" i="8"/>
  <c r="O154" i="8"/>
  <c r="N205" i="8"/>
  <c r="M518" i="8"/>
  <c r="J527" i="8"/>
  <c r="G415" i="8"/>
  <c r="P427" i="8"/>
  <c r="E451" i="8"/>
  <c r="I383" i="8"/>
  <c r="M658" i="8"/>
  <c r="E573" i="8"/>
  <c r="P572" i="8"/>
  <c r="D589" i="8"/>
  <c r="I572" i="8"/>
  <c r="N627" i="8"/>
  <c r="E618" i="8"/>
  <c r="O664" i="8"/>
  <c r="M385" i="8"/>
  <c r="K407" i="8"/>
  <c r="I366" i="8"/>
  <c r="K681" i="8"/>
  <c r="K466" i="8"/>
  <c r="I636" i="8"/>
  <c r="I375" i="8"/>
  <c r="K679" i="8"/>
  <c r="E351" i="8"/>
  <c r="P677" i="8"/>
  <c r="D236" i="8"/>
  <c r="K621" i="8"/>
  <c r="M377" i="8"/>
  <c r="M587" i="8"/>
  <c r="J138" i="8"/>
  <c r="J629" i="8"/>
  <c r="F537" i="8"/>
  <c r="G499" i="8"/>
  <c r="L563" i="8"/>
  <c r="I315" i="8"/>
  <c r="P397" i="8"/>
  <c r="J451" i="8"/>
  <c r="F501" i="8"/>
  <c r="N676" i="8"/>
  <c r="J553" i="8"/>
  <c r="K193" i="8"/>
  <c r="I368" i="8"/>
  <c r="F587" i="8"/>
  <c r="I651" i="8"/>
  <c r="K572" i="8"/>
  <c r="O310" i="8"/>
  <c r="N675" i="8"/>
  <c r="M479" i="8"/>
  <c r="J392" i="8"/>
  <c r="L305" i="8"/>
  <c r="I538" i="8"/>
  <c r="I542" i="8"/>
  <c r="F490" i="8"/>
  <c r="G519" i="8"/>
  <c r="E530" i="8"/>
  <c r="G473" i="8"/>
  <c r="G642" i="8"/>
  <c r="O404" i="8"/>
  <c r="M73" i="8"/>
  <c r="N496" i="8"/>
  <c r="L601" i="8"/>
  <c r="K500" i="8"/>
  <c r="K409" i="8"/>
  <c r="D523" i="8"/>
  <c r="E523" i="8"/>
  <c r="P632" i="8"/>
  <c r="D474" i="8"/>
  <c r="P434" i="8"/>
  <c r="H638" i="8"/>
  <c r="K423" i="8"/>
  <c r="D479" i="8"/>
  <c r="I431" i="8"/>
  <c r="O661" i="8"/>
  <c r="O674" i="8"/>
  <c r="H322" i="8"/>
  <c r="H198" i="8"/>
  <c r="F664" i="8"/>
  <c r="G483" i="8"/>
  <c r="L430" i="8"/>
  <c r="J581" i="8"/>
  <c r="E672" i="8"/>
  <c r="N456" i="8"/>
  <c r="O293" i="8"/>
  <c r="D674" i="8"/>
  <c r="J622" i="8"/>
  <c r="E631" i="8"/>
  <c r="D607" i="8"/>
  <c r="E527" i="8"/>
  <c r="G563" i="8"/>
  <c r="J521" i="8"/>
  <c r="D277" i="8"/>
  <c r="I390" i="8"/>
  <c r="O582" i="8"/>
  <c r="O263" i="8"/>
  <c r="I428" i="8"/>
  <c r="D412" i="8"/>
  <c r="N452" i="8"/>
  <c r="F555" i="8"/>
  <c r="J635" i="8"/>
  <c r="J557" i="8"/>
  <c r="E187" i="8"/>
  <c r="G261" i="8"/>
  <c r="N429" i="8"/>
  <c r="H662" i="8"/>
  <c r="H4" i="8"/>
  <c r="J4" i="8"/>
  <c r="G459" i="8"/>
  <c r="G262" i="8"/>
  <c r="K390" i="8"/>
  <c r="E392" i="8"/>
  <c r="M608" i="8"/>
  <c r="H365" i="8"/>
  <c r="M212" i="8"/>
  <c r="K263" i="8"/>
  <c r="P370" i="8"/>
  <c r="K462" i="8"/>
  <c r="G670" i="8"/>
  <c r="K676" i="8"/>
  <c r="I274" i="8"/>
  <c r="J339" i="8"/>
  <c r="L425" i="8"/>
  <c r="N297" i="8"/>
  <c r="E558" i="8"/>
  <c r="H475" i="8"/>
  <c r="J545" i="8"/>
  <c r="I310" i="8"/>
  <c r="H451" i="8"/>
  <c r="J650" i="8"/>
  <c r="N382" i="8"/>
  <c r="K205" i="8"/>
  <c r="F238" i="8"/>
  <c r="N470" i="8"/>
  <c r="G292" i="8"/>
  <c r="M631" i="8"/>
  <c r="P609" i="8"/>
  <c r="O517" i="8"/>
  <c r="G547" i="8"/>
  <c r="E544" i="8"/>
  <c r="I379" i="8"/>
  <c r="F542" i="8"/>
  <c r="G595" i="8"/>
  <c r="H383" i="8"/>
  <c r="M431" i="8"/>
  <c r="F45" i="8"/>
  <c r="F158" i="8"/>
  <c r="O330" i="8"/>
  <c r="D74" i="8"/>
  <c r="P634" i="8"/>
  <c r="J306" i="8"/>
  <c r="G643" i="8"/>
  <c r="P188" i="8"/>
  <c r="L307" i="8"/>
  <c r="N212" i="8"/>
  <c r="N567" i="8"/>
  <c r="G326" i="8"/>
  <c r="E177" i="8"/>
  <c r="H650" i="8"/>
  <c r="M571" i="8"/>
  <c r="D162" i="8"/>
  <c r="M668" i="8"/>
  <c r="J397" i="8"/>
  <c r="G577" i="8"/>
  <c r="L320" i="8"/>
  <c r="P492" i="8"/>
  <c r="L227" i="8"/>
  <c r="M663" i="8"/>
  <c r="N533" i="8"/>
  <c r="I500" i="8"/>
  <c r="O457" i="8"/>
  <c r="J447" i="8"/>
  <c r="J606" i="8"/>
  <c r="O519" i="8"/>
  <c r="E204" i="8"/>
  <c r="G398" i="8"/>
  <c r="L405" i="8"/>
  <c r="D396" i="8"/>
  <c r="E526" i="8"/>
  <c r="K480" i="8"/>
  <c r="H424" i="8"/>
  <c r="D657" i="8"/>
  <c r="G620" i="8"/>
  <c r="K460" i="8"/>
  <c r="F399" i="8"/>
  <c r="K374" i="8"/>
  <c r="K297" i="8"/>
  <c r="H607" i="8"/>
  <c r="O174" i="8"/>
  <c r="K582" i="8"/>
  <c r="O614" i="8"/>
  <c r="P553" i="8"/>
  <c r="M591" i="8"/>
  <c r="F507" i="8"/>
  <c r="I668" i="8"/>
  <c r="H563" i="8"/>
  <c r="G518" i="8"/>
  <c r="K607" i="8"/>
  <c r="K337" i="8"/>
  <c r="F344" i="8"/>
  <c r="N364" i="8"/>
  <c r="I613" i="8"/>
  <c r="O227" i="8"/>
  <c r="O439" i="8"/>
  <c r="P410" i="8"/>
  <c r="F473" i="8"/>
  <c r="O675" i="8"/>
  <c r="L643" i="8"/>
  <c r="P367" i="8"/>
  <c r="O571" i="8"/>
  <c r="L287" i="8"/>
  <c r="D661" i="8"/>
  <c r="G585" i="8"/>
  <c r="E678" i="8"/>
  <c r="G230" i="8"/>
  <c r="H284" i="8"/>
  <c r="F62" i="8"/>
  <c r="L122" i="8"/>
  <c r="K627" i="8"/>
  <c r="I589" i="8"/>
  <c r="M234" i="8"/>
  <c r="P650" i="8"/>
  <c r="N428" i="8"/>
  <c r="O320" i="8"/>
  <c r="F389" i="8"/>
  <c r="K655" i="8"/>
  <c r="O397" i="8"/>
  <c r="N450" i="8"/>
  <c r="M409" i="8"/>
  <c r="K441" i="8"/>
  <c r="O393" i="8"/>
  <c r="J248" i="8"/>
  <c r="N509" i="8"/>
  <c r="J645" i="8"/>
  <c r="N483" i="8"/>
  <c r="D647" i="8"/>
  <c r="J649" i="8"/>
  <c r="G632" i="8"/>
  <c r="H348" i="8"/>
  <c r="H128" i="8"/>
  <c r="L442" i="8"/>
  <c r="E537" i="8"/>
  <c r="M353" i="8"/>
  <c r="O314" i="8"/>
  <c r="O304" i="8"/>
  <c r="L480" i="8"/>
  <c r="J572" i="8"/>
  <c r="D411" i="8"/>
  <c r="L433" i="8"/>
  <c r="O576" i="8"/>
  <c r="I103" i="8"/>
  <c r="H623" i="8"/>
  <c r="O342" i="8"/>
  <c r="D170" i="8"/>
  <c r="E419" i="8"/>
  <c r="P511" i="8"/>
  <c r="N551" i="8"/>
  <c r="J497" i="8"/>
  <c r="O339" i="8"/>
  <c r="K578" i="8"/>
  <c r="F682" i="8"/>
  <c r="L176" i="8"/>
  <c r="E491" i="8"/>
  <c r="I609" i="8"/>
  <c r="J522" i="8"/>
  <c r="K587" i="8"/>
  <c r="P476" i="8"/>
  <c r="H675" i="8"/>
  <c r="E509" i="8"/>
  <c r="F218" i="8"/>
  <c r="L662" i="8"/>
  <c r="G553" i="8"/>
  <c r="G268" i="8"/>
  <c r="H543" i="8"/>
  <c r="J422" i="8"/>
  <c r="J409" i="8"/>
  <c r="D575" i="8"/>
  <c r="L314" i="8"/>
  <c r="E448" i="8"/>
  <c r="D574" i="8"/>
  <c r="L636" i="8"/>
  <c r="D532" i="8"/>
  <c r="J531" i="8"/>
  <c r="O295" i="8"/>
  <c r="E151" i="8"/>
  <c r="G351" i="8"/>
  <c r="L604" i="8"/>
  <c r="L156" i="8"/>
  <c r="G500" i="8"/>
  <c r="K623" i="8"/>
  <c r="F271" i="8"/>
  <c r="J680" i="8"/>
  <c r="O137" i="8"/>
  <c r="K497" i="8"/>
  <c r="K665" i="8"/>
  <c r="O322" i="8"/>
  <c r="K634" i="8"/>
  <c r="O609" i="8"/>
  <c r="D606" i="8"/>
  <c r="N489" i="8"/>
  <c r="N188" i="8"/>
  <c r="N353" i="8"/>
  <c r="P596" i="8"/>
  <c r="N491" i="8"/>
  <c r="J669" i="8"/>
  <c r="F590" i="8"/>
  <c r="G265" i="8"/>
  <c r="H473" i="8"/>
  <c r="L423" i="8"/>
  <c r="L415" i="8"/>
  <c r="K532" i="8"/>
  <c r="E481" i="8"/>
  <c r="J477" i="8"/>
  <c r="N441" i="8"/>
  <c r="M502" i="8"/>
  <c r="P311" i="8"/>
  <c r="N560" i="8"/>
  <c r="M576" i="8"/>
  <c r="J496" i="8"/>
  <c r="F262" i="8"/>
  <c r="P282" i="8"/>
  <c r="F371" i="8"/>
  <c r="O477" i="8"/>
  <c r="H265" i="8"/>
  <c r="I378" i="8"/>
  <c r="P358" i="8"/>
  <c r="E324" i="8"/>
  <c r="I262" i="8"/>
  <c r="M599" i="8"/>
  <c r="G127" i="8"/>
  <c r="I256" i="8"/>
  <c r="D301" i="8"/>
  <c r="G4" i="8"/>
  <c r="D4" i="8"/>
  <c r="F273" i="8"/>
  <c r="P133" i="8"/>
  <c r="F393" i="8"/>
  <c r="F612" i="8"/>
  <c r="N451" i="8"/>
  <c r="O459" i="8"/>
  <c r="G678" i="8"/>
  <c r="I476" i="8"/>
  <c r="F672" i="8"/>
  <c r="L646" i="8"/>
  <c r="O231" i="8"/>
  <c r="D664" i="8"/>
  <c r="N516" i="8"/>
  <c r="O346" i="8"/>
  <c r="E519" i="8"/>
  <c r="G560" i="8"/>
  <c r="G664" i="8"/>
  <c r="O181" i="8"/>
  <c r="D350" i="8"/>
  <c r="D241" i="8"/>
  <c r="G561" i="8"/>
  <c r="H312" i="8"/>
  <c r="H641" i="8"/>
  <c r="E655" i="8"/>
  <c r="G566" i="8"/>
  <c r="J263" i="8"/>
  <c r="J413" i="8"/>
  <c r="J211" i="8"/>
  <c r="I392" i="8"/>
  <c r="P149" i="8"/>
  <c r="F161" i="8"/>
  <c r="N420" i="8"/>
  <c r="H72" i="8"/>
  <c r="P176" i="8"/>
  <c r="L449" i="8"/>
  <c r="K617" i="8"/>
  <c r="O413" i="8"/>
  <c r="J249" i="8"/>
  <c r="M447" i="8"/>
  <c r="M669" i="8"/>
  <c r="I285" i="8"/>
  <c r="K257" i="8"/>
  <c r="D313" i="8"/>
  <c r="O637" i="8"/>
  <c r="O360" i="8"/>
  <c r="K195" i="8"/>
  <c r="I440" i="8"/>
  <c r="E281" i="8"/>
  <c r="O512" i="8"/>
  <c r="K453" i="8"/>
  <c r="M564" i="8"/>
  <c r="L444" i="8"/>
  <c r="K678" i="8"/>
  <c r="P581" i="8"/>
  <c r="O610" i="8"/>
  <c r="M425" i="8"/>
  <c r="J668" i="8"/>
  <c r="F651" i="8"/>
  <c r="I632" i="8"/>
  <c r="G549" i="8"/>
  <c r="J515" i="8"/>
  <c r="G619" i="8"/>
  <c r="N475" i="8"/>
  <c r="J270" i="8"/>
  <c r="G343" i="8"/>
  <c r="I521" i="8"/>
  <c r="F477" i="8"/>
  <c r="F640" i="8"/>
  <c r="E522" i="8"/>
  <c r="M628" i="8"/>
  <c r="M605" i="8"/>
  <c r="F546" i="8"/>
  <c r="O152" i="8"/>
  <c r="N186" i="8"/>
  <c r="F553" i="8"/>
  <c r="F402" i="8"/>
  <c r="F536" i="8"/>
  <c r="N150" i="8"/>
  <c r="J252" i="8"/>
  <c r="J85" i="8"/>
  <c r="P508" i="8"/>
  <c r="D539" i="8"/>
  <c r="J74" i="8"/>
  <c r="H600" i="8"/>
  <c r="L293" i="8"/>
  <c r="H523" i="8"/>
  <c r="E435" i="8"/>
  <c r="J662" i="8"/>
  <c r="G662" i="8"/>
  <c r="J435" i="8"/>
  <c r="P458" i="8"/>
  <c r="J498" i="8"/>
  <c r="M468" i="8"/>
  <c r="P646" i="8"/>
  <c r="H574" i="8"/>
  <c r="P103" i="8"/>
  <c r="D296" i="8"/>
  <c r="J512" i="8"/>
  <c r="P448" i="8"/>
  <c r="H570" i="8"/>
  <c r="K413" i="8"/>
  <c r="M196" i="8"/>
  <c r="M344" i="8"/>
  <c r="E387" i="8"/>
  <c r="L660" i="8"/>
  <c r="F518" i="8"/>
  <c r="I259" i="8"/>
  <c r="J582" i="8"/>
  <c r="K111" i="8"/>
  <c r="M126" i="8"/>
  <c r="I480" i="8"/>
  <c r="L506" i="8"/>
  <c r="H169" i="8"/>
  <c r="L672" i="8"/>
  <c r="J425" i="8"/>
  <c r="I533" i="8"/>
  <c r="N588" i="8"/>
  <c r="L394" i="8"/>
  <c r="M459" i="8"/>
  <c r="K620" i="8"/>
  <c r="P292" i="8"/>
  <c r="E330" i="8"/>
  <c r="H677" i="8"/>
  <c r="H221" i="8"/>
  <c r="I547" i="8"/>
  <c r="G442" i="8"/>
  <c r="H567" i="8"/>
  <c r="J511" i="8"/>
  <c r="G644" i="8"/>
  <c r="M538" i="8"/>
  <c r="O491" i="8"/>
  <c r="O282" i="8"/>
  <c r="J475" i="8"/>
  <c r="N622" i="8"/>
  <c r="J482" i="8"/>
  <c r="I234" i="8"/>
  <c r="K574" i="8"/>
  <c r="F637" i="8"/>
  <c r="D673" i="8"/>
  <c r="G195" i="8"/>
  <c r="J569" i="8"/>
  <c r="I302" i="8"/>
  <c r="L611" i="8"/>
  <c r="O532" i="8"/>
  <c r="O556" i="8"/>
  <c r="L342" i="8"/>
  <c r="J640" i="8"/>
  <c r="L578" i="8"/>
  <c r="O291" i="8"/>
  <c r="J609" i="8"/>
  <c r="P4" i="8"/>
  <c r="P202" i="8"/>
  <c r="O378" i="8"/>
  <c r="E560" i="8"/>
  <c r="N346" i="8"/>
  <c r="P559" i="8"/>
  <c r="L382" i="8"/>
  <c r="K547" i="8"/>
  <c r="J135" i="8"/>
  <c r="M498" i="8"/>
  <c r="K598" i="8"/>
  <c r="J351" i="8"/>
  <c r="D543" i="8"/>
  <c r="J593" i="8"/>
  <c r="N169" i="8"/>
  <c r="L42" i="8"/>
  <c r="I677" i="8"/>
  <c r="J460" i="8"/>
  <c r="N646" i="8"/>
  <c r="M611" i="8"/>
  <c r="O444" i="8"/>
  <c r="O678" i="8"/>
  <c r="H497" i="8"/>
  <c r="E486" i="8"/>
  <c r="P647" i="8"/>
  <c r="O588" i="8"/>
  <c r="D401" i="8"/>
  <c r="E594" i="8"/>
  <c r="O531" i="8"/>
  <c r="N543" i="8"/>
  <c r="P503" i="8"/>
  <c r="D610" i="8"/>
  <c r="G628" i="8"/>
  <c r="M246" i="8"/>
  <c r="H564" i="8"/>
  <c r="D503" i="8"/>
  <c r="H541" i="8"/>
  <c r="L358" i="8"/>
  <c r="L262" i="8"/>
  <c r="O647" i="8"/>
  <c r="I671" i="8"/>
  <c r="E429" i="8"/>
  <c r="M261" i="8"/>
  <c r="H648" i="8"/>
  <c r="K150" i="8"/>
  <c r="G546" i="8"/>
  <c r="G521" i="8"/>
  <c r="D507" i="8"/>
  <c r="J627" i="8"/>
  <c r="I612" i="8"/>
  <c r="J439" i="8"/>
  <c r="M510" i="8"/>
  <c r="P618" i="8"/>
  <c r="N4" i="8"/>
  <c r="L635" i="8"/>
  <c r="D569" i="8"/>
  <c r="H671" i="8"/>
  <c r="F261" i="8"/>
  <c r="O544" i="8"/>
  <c r="L248" i="8"/>
  <c r="H367" i="8"/>
  <c r="G263" i="8"/>
  <c r="G456" i="8"/>
  <c r="J539" i="8"/>
  <c r="F263" i="8"/>
  <c r="O552" i="8"/>
  <c r="D413" i="8"/>
  <c r="L463" i="8"/>
  <c r="I4" i="8"/>
  <c r="F427" i="8"/>
  <c r="P229" i="8"/>
  <c r="F265" i="8"/>
  <c r="P365" i="8"/>
  <c r="N662" i="8"/>
  <c r="L674" i="8"/>
  <c r="H263" i="8"/>
  <c r="K432" i="8"/>
  <c r="E562" i="8"/>
  <c r="E606" i="8"/>
  <c r="K165" i="8"/>
  <c r="L533" i="8"/>
  <c r="E581" i="8"/>
  <c r="M221" i="8"/>
  <c r="G400" i="8"/>
  <c r="G366" i="8"/>
  <c r="N640" i="8"/>
  <c r="F610" i="8"/>
  <c r="G234" i="8"/>
  <c r="E206" i="8"/>
  <c r="G373" i="8"/>
  <c r="M598" i="8"/>
  <c r="N378" i="8"/>
  <c r="N644" i="8"/>
  <c r="G639" i="8"/>
  <c r="P675" i="8"/>
  <c r="N563" i="8"/>
  <c r="F527" i="8"/>
  <c r="G360" i="8"/>
  <c r="N399" i="8"/>
  <c r="M326" i="8"/>
  <c r="J324" i="8"/>
  <c r="G341" i="8"/>
  <c r="D288" i="8"/>
  <c r="N634" i="8"/>
  <c r="L617" i="8"/>
  <c r="D263" i="8"/>
  <c r="E264" i="8"/>
  <c r="I554" i="8"/>
  <c r="L181" i="8"/>
  <c r="E375" i="8"/>
  <c r="I326" i="8"/>
  <c r="D643" i="8"/>
  <c r="E549" i="8"/>
  <c r="I511" i="8"/>
  <c r="O217" i="8"/>
  <c r="P439" i="8"/>
  <c r="J471" i="8"/>
  <c r="F337" i="8"/>
  <c r="H420" i="8"/>
  <c r="M373" i="8"/>
  <c r="O557" i="8"/>
  <c r="J412" i="8"/>
  <c r="H542" i="8"/>
  <c r="K118" i="8"/>
  <c r="I316" i="8"/>
  <c r="L201" i="8"/>
  <c r="H377" i="8"/>
  <c r="J300" i="8"/>
  <c r="P252" i="8"/>
  <c r="J332" i="8"/>
  <c r="I425" i="8"/>
  <c r="D491" i="8"/>
  <c r="L481" i="8"/>
  <c r="O586" i="8"/>
  <c r="F481" i="8"/>
  <c r="K465" i="8"/>
  <c r="F669" i="8"/>
  <c r="H410" i="8"/>
  <c r="O95" i="8"/>
  <c r="N352" i="8"/>
  <c r="L392" i="8"/>
  <c r="E355" i="8"/>
  <c r="D456" i="8"/>
  <c r="N591" i="8"/>
  <c r="O264" i="8"/>
  <c r="L614" i="8"/>
  <c r="N537" i="8"/>
  <c r="P346" i="8"/>
  <c r="M601" i="8"/>
  <c r="F331" i="8"/>
  <c r="J375" i="8"/>
  <c r="K175" i="8"/>
  <c r="H512" i="8"/>
  <c r="E342" i="8"/>
  <c r="H632" i="8"/>
  <c r="D362" i="8"/>
  <c r="P562" i="8"/>
  <c r="E469" i="8"/>
  <c r="I173" i="8"/>
  <c r="L539" i="8"/>
  <c r="E453" i="8"/>
  <c r="D187" i="8"/>
  <c r="E572" i="8"/>
  <c r="E312" i="8"/>
  <c r="M341" i="8"/>
  <c r="M615" i="8"/>
  <c r="M313" i="8"/>
  <c r="I350" i="8"/>
  <c r="J603" i="8"/>
  <c r="K643" i="8"/>
  <c r="D548" i="8"/>
  <c r="I583" i="8"/>
  <c r="N476" i="8"/>
  <c r="L340" i="8"/>
  <c r="I376" i="8"/>
  <c r="D309" i="8"/>
  <c r="D433" i="8"/>
  <c r="P526" i="8"/>
  <c r="O223" i="8"/>
  <c r="L523" i="8"/>
  <c r="M539" i="8"/>
  <c r="O323" i="8"/>
  <c r="G184" i="8"/>
  <c r="H177" i="8"/>
  <c r="K334" i="8"/>
  <c r="P200" i="8"/>
  <c r="N555" i="8"/>
  <c r="M677" i="8"/>
  <c r="F609" i="8"/>
  <c r="N327" i="8"/>
  <c r="G451" i="8"/>
  <c r="G374" i="8"/>
  <c r="H500" i="8"/>
  <c r="M549" i="8"/>
  <c r="P424" i="8"/>
  <c r="E531" i="8"/>
  <c r="D485" i="8"/>
  <c r="K510" i="8"/>
  <c r="E662" i="8"/>
  <c r="N215" i="8"/>
  <c r="G606" i="8"/>
  <c r="F212" i="8"/>
  <c r="L519" i="8"/>
  <c r="I405" i="8"/>
  <c r="H33" i="8"/>
  <c r="N617" i="8"/>
  <c r="H214" i="8"/>
  <c r="G454" i="8"/>
  <c r="P517" i="8"/>
  <c r="K629" i="8"/>
  <c r="E343" i="8"/>
  <c r="P437" i="8"/>
  <c r="F102" i="8"/>
  <c r="F475" i="8"/>
  <c r="E607" i="8"/>
  <c r="G362" i="8"/>
  <c r="G227" i="8"/>
  <c r="G574" i="8"/>
  <c r="F446" i="8"/>
  <c r="M624" i="8"/>
  <c r="P589" i="8"/>
  <c r="F466" i="8"/>
  <c r="D100" i="8"/>
  <c r="M418" i="8"/>
  <c r="P524" i="8"/>
  <c r="N279" i="8"/>
  <c r="J672" i="8"/>
  <c r="P405" i="8"/>
  <c r="L366" i="8"/>
  <c r="F384" i="8"/>
  <c r="H534" i="8"/>
  <c r="E322" i="8"/>
  <c r="L491" i="8"/>
  <c r="N449" i="8"/>
  <c r="N613" i="8"/>
  <c r="G555" i="8"/>
  <c r="N98" i="8"/>
  <c r="G558" i="8"/>
  <c r="O364" i="8"/>
  <c r="P281" i="8"/>
  <c r="O458" i="8"/>
  <c r="I627" i="8"/>
  <c r="J562" i="8"/>
  <c r="E587" i="8"/>
  <c r="K560" i="8"/>
  <c r="E303" i="8"/>
  <c r="O497" i="8"/>
  <c r="K377" i="8"/>
  <c r="N355" i="8"/>
  <c r="J667" i="8"/>
  <c r="E341" i="8"/>
  <c r="H371" i="8"/>
  <c r="M467" i="8"/>
  <c r="H680" i="8"/>
  <c r="G438" i="8"/>
  <c r="I243" i="8"/>
  <c r="I637" i="8"/>
  <c r="M37" i="8"/>
  <c r="M674" i="8"/>
  <c r="J472" i="8"/>
  <c r="D295" i="8"/>
  <c r="L573" i="8"/>
  <c r="I208" i="8"/>
  <c r="G646" i="8"/>
  <c r="P520" i="8"/>
  <c r="K477" i="8"/>
  <c r="F588" i="8"/>
  <c r="E634" i="8"/>
  <c r="L4" i="8"/>
  <c r="M347" i="8"/>
  <c r="F4" i="8"/>
  <c r="K595" i="8"/>
  <c r="K264" i="8"/>
  <c r="J430" i="8"/>
  <c r="P546" i="8"/>
  <c r="K631" i="8"/>
  <c r="K492" i="8"/>
  <c r="I617" i="8"/>
  <c r="G181" i="8"/>
  <c r="N520" i="8"/>
  <c r="H549" i="8"/>
  <c r="G148" i="8"/>
  <c r="I659" i="8"/>
  <c r="I261" i="8"/>
  <c r="N141" i="8"/>
  <c r="F659" i="8"/>
  <c r="L402" i="8"/>
  <c r="L263" i="8"/>
  <c r="L336" i="8"/>
  <c r="P325" i="8"/>
  <c r="J671" i="8"/>
  <c r="K446" i="8"/>
  <c r="G287" i="8"/>
  <c r="M57" i="8"/>
  <c r="L265" i="8"/>
  <c r="L514" i="8"/>
  <c r="J570" i="8"/>
  <c r="P328" i="8"/>
  <c r="N264" i="8"/>
  <c r="K265" i="8"/>
  <c r="K493" i="8"/>
  <c r="O530" i="8"/>
  <c r="G533" i="8"/>
  <c r="M487" i="8"/>
  <c r="L627" i="8"/>
  <c r="M583" i="8"/>
  <c r="I528" i="8"/>
  <c r="J467" i="8"/>
  <c r="O391" i="8"/>
  <c r="H622" i="8"/>
  <c r="J614" i="8"/>
  <c r="H479" i="8"/>
  <c r="P569" i="8"/>
  <c r="N294" i="8"/>
  <c r="N425" i="8"/>
  <c r="N654" i="8"/>
  <c r="D334" i="8"/>
  <c r="E427" i="8"/>
  <c r="K371" i="8"/>
  <c r="E384" i="8"/>
  <c r="O654" i="8"/>
  <c r="O424" i="8"/>
  <c r="M529" i="8"/>
  <c r="O443" i="8"/>
  <c r="F504" i="8"/>
  <c r="L264" i="8"/>
  <c r="I430" i="8"/>
  <c r="P530" i="8"/>
  <c r="L473" i="8"/>
  <c r="P529" i="8"/>
  <c r="H561" i="8"/>
  <c r="E174" i="8"/>
  <c r="M422" i="8"/>
  <c r="F558" i="8"/>
  <c r="D153" i="8"/>
  <c r="E431" i="8"/>
  <c r="H453" i="8"/>
  <c r="H491" i="8"/>
  <c r="E404" i="8"/>
  <c r="O329" i="8"/>
  <c r="N666" i="8"/>
  <c r="I570" i="8"/>
  <c r="L279" i="8"/>
  <c r="H246" i="8"/>
  <c r="M537" i="8"/>
  <c r="I527" i="8"/>
  <c r="D422" i="8"/>
  <c r="E175" i="8"/>
  <c r="E561" i="8"/>
  <c r="L437" i="8"/>
  <c r="E497" i="8"/>
  <c r="D352" i="8"/>
  <c r="K276" i="8"/>
  <c r="J159" i="8"/>
  <c r="N131" i="8"/>
  <c r="F525" i="8"/>
  <c r="M525" i="8"/>
  <c r="N578" i="8"/>
  <c r="L479" i="8"/>
  <c r="F499" i="8"/>
  <c r="F464" i="8"/>
  <c r="L528" i="8"/>
  <c r="H51" i="8"/>
  <c r="K536" i="8"/>
  <c r="K245" i="8"/>
  <c r="K561" i="8"/>
  <c r="F681" i="8"/>
  <c r="D80" i="8"/>
  <c r="I416" i="8"/>
  <c r="I598" i="8"/>
  <c r="P523" i="8"/>
  <c r="L379" i="8"/>
  <c r="O418" i="8"/>
  <c r="K469" i="8"/>
  <c r="M649" i="8"/>
  <c r="K434" i="8"/>
  <c r="D490" i="8"/>
  <c r="I574" i="8"/>
  <c r="N638" i="8"/>
  <c r="J376" i="8"/>
  <c r="K350" i="8"/>
  <c r="G477" i="8"/>
  <c r="H430" i="8"/>
  <c r="H657" i="8"/>
  <c r="J682" i="8"/>
  <c r="M664" i="8"/>
  <c r="F434" i="8"/>
  <c r="G291" i="8"/>
  <c r="D198" i="8"/>
  <c r="M408" i="8"/>
  <c r="F603" i="8"/>
  <c r="H361" i="8"/>
  <c r="P384" i="8"/>
  <c r="F638" i="8"/>
  <c r="M578" i="8"/>
  <c r="D302" i="8"/>
  <c r="F149" i="8"/>
  <c r="P626" i="8"/>
  <c r="P571" i="8"/>
  <c r="O618" i="8"/>
  <c r="H148" i="8"/>
  <c r="E316" i="8"/>
  <c r="O616" i="8"/>
  <c r="E317" i="8"/>
  <c r="I515" i="8"/>
  <c r="K624" i="8"/>
  <c r="O603" i="8"/>
  <c r="P604" i="8"/>
  <c r="P641" i="8"/>
  <c r="H362" i="8"/>
  <c r="F545" i="8"/>
  <c r="E641" i="8"/>
  <c r="O636" i="8"/>
  <c r="P110" i="8"/>
  <c r="G138" i="8"/>
  <c r="E484" i="8"/>
  <c r="O577" i="8"/>
  <c r="J510" i="8"/>
  <c r="E675" i="8"/>
  <c r="M440" i="8"/>
  <c r="P544" i="8"/>
  <c r="M557" i="8"/>
  <c r="I595" i="8"/>
  <c r="I649" i="8"/>
  <c r="M559" i="8"/>
  <c r="E571" i="8"/>
  <c r="H298" i="8"/>
  <c r="O390" i="8"/>
  <c r="I362" i="8"/>
  <c r="D562" i="8"/>
  <c r="D437" i="8"/>
  <c r="M319" i="8"/>
  <c r="J588" i="8"/>
  <c r="O630" i="8"/>
  <c r="M582" i="8"/>
  <c r="N372" i="8"/>
  <c r="G241" i="8"/>
  <c r="F174" i="8"/>
  <c r="P131" i="8"/>
  <c r="N648" i="8"/>
  <c r="H428" i="8"/>
  <c r="O370" i="8"/>
  <c r="H547" i="8"/>
  <c r="J379" i="8"/>
  <c r="G414" i="8"/>
  <c r="J311" i="8"/>
  <c r="D672" i="8"/>
  <c r="P507" i="8"/>
  <c r="O419" i="8"/>
  <c r="L372" i="8"/>
  <c r="H520" i="8"/>
  <c r="K661" i="8"/>
  <c r="K359" i="8"/>
  <c r="N550" i="8"/>
  <c r="I385" i="8"/>
  <c r="H511" i="8"/>
  <c r="K418" i="8"/>
  <c r="H331" i="8"/>
  <c r="G636" i="8"/>
  <c r="O333" i="8"/>
  <c r="M543" i="8"/>
  <c r="L590" i="8"/>
  <c r="P679" i="8"/>
  <c r="L486" i="8"/>
  <c r="P543" i="8"/>
  <c r="F236" i="8"/>
  <c r="L597" i="8"/>
  <c r="L520" i="8"/>
  <c r="O327" i="8"/>
  <c r="M544" i="8"/>
  <c r="F462" i="8"/>
  <c r="M381" i="8"/>
  <c r="J566" i="8"/>
  <c r="L561" i="8"/>
  <c r="J489" i="8"/>
  <c r="H617" i="8"/>
  <c r="J663" i="8"/>
  <c r="O358" i="8"/>
  <c r="K619" i="8"/>
  <c r="G671" i="8"/>
  <c r="J665" i="8"/>
  <c r="P534" i="8"/>
  <c r="M455" i="8"/>
  <c r="L653" i="8"/>
  <c r="N674" i="8"/>
  <c r="M623" i="8"/>
  <c r="G335" i="8"/>
  <c r="F665" i="8"/>
  <c r="O488" i="8"/>
  <c r="I587" i="8"/>
  <c r="M262" i="8"/>
  <c r="E328" i="8"/>
  <c r="F322" i="8"/>
  <c r="H325" i="8"/>
  <c r="O669" i="8"/>
  <c r="F666" i="8"/>
  <c r="H455" i="8"/>
  <c r="O104" i="8"/>
  <c r="I619" i="8"/>
  <c r="M588" i="8"/>
  <c r="D497" i="8"/>
  <c r="J473" i="8"/>
  <c r="L669" i="8"/>
  <c r="I531" i="8"/>
  <c r="D534" i="8"/>
  <c r="D264" i="8"/>
  <c r="F498" i="8"/>
  <c r="D356" i="8"/>
  <c r="M496" i="8"/>
  <c r="M163" i="8"/>
  <c r="H436" i="8"/>
  <c r="D261" i="8"/>
  <c r="E604" i="8"/>
  <c r="E263" i="8"/>
  <c r="L455" i="8"/>
  <c r="P631" i="8"/>
  <c r="M4" i="8"/>
  <c r="K567" i="8"/>
  <c r="L644" i="8"/>
  <c r="J504" i="8"/>
  <c r="L261" i="8"/>
  <c r="L676" i="8"/>
  <c r="I513" i="8"/>
  <c r="H261" i="8"/>
  <c r="N498" i="8"/>
  <c r="G591" i="8"/>
  <c r="F615" i="8"/>
  <c r="F531" i="8"/>
  <c r="E434" i="8"/>
  <c r="I663" i="8"/>
  <c r="L435" i="8"/>
  <c r="P600" i="8"/>
  <c r="F566" i="8"/>
  <c r="J580" i="8"/>
  <c r="F440" i="8"/>
  <c r="H273" i="8"/>
  <c r="H460" i="8"/>
  <c r="G675" i="8"/>
  <c r="H654" i="8"/>
  <c r="G476" i="8"/>
  <c r="F680" i="8"/>
  <c r="K448" i="8"/>
  <c r="G612" i="8"/>
  <c r="F425" i="8"/>
  <c r="I654" i="8"/>
  <c r="F146" i="8"/>
  <c r="O540" i="8"/>
  <c r="K672" i="8"/>
  <c r="N607" i="8"/>
  <c r="H266" i="8"/>
  <c r="K677" i="8"/>
  <c r="N501" i="8"/>
  <c r="D522" i="8"/>
  <c r="L535" i="8"/>
  <c r="M292" i="8"/>
  <c r="D611" i="8"/>
  <c r="O662" i="8"/>
  <c r="F582" i="8"/>
  <c r="D587" i="8"/>
  <c r="H550" i="8"/>
  <c r="G460" i="8"/>
  <c r="J118" i="8"/>
  <c r="G489" i="8"/>
  <c r="K313" i="8"/>
  <c r="F575" i="8"/>
  <c r="D325" i="8"/>
  <c r="O668" i="8"/>
  <c r="L657" i="8"/>
  <c r="F436" i="8"/>
  <c r="J345" i="8"/>
  <c r="E119" i="8"/>
  <c r="I474" i="8"/>
  <c r="I67" i="8"/>
  <c r="E534" i="8"/>
  <c r="G679" i="8"/>
  <c r="P263" i="8"/>
  <c r="O528" i="8"/>
  <c r="O480" i="8"/>
  <c r="E609" i="8"/>
  <c r="G493" i="8"/>
  <c r="H560" i="8"/>
  <c r="E638" i="8"/>
  <c r="L165" i="8"/>
  <c r="G621" i="8"/>
  <c r="J359" i="8"/>
  <c r="M491" i="8"/>
  <c r="G609" i="8"/>
  <c r="D551" i="8"/>
  <c r="G79" i="8"/>
  <c r="L466" i="8"/>
  <c r="M607" i="8"/>
  <c r="G286" i="8"/>
  <c r="E576" i="8"/>
  <c r="I174" i="8"/>
  <c r="H423" i="8"/>
  <c r="H502" i="8"/>
  <c r="G368" i="8"/>
  <c r="J360" i="8"/>
  <c r="H65" i="8"/>
  <c r="O648" i="8"/>
  <c r="G143" i="8"/>
  <c r="P477" i="8"/>
  <c r="H434" i="8"/>
  <c r="G308" i="8"/>
  <c r="F235" i="8"/>
  <c r="J429" i="8"/>
  <c r="P622" i="8"/>
  <c r="P623" i="8"/>
  <c r="K630" i="8"/>
  <c r="K570" i="8"/>
  <c r="F406" i="8"/>
  <c r="L192" i="8"/>
  <c r="M482" i="8"/>
  <c r="O306" i="8"/>
  <c r="M521" i="8"/>
  <c r="O612" i="8"/>
  <c r="F401" i="8"/>
  <c r="H615" i="8"/>
  <c r="K638" i="8"/>
  <c r="H664" i="8"/>
  <c r="E624" i="8"/>
  <c r="K611" i="8"/>
  <c r="P351" i="8"/>
  <c r="D608" i="8"/>
  <c r="I518" i="8"/>
  <c r="M475" i="8"/>
  <c r="F293" i="8"/>
  <c r="G394" i="8"/>
  <c r="D644" i="8"/>
  <c r="M509" i="8"/>
  <c r="N621" i="8"/>
  <c r="K563" i="8"/>
  <c r="J554" i="8"/>
  <c r="J589" i="8"/>
  <c r="F570" i="8"/>
  <c r="I443" i="8"/>
  <c r="M638" i="8"/>
  <c r="L339" i="8"/>
  <c r="L608" i="8"/>
  <c r="K83" i="8"/>
  <c r="D573" i="8"/>
  <c r="H426" i="8"/>
  <c r="N608" i="8"/>
  <c r="O315" i="8"/>
  <c r="K680" i="8"/>
  <c r="I578" i="8"/>
  <c r="M606" i="8"/>
  <c r="O561" i="8"/>
  <c r="H347" i="8"/>
  <c r="L429" i="8"/>
  <c r="D634" i="8"/>
  <c r="M297" i="8"/>
  <c r="E570" i="8"/>
  <c r="O482" i="8"/>
  <c r="I473" i="8"/>
  <c r="K612" i="8"/>
  <c r="J500" i="8"/>
  <c r="L594" i="8"/>
  <c r="F601" i="8"/>
  <c r="L57" i="8"/>
  <c r="I615" i="8"/>
  <c r="E257" i="8"/>
  <c r="O581" i="8"/>
  <c r="P606" i="8"/>
  <c r="L661" i="8"/>
  <c r="D278" i="8"/>
  <c r="I377" i="8"/>
  <c r="O665" i="8"/>
  <c r="N598" i="8"/>
  <c r="E657" i="8"/>
  <c r="J319" i="8"/>
  <c r="O604" i="8"/>
  <c r="F255" i="8"/>
  <c r="F616" i="8"/>
  <c r="M495" i="8"/>
  <c r="G666" i="8"/>
  <c r="H551" i="8"/>
  <c r="N534" i="8"/>
  <c r="D536" i="8"/>
  <c r="K459" i="8"/>
  <c r="L538" i="8"/>
  <c r="E209" i="8"/>
  <c r="O564" i="8"/>
  <c r="L467" i="8"/>
  <c r="F321" i="8"/>
  <c r="G645" i="8"/>
  <c r="I550" i="8"/>
  <c r="G668" i="8"/>
  <c r="E349" i="8"/>
  <c r="E285" i="8"/>
  <c r="J443" i="8"/>
  <c r="M461" i="8"/>
  <c r="P438" i="8"/>
  <c r="M485" i="8"/>
  <c r="G312" i="8"/>
  <c r="G680" i="8"/>
  <c r="H590" i="8"/>
  <c r="M646" i="8"/>
  <c r="P353" i="8"/>
  <c r="K535" i="8"/>
  <c r="E189" i="8"/>
  <c r="I167" i="8"/>
  <c r="G640" i="8"/>
  <c r="K335" i="8"/>
  <c r="P471" i="8"/>
  <c r="E635" i="8"/>
  <c r="G510" i="8"/>
  <c r="J611" i="8"/>
  <c r="H295" i="8"/>
  <c r="I634" i="8"/>
  <c r="E273" i="8"/>
  <c r="I409" i="8"/>
  <c r="L447" i="8"/>
  <c r="L668" i="8"/>
  <c r="N455" i="8"/>
  <c r="I472" i="8"/>
  <c r="N265" i="8"/>
  <c r="O627" i="8"/>
  <c r="G338" i="8"/>
  <c r="J261" i="8"/>
  <c r="P221" i="8"/>
  <c r="L505" i="8"/>
  <c r="G264" i="8"/>
  <c r="F634" i="8"/>
  <c r="L586" i="8"/>
  <c r="G180" i="8"/>
  <c r="I600" i="8"/>
  <c r="M610" i="8"/>
  <c r="E680" i="8"/>
  <c r="E4" i="8"/>
  <c r="J658" i="8"/>
  <c r="O301" i="8"/>
  <c r="M263" i="8"/>
  <c r="H469" i="8"/>
  <c r="I360" i="8"/>
  <c r="M407" i="8"/>
  <c r="I263" i="8"/>
  <c r="O476" i="8"/>
  <c r="F583" i="8"/>
  <c r="I526" i="8"/>
  <c r="M264" i="8"/>
  <c r="M276" i="8"/>
  <c r="J466" i="8"/>
  <c r="L638" i="8"/>
  <c r="P407" i="8"/>
  <c r="H264" i="8"/>
  <c r="F317" i="8"/>
  <c r="E287" i="8"/>
  <c r="G600" i="8"/>
  <c r="D262" i="8"/>
  <c r="K573" i="8"/>
  <c r="L413" i="8"/>
  <c r="P347" i="8"/>
  <c r="N558" i="8"/>
  <c r="M675" i="8"/>
  <c r="P645" i="8"/>
  <c r="E524" i="8"/>
  <c r="P417" i="8"/>
  <c r="P468" i="8"/>
  <c r="M470" i="8"/>
  <c r="N635" i="8"/>
  <c r="K504" i="8"/>
  <c r="J613" i="8"/>
  <c r="N316" i="8"/>
  <c r="I514" i="8"/>
  <c r="P629" i="8"/>
  <c r="H472" i="8"/>
  <c r="O481" i="8"/>
  <c r="O345" i="8"/>
  <c r="M654" i="8"/>
  <c r="O628" i="8"/>
  <c r="O256" i="8"/>
  <c r="F646" i="8"/>
  <c r="F652" i="8"/>
  <c r="D265" i="8"/>
  <c r="J579" i="8" l="1"/>
  <c r="M380" i="8"/>
  <c r="P625" i="8"/>
  <c r="G584" i="8"/>
  <c r="M625" i="8"/>
  <c r="L579" i="8"/>
  <c r="L380" i="8"/>
  <c r="K625" i="8"/>
  <c r="G380" i="8"/>
  <c r="K28" i="8"/>
  <c r="K27" i="8"/>
  <c r="G579" i="8"/>
  <c r="O584" i="8"/>
  <c r="E625" i="8"/>
  <c r="P579" i="8"/>
  <c r="P380" i="8"/>
  <c r="M579" i="8"/>
  <c r="I625" i="8"/>
  <c r="I380" i="8"/>
  <c r="F579" i="8"/>
  <c r="D579" i="8"/>
  <c r="O380" i="8"/>
  <c r="L625" i="8"/>
  <c r="P232" i="8"/>
  <c r="D584" i="8"/>
  <c r="K380" i="8"/>
  <c r="N584" i="8"/>
  <c r="E232" i="8"/>
  <c r="L232" i="8"/>
  <c r="J584" i="8"/>
  <c r="E584" i="8"/>
  <c r="M584" i="8"/>
  <c r="K579" i="8"/>
  <c r="M232" i="8"/>
  <c r="P28" i="8"/>
  <c r="P27" i="8"/>
  <c r="N625" i="8"/>
  <c r="L584" i="8"/>
  <c r="O579" i="8"/>
  <c r="J232" i="8"/>
  <c r="P584" i="8"/>
  <c r="I584" i="8"/>
  <c r="H579" i="8"/>
  <c r="H625" i="8"/>
  <c r="H584" i="8"/>
  <c r="I28" i="8"/>
  <c r="I27" i="8"/>
  <c r="G625" i="8"/>
  <c r="O625" i="8"/>
  <c r="G28" i="8"/>
  <c r="G26" i="8" s="1"/>
  <c r="G27" i="8"/>
  <c r="O232" i="8"/>
  <c r="G232" i="8"/>
  <c r="K232" i="8"/>
  <c r="K584" i="8"/>
  <c r="J625" i="8"/>
  <c r="H232" i="8"/>
  <c r="E579" i="8"/>
  <c r="D380" i="8"/>
  <c r="N27" i="8"/>
  <c r="N28" i="8"/>
  <c r="F232" i="8"/>
  <c r="L27" i="8"/>
  <c r="L28" i="8"/>
  <c r="F584" i="8"/>
  <c r="E380" i="8"/>
  <c r="N380" i="8"/>
  <c r="D28" i="8"/>
  <c r="D27" i="8"/>
  <c r="F625" i="8"/>
  <c r="N232" i="8"/>
  <c r="F27" i="8"/>
  <c r="F28" i="8"/>
  <c r="I579" i="8"/>
  <c r="H380" i="8"/>
  <c r="D625" i="8"/>
  <c r="O28" i="8"/>
  <c r="O27" i="8"/>
  <c r="F380" i="8"/>
  <c r="H28" i="8"/>
  <c r="H27" i="8"/>
  <c r="I232" i="8"/>
  <c r="E28" i="8"/>
  <c r="E27" i="8"/>
  <c r="J28" i="8"/>
  <c r="J26" i="8" s="1"/>
  <c r="J27" i="8"/>
  <c r="D232" i="8"/>
  <c r="M27" i="8"/>
  <c r="M28" i="8"/>
  <c r="M26" i="8" s="1"/>
  <c r="J380" i="8"/>
  <c r="N579" i="8"/>
  <c r="H26" i="8" l="1"/>
  <c r="L26" i="8"/>
  <c r="E26" i="8"/>
  <c r="P26" i="8"/>
  <c r="I26" i="8"/>
  <c r="O26" i="8"/>
  <c r="N26" i="8"/>
  <c r="K26" i="8"/>
  <c r="D26" i="8"/>
  <c r="F26" i="8"/>
</calcChain>
</file>

<file path=xl/sharedStrings.xml><?xml version="1.0" encoding="utf-8"?>
<sst xmlns="http://schemas.openxmlformats.org/spreadsheetml/2006/main" count="12502" uniqueCount="3006">
  <si>
    <t>Fläche (ha)</t>
  </si>
  <si>
    <t>F</t>
  </si>
  <si>
    <t>Fongicides et bactéricides</t>
  </si>
  <si>
    <t>F01_01_02</t>
  </si>
  <si>
    <t>F01_01_04</t>
  </si>
  <si>
    <t>F01_01_05</t>
  </si>
  <si>
    <t>F01_02_01</t>
  </si>
  <si>
    <t>Soufre</t>
  </si>
  <si>
    <t>F01_99_07</t>
  </si>
  <si>
    <t>F02_02_01</t>
  </si>
  <si>
    <t>F02_02_03</t>
  </si>
  <si>
    <t>Propamocarbe</t>
  </si>
  <si>
    <t>F02_03_01</t>
  </si>
  <si>
    <t>Mancozèbe</t>
  </si>
  <si>
    <t>F02_03_03</t>
  </si>
  <si>
    <t>Métirame</t>
  </si>
  <si>
    <t>F04_01_04</t>
  </si>
  <si>
    <t>Difenoconazole</t>
  </si>
  <si>
    <t>F04_01_05</t>
  </si>
  <si>
    <t>Epoxiconazole</t>
  </si>
  <si>
    <t>F04_01_13</t>
  </si>
  <si>
    <t>Metconazole</t>
  </si>
  <si>
    <t>F04_01_14</t>
  </si>
  <si>
    <t>Myclobutanil</t>
  </si>
  <si>
    <t>F04_01_15</t>
  </si>
  <si>
    <t>Penconazole</t>
  </si>
  <si>
    <t>F04_01_16</t>
  </si>
  <si>
    <t>Propiconazole</t>
  </si>
  <si>
    <t>F04_01_17</t>
  </si>
  <si>
    <t>Prothioconazole</t>
  </si>
  <si>
    <t>F04_01_18</t>
  </si>
  <si>
    <t>Tebuconazole</t>
  </si>
  <si>
    <t>F04_01_22</t>
  </si>
  <si>
    <t>Triticonazole</t>
  </si>
  <si>
    <t>F04_02_01</t>
  </si>
  <si>
    <t>Cyazofamide</t>
  </si>
  <si>
    <t>F04_99_01</t>
  </si>
  <si>
    <t>Amétoctradine</t>
  </si>
  <si>
    <t>F04_99_02</t>
  </si>
  <si>
    <t>Amisulbrom</t>
  </si>
  <si>
    <t>F05_01_01</t>
  </si>
  <si>
    <t>Dimethomorphe</t>
  </si>
  <si>
    <t>F05_01_03</t>
  </si>
  <si>
    <t>Fenpropimorphe</t>
  </si>
  <si>
    <t>F99_01_01</t>
  </si>
  <si>
    <t>Cymoxanil</t>
  </si>
  <si>
    <t>F99_02_02</t>
  </si>
  <si>
    <t>Fluopicolide</t>
  </si>
  <si>
    <t>F99_02_03</t>
  </si>
  <si>
    <t>Prochloraz</t>
  </si>
  <si>
    <t>F99_02_06</t>
  </si>
  <si>
    <t>Mandipropamide</t>
  </si>
  <si>
    <t>F99_03_02</t>
  </si>
  <si>
    <t>F99_03_04</t>
  </si>
  <si>
    <t>F99_03_06</t>
  </si>
  <si>
    <t>Metalaxyl-M</t>
  </si>
  <si>
    <t>F99_03_09</t>
  </si>
  <si>
    <t>F99_03_10</t>
  </si>
  <si>
    <t>Fenpyrazamine</t>
  </si>
  <si>
    <t>F99_03_11</t>
  </si>
  <si>
    <t>Fluopyram</t>
  </si>
  <si>
    <t>F99_03_12</t>
  </si>
  <si>
    <t>Isopyrazam</t>
  </si>
  <si>
    <t>F99_03_13</t>
  </si>
  <si>
    <t>Fluxapyroxad</t>
  </si>
  <si>
    <t>F99_05_01</t>
  </si>
  <si>
    <t>F99_07_01</t>
  </si>
  <si>
    <t>Fluazinam</t>
  </si>
  <si>
    <t>F99_09_01</t>
  </si>
  <si>
    <t>F99_11_01</t>
  </si>
  <si>
    <t>Fludioxonil</t>
  </si>
  <si>
    <t>F99_12_02</t>
  </si>
  <si>
    <t>Folpet</t>
  </si>
  <si>
    <t>F99_13_02</t>
  </si>
  <si>
    <t>Cyprodinil</t>
  </si>
  <si>
    <t>F99_13_04</t>
  </si>
  <si>
    <t>Pyrimethanil</t>
  </si>
  <si>
    <t>F99_14_02</t>
  </si>
  <si>
    <t>F99_15_01</t>
  </si>
  <si>
    <t>F99_16_01</t>
  </si>
  <si>
    <t>Azoxystrobine</t>
  </si>
  <si>
    <t>F99_16_03</t>
  </si>
  <si>
    <t>Fluoxastrobine</t>
  </si>
  <si>
    <t>F99_16_04</t>
  </si>
  <si>
    <t>F99_16_05</t>
  </si>
  <si>
    <t>Picoxystrobine</t>
  </si>
  <si>
    <t>F99_16_07</t>
  </si>
  <si>
    <t>Trifloxystrobine</t>
  </si>
  <si>
    <t>F99_17_01</t>
  </si>
  <si>
    <t>Pencycuron</t>
  </si>
  <si>
    <t>F99_99_06</t>
  </si>
  <si>
    <t>Fenpropidine</t>
  </si>
  <si>
    <t>F99_99_09</t>
  </si>
  <si>
    <t>Pyriofenone</t>
  </si>
  <si>
    <t>F99_99_10</t>
  </si>
  <si>
    <t>Spiroxamine</t>
  </si>
  <si>
    <t>F99_99_12</t>
  </si>
  <si>
    <t>H</t>
  </si>
  <si>
    <t>H01_01_01</t>
  </si>
  <si>
    <t>2,4-D</t>
  </si>
  <si>
    <t>H01_01_02</t>
  </si>
  <si>
    <t>2,4-Db</t>
  </si>
  <si>
    <t>H01_01_03</t>
  </si>
  <si>
    <t>Dichlorprop-P</t>
  </si>
  <si>
    <t>H01_01_04</t>
  </si>
  <si>
    <t>Mcpa</t>
  </si>
  <si>
    <t>H01_01_05</t>
  </si>
  <si>
    <t>Mcpb</t>
  </si>
  <si>
    <t>H01_01_07</t>
  </si>
  <si>
    <t>Mecoprop-P</t>
  </si>
  <si>
    <t>H02_02_01</t>
  </si>
  <si>
    <t>Terbuthylazine</t>
  </si>
  <si>
    <t>H02_03_01</t>
  </si>
  <si>
    <t>Métamitrone</t>
  </si>
  <si>
    <t>H02_03_02</t>
  </si>
  <si>
    <t>Métribuzine</t>
  </si>
  <si>
    <t>H03_01_02</t>
  </si>
  <si>
    <t>Diméthénamide-P</t>
  </si>
  <si>
    <t>H03_01_03</t>
  </si>
  <si>
    <t>H03_01_04</t>
  </si>
  <si>
    <t>Napropamide</t>
  </si>
  <si>
    <t>H03_01_06</t>
  </si>
  <si>
    <t>Péthoxamide</t>
  </si>
  <si>
    <t>H03_01_07</t>
  </si>
  <si>
    <t>Propyzamide</t>
  </si>
  <si>
    <t>H03_01_08</t>
  </si>
  <si>
    <t>Pyroxsulam</t>
  </si>
  <si>
    <t>H03_02_01</t>
  </si>
  <si>
    <t>Diflufenican</t>
  </si>
  <si>
    <t>H03_02_02</t>
  </si>
  <si>
    <t>Florasulam</t>
  </si>
  <si>
    <t>H03_02_03</t>
  </si>
  <si>
    <t>Flufenacet</t>
  </si>
  <si>
    <t>H03_02_04</t>
  </si>
  <si>
    <t>H03_03_04</t>
  </si>
  <si>
    <t>S-Métolachlore</t>
  </si>
  <si>
    <t>H04_01_01</t>
  </si>
  <si>
    <t>Chlorprophame</t>
  </si>
  <si>
    <t>H04_01_02</t>
  </si>
  <si>
    <t>Desmediphame</t>
  </si>
  <si>
    <t>H04_01_03</t>
  </si>
  <si>
    <t>Phenmediphame</t>
  </si>
  <si>
    <t>H05_01_02</t>
  </si>
  <si>
    <t>Pendimethaline</t>
  </si>
  <si>
    <t>H06_01_07</t>
  </si>
  <si>
    <t>H06_01_08</t>
  </si>
  <si>
    <t>Foramsulfuron</t>
  </si>
  <si>
    <t>H06_01_10</t>
  </si>
  <si>
    <t>H06_01_11</t>
  </si>
  <si>
    <t>H06_01_12</t>
  </si>
  <si>
    <t>H06_01_13</t>
  </si>
  <si>
    <t>Nicosulfuron</t>
  </si>
  <si>
    <t>H06_01_18</t>
  </si>
  <si>
    <t>H06_01_20</t>
  </si>
  <si>
    <t>H06_01_22</t>
  </si>
  <si>
    <t>Tritosulfuron</t>
  </si>
  <si>
    <t>H06_03_04</t>
  </si>
  <si>
    <t>Isoproturon</t>
  </si>
  <si>
    <t>H06_03_06</t>
  </si>
  <si>
    <t>Métobromuron</t>
  </si>
  <si>
    <t>H99_01_04</t>
  </si>
  <si>
    <t>H99_01_05</t>
  </si>
  <si>
    <t>H99_01_08</t>
  </si>
  <si>
    <t>Quizalofop-P</t>
  </si>
  <si>
    <t>H99_02_01</t>
  </si>
  <si>
    <t>Ethofumesate</t>
  </si>
  <si>
    <t>H99_03_01</t>
  </si>
  <si>
    <t>Dicamba</t>
  </si>
  <si>
    <t>H99_04_01</t>
  </si>
  <si>
    <t>Diquat</t>
  </si>
  <si>
    <t>H99_05_02</t>
  </si>
  <si>
    <t>H99_06_01</t>
  </si>
  <si>
    <t>Pyridate</t>
  </si>
  <si>
    <t>H99_08_01</t>
  </si>
  <si>
    <t>H99_11_01</t>
  </si>
  <si>
    <t>Isoxaflutole</t>
  </si>
  <si>
    <t>H99_13_01</t>
  </si>
  <si>
    <t>H99_13_03</t>
  </si>
  <si>
    <t>Ioxynil</t>
  </si>
  <si>
    <t>H99_14_01</t>
  </si>
  <si>
    <t>H99_14_02</t>
  </si>
  <si>
    <t>Glyphosate</t>
  </si>
  <si>
    <t>H99_15_01</t>
  </si>
  <si>
    <t>H99_15_02</t>
  </si>
  <si>
    <t>H99_16_02</t>
  </si>
  <si>
    <t>Flurtamone</t>
  </si>
  <si>
    <t>H99_17_01</t>
  </si>
  <si>
    <t>H99_18_01</t>
  </si>
  <si>
    <t>H99_18_02</t>
  </si>
  <si>
    <t>Piclorame</t>
  </si>
  <si>
    <t>H99_19_01</t>
  </si>
  <si>
    <t>Aminopyralid</t>
  </si>
  <si>
    <t>H99_19_02</t>
  </si>
  <si>
    <t>Fluroxypyr</t>
  </si>
  <si>
    <t>H99_19_03</t>
  </si>
  <si>
    <t>Triclopyr</t>
  </si>
  <si>
    <t>H99_20_01</t>
  </si>
  <si>
    <t>Quinmerac</t>
  </si>
  <si>
    <t>H99_21_01</t>
  </si>
  <si>
    <t>Bentazone</t>
  </si>
  <si>
    <t>H99_22_02</t>
  </si>
  <si>
    <t>Prosulfocarbe</t>
  </si>
  <si>
    <t>H99_24_01</t>
  </si>
  <si>
    <t>H99_25_01</t>
  </si>
  <si>
    <t>H99_25_02</t>
  </si>
  <si>
    <t>H99_26_01</t>
  </si>
  <si>
    <t>Mesotrione</t>
  </si>
  <si>
    <t>H99_26_02</t>
  </si>
  <si>
    <t>Sulcotrione</t>
  </si>
  <si>
    <t>H99_26_03</t>
  </si>
  <si>
    <t>Tembotrione</t>
  </si>
  <si>
    <t>H99_99_03</t>
  </si>
  <si>
    <t>Clomazone</t>
  </si>
  <si>
    <t>I</t>
  </si>
  <si>
    <t>Insecticides et acaricides</t>
  </si>
  <si>
    <t>I01_01_02</t>
  </si>
  <si>
    <t>I01_01_06</t>
  </si>
  <si>
    <t>Cypermethrine</t>
  </si>
  <si>
    <t>I01_01_07</t>
  </si>
  <si>
    <t>Deltamethrine</t>
  </si>
  <si>
    <t>I01_01_08</t>
  </si>
  <si>
    <t>Esfenvalerate</t>
  </si>
  <si>
    <t>I01_01_11</t>
  </si>
  <si>
    <t>I01_01_14</t>
  </si>
  <si>
    <t>I03_02_03</t>
  </si>
  <si>
    <t>Methiocarbe</t>
  </si>
  <si>
    <t>I03_02_04</t>
  </si>
  <si>
    <t>Pirimicarbe</t>
  </si>
  <si>
    <t>I04_01_03</t>
  </si>
  <si>
    <t>Dimethoate</t>
  </si>
  <si>
    <t>I99_01_03</t>
  </si>
  <si>
    <t>Spinosad</t>
  </si>
  <si>
    <t>I99_07_02</t>
  </si>
  <si>
    <t>I99_10_01</t>
  </si>
  <si>
    <t>Indoxacarbe</t>
  </si>
  <si>
    <t>I99_12_03</t>
  </si>
  <si>
    <t>Tebufenpyrad</t>
  </si>
  <si>
    <t>I99_13_01</t>
  </si>
  <si>
    <t>Pymetrozine</t>
  </si>
  <si>
    <t>I99_14_02</t>
  </si>
  <si>
    <t>Imidaclopride</t>
  </si>
  <si>
    <t>I99_14_03</t>
  </si>
  <si>
    <t>Thiaclopride</t>
  </si>
  <si>
    <t>I99_99_05</t>
  </si>
  <si>
    <t>I99_99_12</t>
  </si>
  <si>
    <t>I99_99_15</t>
  </si>
  <si>
    <t>M</t>
  </si>
  <si>
    <t>Molluscicides</t>
  </si>
  <si>
    <t>M01_01_03</t>
  </si>
  <si>
    <t>Metaldehyde</t>
  </si>
  <si>
    <t>P</t>
  </si>
  <si>
    <t>Régulateurs de croissance des végétaux</t>
  </si>
  <si>
    <t>Chlormequat</t>
  </si>
  <si>
    <t>Ethephon</t>
  </si>
  <si>
    <t>Mepiquat</t>
  </si>
  <si>
    <t>Z02_01_03</t>
  </si>
  <si>
    <t>Wirkstoffmengen in kg</t>
  </si>
  <si>
    <r>
      <t xml:space="preserve">Summe Ldw </t>
    </r>
    <r>
      <rPr>
        <b/>
        <vertAlign val="superscript"/>
        <sz val="10"/>
        <color rgb="FF002060"/>
        <rFont val="Arial"/>
        <family val="2"/>
      </rPr>
      <t>1)</t>
    </r>
  </si>
  <si>
    <t>Hafer</t>
  </si>
  <si>
    <t>Triticale</t>
  </si>
  <si>
    <t>Raps</t>
  </si>
  <si>
    <t>Kartoffeln</t>
  </si>
  <si>
    <t>Mais</t>
  </si>
  <si>
    <t>F01_01_03</t>
  </si>
  <si>
    <t>F02_02_02</t>
  </si>
  <si>
    <t>Iprovalicarbe</t>
  </si>
  <si>
    <t>F99_08_02</t>
  </si>
  <si>
    <t>Meptyldinocap</t>
  </si>
  <si>
    <t>F99_16_06</t>
  </si>
  <si>
    <t>Pyraclostrobine</t>
  </si>
  <si>
    <t>F99_99_08</t>
  </si>
  <si>
    <t>H99_01_06</t>
  </si>
  <si>
    <t>Haloxyfop-R-méthyle</t>
  </si>
  <si>
    <t>H99_01_10</t>
  </si>
  <si>
    <t>I99_16_01</t>
  </si>
  <si>
    <t>Clofentezine</t>
  </si>
  <si>
    <t>F01_01_06</t>
  </si>
  <si>
    <t>F04_01_09</t>
  </si>
  <si>
    <t>Flusilazole</t>
  </si>
  <si>
    <t>H99_05_01</t>
  </si>
  <si>
    <t>Clethodim</t>
  </si>
  <si>
    <t>I05_01_08</t>
  </si>
  <si>
    <t>I99_05_01</t>
  </si>
  <si>
    <t>Methoxyfenozide</t>
  </si>
  <si>
    <t>F03_01_01</t>
  </si>
  <si>
    <t>Carbendazime</t>
  </si>
  <si>
    <t>F04_01_03</t>
  </si>
  <si>
    <t>Cyproconazole</t>
  </si>
  <si>
    <t>F99_02_05</t>
  </si>
  <si>
    <t>Zoxamide</t>
  </si>
  <si>
    <t>Chlorothalonil</t>
  </si>
  <si>
    <t>H03_02_05</t>
  </si>
  <si>
    <t>H06_01_15</t>
  </si>
  <si>
    <t>Prosulfuron</t>
  </si>
  <si>
    <t>H06_01_17</t>
  </si>
  <si>
    <t>Sulfosulfuron</t>
  </si>
  <si>
    <t>H06_03_05</t>
  </si>
  <si>
    <t>Linuron</t>
  </si>
  <si>
    <t>H99_07_01</t>
  </si>
  <si>
    <t>H99_08_02</t>
  </si>
  <si>
    <t>Bifenox</t>
  </si>
  <si>
    <t>H99_10_01</t>
  </si>
  <si>
    <t>H99_11_02</t>
  </si>
  <si>
    <t>Topramezone</t>
  </si>
  <si>
    <t>H99_99_08</t>
  </si>
  <si>
    <t>Quinoclamine</t>
  </si>
  <si>
    <t>Lambda-Cyhalothrine</t>
  </si>
  <si>
    <t>I99_09_01</t>
  </si>
  <si>
    <t>I99_12_02</t>
  </si>
  <si>
    <t>Fipronil</t>
  </si>
  <si>
    <t>F06_01_04</t>
  </si>
  <si>
    <t>H03_01_01</t>
  </si>
  <si>
    <t>Béflubutamide</t>
  </si>
  <si>
    <t>H05_01_04</t>
  </si>
  <si>
    <t>Trifluralin</t>
  </si>
  <si>
    <t>H06_01_01</t>
  </si>
  <si>
    <t>Amidosulfuron</t>
  </si>
  <si>
    <t>H99_01_07</t>
  </si>
  <si>
    <t>Propaquizafop</t>
  </si>
  <si>
    <t>F01_99_03</t>
  </si>
  <si>
    <t>F04_01_10</t>
  </si>
  <si>
    <t>F06_01_28</t>
  </si>
  <si>
    <t>F99_01_02</t>
  </si>
  <si>
    <t>F99_02_01</t>
  </si>
  <si>
    <t>F99_02_08</t>
  </si>
  <si>
    <t>F99_02_11</t>
  </si>
  <si>
    <t>F99_03_05</t>
  </si>
  <si>
    <t>FLUTOLANIL</t>
  </si>
  <si>
    <t>F99_12_01</t>
  </si>
  <si>
    <t>F99_16_02</t>
  </si>
  <si>
    <t>F99_99_17</t>
  </si>
  <si>
    <t>Herbicides. Défanants et agents antimousse</t>
  </si>
  <si>
    <t>H06_01_06</t>
  </si>
  <si>
    <t>H06_01_16</t>
  </si>
  <si>
    <t>H06_01_21</t>
  </si>
  <si>
    <t>H99_01_01</t>
  </si>
  <si>
    <t>Cinidon-éthyl</t>
  </si>
  <si>
    <t>H99_18_04</t>
  </si>
  <si>
    <t>I01_01_03</t>
  </si>
  <si>
    <t>I01_01_04</t>
  </si>
  <si>
    <t>I01_01_09</t>
  </si>
  <si>
    <t>I03_02_01</t>
  </si>
  <si>
    <t>I99_01_01</t>
  </si>
  <si>
    <t>I99_13_02</t>
  </si>
  <si>
    <t>I99_14_01</t>
  </si>
  <si>
    <t>I99_17_01</t>
  </si>
  <si>
    <t>M01_01_01</t>
  </si>
  <si>
    <t>SULFATE D'AMMONIUM ET D'ALUMINIUM</t>
  </si>
  <si>
    <t>ZZ_EU-Code unbekannt</t>
  </si>
  <si>
    <t>Alcool isodécyl éthoxylate</t>
  </si>
  <si>
    <t>Cloquintocet mexyl</t>
  </si>
  <si>
    <t>Cyprosulfamide</t>
  </si>
  <si>
    <t>Esters de phosphate d'alcools gras polyoxyalkylés</t>
  </si>
  <si>
    <t>Oléate d'éthyl</t>
  </si>
  <si>
    <t>Huile de colza estérifiée</t>
  </si>
  <si>
    <t>Isoxadifen-diéthyle</t>
  </si>
  <si>
    <t>Isoxadifen-éthyle</t>
  </si>
  <si>
    <t>Mefenpyr-diéthyl</t>
  </si>
  <si>
    <t>Méthylestère</t>
  </si>
  <si>
    <t>Piperonyl butoxide</t>
  </si>
  <si>
    <t>Zuckerderivat</t>
  </si>
  <si>
    <t>Flutriafol</t>
  </si>
  <si>
    <t>Thifensulfuron-méthyle</t>
  </si>
  <si>
    <t>Benzovindiflupyr</t>
  </si>
  <si>
    <t>Dodine</t>
  </si>
  <si>
    <t>Captan</t>
  </si>
  <si>
    <t>Flazasulfuron</t>
  </si>
  <si>
    <t>Mésosulfuron-méthyle</t>
  </si>
  <si>
    <t>Rimsulfuron</t>
  </si>
  <si>
    <t>Bifenthrine</t>
  </si>
  <si>
    <t>Imazaquine</t>
  </si>
  <si>
    <t>Paclobutrazol</t>
  </si>
  <si>
    <t>Code</t>
  </si>
  <si>
    <t>F01</t>
  </si>
  <si>
    <t>F01_01</t>
  </si>
  <si>
    <t>F01_01_01</t>
  </si>
  <si>
    <t>F01_02</t>
  </si>
  <si>
    <t>F01_99</t>
  </si>
  <si>
    <t>F01_99_01</t>
  </si>
  <si>
    <t>F01_99_06</t>
  </si>
  <si>
    <t>F01_99_99</t>
  </si>
  <si>
    <t>F02</t>
  </si>
  <si>
    <t>F02_01</t>
  </si>
  <si>
    <t>F02_01_01</t>
  </si>
  <si>
    <t>F02_02</t>
  </si>
  <si>
    <t>F02_03</t>
  </si>
  <si>
    <t>F02_03_02</t>
  </si>
  <si>
    <t>F02_03_04</t>
  </si>
  <si>
    <t>F02_03_05</t>
  </si>
  <si>
    <t>F02_03_06</t>
  </si>
  <si>
    <t>F02_99</t>
  </si>
  <si>
    <t>F02_99_99</t>
  </si>
  <si>
    <t>F03</t>
  </si>
  <si>
    <t>F03_01</t>
  </si>
  <si>
    <t>F03_01_02</t>
  </si>
  <si>
    <t>F03_01_03</t>
  </si>
  <si>
    <t>F03_01_04</t>
  </si>
  <si>
    <t>F03_99</t>
  </si>
  <si>
    <t>F03_99_99</t>
  </si>
  <si>
    <t>F04</t>
  </si>
  <si>
    <t>F04_01</t>
  </si>
  <si>
    <t>F04_01_02</t>
  </si>
  <si>
    <t>F04_01_06</t>
  </si>
  <si>
    <t>F04_01_07</t>
  </si>
  <si>
    <t>F04_01_08</t>
  </si>
  <si>
    <t>F04_01_11</t>
  </si>
  <si>
    <t>F04_01_12</t>
  </si>
  <si>
    <t>F04_01_19</t>
  </si>
  <si>
    <t>F04_01_20</t>
  </si>
  <si>
    <t>F04_01_21</t>
  </si>
  <si>
    <t>F04_02</t>
  </si>
  <si>
    <t>F04_02_02</t>
  </si>
  <si>
    <t>F04_02_03</t>
  </si>
  <si>
    <t>F04_99</t>
  </si>
  <si>
    <t>F04_99_03</t>
  </si>
  <si>
    <t>F04_99_99</t>
  </si>
  <si>
    <t>F05</t>
  </si>
  <si>
    <t>F05_01</t>
  </si>
  <si>
    <t>F05_01_02</t>
  </si>
  <si>
    <t>F05_99</t>
  </si>
  <si>
    <t>F05_99_99</t>
  </si>
  <si>
    <t>F06</t>
  </si>
  <si>
    <t>F06_01</t>
  </si>
  <si>
    <t>F06_01_01</t>
  </si>
  <si>
    <t>F06_01_02</t>
  </si>
  <si>
    <t>F06_01_03</t>
  </si>
  <si>
    <t>F06_01_05</t>
  </si>
  <si>
    <t>F06_01_08</t>
  </si>
  <si>
    <t>F06_01_09</t>
  </si>
  <si>
    <t>F06_01_11</t>
  </si>
  <si>
    <t>F06_01_12</t>
  </si>
  <si>
    <t>F06_01_14</t>
  </si>
  <si>
    <t>F06_01_15</t>
  </si>
  <si>
    <t>F06_01_16</t>
  </si>
  <si>
    <t>F06_01_17</t>
  </si>
  <si>
    <t>F06_01_18</t>
  </si>
  <si>
    <t>F06_01_19</t>
  </si>
  <si>
    <t>F06_01_20</t>
  </si>
  <si>
    <t>F06_01_21</t>
  </si>
  <si>
    <t>F06_01_22</t>
  </si>
  <si>
    <t>F06_01_23</t>
  </si>
  <si>
    <t>F06_01_24</t>
  </si>
  <si>
    <t>F06_01_25</t>
  </si>
  <si>
    <t>F06_01_26</t>
  </si>
  <si>
    <t>F06_01_27</t>
  </si>
  <si>
    <t>F06_01_29</t>
  </si>
  <si>
    <t>F06_01_30</t>
  </si>
  <si>
    <t>F06_02</t>
  </si>
  <si>
    <t>F06_02_01</t>
  </si>
  <si>
    <t>F06_02_02</t>
  </si>
  <si>
    <t>F06_02_03</t>
  </si>
  <si>
    <t>F06_02_04</t>
  </si>
  <si>
    <t>F06_02_05</t>
  </si>
  <si>
    <t>F06_02_06</t>
  </si>
  <si>
    <t>F06_02_07</t>
  </si>
  <si>
    <t>F06_99</t>
  </si>
  <si>
    <t>F06_99_01</t>
  </si>
  <si>
    <t>F07</t>
  </si>
  <si>
    <t>F07_01</t>
  </si>
  <si>
    <t>F07_01_01</t>
  </si>
  <si>
    <t>F07_01_02</t>
  </si>
  <si>
    <t>F07_99</t>
  </si>
  <si>
    <t>F99</t>
  </si>
  <si>
    <t>F99_01</t>
  </si>
  <si>
    <t>F99_02</t>
  </si>
  <si>
    <t>F99_02_04</t>
  </si>
  <si>
    <t>F99_02_07</t>
  </si>
  <si>
    <t>F99_02_09</t>
  </si>
  <si>
    <t>F99_02_10</t>
  </si>
  <si>
    <t>F99_03</t>
  </si>
  <si>
    <t>F99_03_01</t>
  </si>
  <si>
    <t>F99_03_03</t>
  </si>
  <si>
    <t>F99_03_07</t>
  </si>
  <si>
    <t>F99_03_08</t>
  </si>
  <si>
    <t>F99_03_14</t>
  </si>
  <si>
    <t>F99_03_15</t>
  </si>
  <si>
    <t>F99_05</t>
  </si>
  <si>
    <t>F99_05_03</t>
  </si>
  <si>
    <t>F99_06</t>
  </si>
  <si>
    <t>F99_06_01</t>
  </si>
  <si>
    <t>F99_07</t>
  </si>
  <si>
    <t>F99_08</t>
  </si>
  <si>
    <t>F99_09</t>
  </si>
  <si>
    <t>F99_09_02</t>
  </si>
  <si>
    <t>F99_10</t>
  </si>
  <si>
    <t>F99_10_01</t>
  </si>
  <si>
    <t>F99_10_02</t>
  </si>
  <si>
    <t>F99_11</t>
  </si>
  <si>
    <t>F99_12</t>
  </si>
  <si>
    <t>F99_13</t>
  </si>
  <si>
    <t>F99_13_01</t>
  </si>
  <si>
    <t>F99_13_03</t>
  </si>
  <si>
    <t>F99_14</t>
  </si>
  <si>
    <t>F99_14_01</t>
  </si>
  <si>
    <t>F99_15</t>
  </si>
  <si>
    <t>F99_16</t>
  </si>
  <si>
    <t>F99_17</t>
  </si>
  <si>
    <t>F99_17_02</t>
  </si>
  <si>
    <t>F99_99</t>
  </si>
  <si>
    <t>F99_99_01</t>
  </si>
  <si>
    <t>F99_99_02</t>
  </si>
  <si>
    <t>F99_99_04</t>
  </si>
  <si>
    <t>F99_99_05</t>
  </si>
  <si>
    <t>F99_99_13</t>
  </si>
  <si>
    <t>F99_99_14</t>
  </si>
  <si>
    <t>F99_99_15</t>
  </si>
  <si>
    <t>F99_99_16</t>
  </si>
  <si>
    <t>F99_99_99</t>
  </si>
  <si>
    <t>H01</t>
  </si>
  <si>
    <t>H01_01</t>
  </si>
  <si>
    <t>H01_01_06</t>
  </si>
  <si>
    <t>H01_99</t>
  </si>
  <si>
    <t>H01_99_99</t>
  </si>
  <si>
    <t>H02</t>
  </si>
  <si>
    <t>H02_02</t>
  </si>
  <si>
    <t>H02_03</t>
  </si>
  <si>
    <t>H02_99</t>
  </si>
  <si>
    <t>H02_99_99</t>
  </si>
  <si>
    <t>H03</t>
  </si>
  <si>
    <t>H03_01</t>
  </si>
  <si>
    <t>H03_01_05</t>
  </si>
  <si>
    <t>H03_02</t>
  </si>
  <si>
    <t>H03_03</t>
  </si>
  <si>
    <t>H03_03_02</t>
  </si>
  <si>
    <t>H03_99</t>
  </si>
  <si>
    <t>H03_99_99</t>
  </si>
  <si>
    <t>H04</t>
  </si>
  <si>
    <t>H04_01</t>
  </si>
  <si>
    <t>H04_02</t>
  </si>
  <si>
    <t>H04_02_02</t>
  </si>
  <si>
    <t>H04_99</t>
  </si>
  <si>
    <t>H04_99_99</t>
  </si>
  <si>
    <t>H05</t>
  </si>
  <si>
    <t>H05_01</t>
  </si>
  <si>
    <t>H05_01_01</t>
  </si>
  <si>
    <t>H05_01_03</t>
  </si>
  <si>
    <t>H05_99</t>
  </si>
  <si>
    <t>H05_99_99</t>
  </si>
  <si>
    <t>H06</t>
  </si>
  <si>
    <t>H06_01</t>
  </si>
  <si>
    <t>H06_01_02</t>
  </si>
  <si>
    <t>H06_01_03</t>
  </si>
  <si>
    <t>H06_01_04</t>
  </si>
  <si>
    <t>H06_01_09</t>
  </si>
  <si>
    <t>H06_01_14</t>
  </si>
  <si>
    <t>H06_01_19</t>
  </si>
  <si>
    <t>H06_01_23</t>
  </si>
  <si>
    <t>H06_01_24</t>
  </si>
  <si>
    <t>H06_01_25</t>
  </si>
  <si>
    <t>H06_02</t>
  </si>
  <si>
    <t>H06_02_01</t>
  </si>
  <si>
    <t>H06_03</t>
  </si>
  <si>
    <t>H06_03_01</t>
  </si>
  <si>
    <t>H06_03_02</t>
  </si>
  <si>
    <t>H06_03_03</t>
  </si>
  <si>
    <t>H06_99</t>
  </si>
  <si>
    <t>H06_99_99</t>
  </si>
  <si>
    <t>H99</t>
  </si>
  <si>
    <t>H99_01</t>
  </si>
  <si>
    <t>H99_01_02</t>
  </si>
  <si>
    <t>H99_01_03</t>
  </si>
  <si>
    <t>H99_01_09</t>
  </si>
  <si>
    <t>H99_02</t>
  </si>
  <si>
    <t>H99_03</t>
  </si>
  <si>
    <t>H99_04</t>
  </si>
  <si>
    <t>H99_05</t>
  </si>
  <si>
    <t>H99_05_03</t>
  </si>
  <si>
    <t>H99_05_04</t>
  </si>
  <si>
    <t>H99_05_05</t>
  </si>
  <si>
    <t>H99_06</t>
  </si>
  <si>
    <t>H99_07</t>
  </si>
  <si>
    <t>H99_07_02</t>
  </si>
  <si>
    <t>H99_08</t>
  </si>
  <si>
    <t>H99_08_03</t>
  </si>
  <si>
    <t>H99_09</t>
  </si>
  <si>
    <t>H99_09_01</t>
  </si>
  <si>
    <t>H99_10</t>
  </si>
  <si>
    <t>H99_11</t>
  </si>
  <si>
    <t>H99_13</t>
  </si>
  <si>
    <t>H99_14</t>
  </si>
  <si>
    <t>H99_15</t>
  </si>
  <si>
    <t>H99_16</t>
  </si>
  <si>
    <t>H99_16_01</t>
  </si>
  <si>
    <t>H99_17</t>
  </si>
  <si>
    <t>H99_18</t>
  </si>
  <si>
    <t>H99_18_03</t>
  </si>
  <si>
    <t>H99_19</t>
  </si>
  <si>
    <t>H99_20</t>
  </si>
  <si>
    <t>H99_21</t>
  </si>
  <si>
    <t>H99_22</t>
  </si>
  <si>
    <t>H99_22_01</t>
  </si>
  <si>
    <t>H99_22_03</t>
  </si>
  <si>
    <t>H99_23</t>
  </si>
  <si>
    <t>H99_23_01</t>
  </si>
  <si>
    <t>H99_24</t>
  </si>
  <si>
    <t>H99_25</t>
  </si>
  <si>
    <t>H99_26</t>
  </si>
  <si>
    <t>H99_99</t>
  </si>
  <si>
    <t>H99_99_01</t>
  </si>
  <si>
    <t>H99_99_02</t>
  </si>
  <si>
    <t>H99_99_04</t>
  </si>
  <si>
    <t>H99_99_06</t>
  </si>
  <si>
    <t>H99_99_07</t>
  </si>
  <si>
    <t>H99_99_99</t>
  </si>
  <si>
    <t>I01</t>
  </si>
  <si>
    <t>I01_01</t>
  </si>
  <si>
    <t>I01_01_01</t>
  </si>
  <si>
    <t>I01_01_10</t>
  </si>
  <si>
    <t>I01_01_12</t>
  </si>
  <si>
    <t>I01_01_13</t>
  </si>
  <si>
    <t>I01_01_15</t>
  </si>
  <si>
    <t>I01_99</t>
  </si>
  <si>
    <t>I01_99_99</t>
  </si>
  <si>
    <t>I02</t>
  </si>
  <si>
    <t>I02_01</t>
  </si>
  <si>
    <t>I02_01_01</t>
  </si>
  <si>
    <t>I02_99</t>
  </si>
  <si>
    <t>I02_99_99</t>
  </si>
  <si>
    <t>I03</t>
  </si>
  <si>
    <t>I03_01</t>
  </si>
  <si>
    <t>I03_01_01</t>
  </si>
  <si>
    <t>I03_01_02</t>
  </si>
  <si>
    <t>I03_02</t>
  </si>
  <si>
    <t>I03_02_02</t>
  </si>
  <si>
    <t>I03_99</t>
  </si>
  <si>
    <t>I03_99_99</t>
  </si>
  <si>
    <t>I04</t>
  </si>
  <si>
    <t>I04_01</t>
  </si>
  <si>
    <t>I04_01_01</t>
  </si>
  <si>
    <t>I04_01_02</t>
  </si>
  <si>
    <t>I04_01_04</t>
  </si>
  <si>
    <t>I04_01_07</t>
  </si>
  <si>
    <t>I04_01_08</t>
  </si>
  <si>
    <t>I04_01_09</t>
  </si>
  <si>
    <t>I04_99</t>
  </si>
  <si>
    <t>I04_99_99</t>
  </si>
  <si>
    <t>I05</t>
  </si>
  <si>
    <t>I05_01</t>
  </si>
  <si>
    <t>I05_01_01</t>
  </si>
  <si>
    <t>I05_01_03</t>
  </si>
  <si>
    <t>I05_01_04</t>
  </si>
  <si>
    <t>I05_01_05</t>
  </si>
  <si>
    <t>I05_01_09</t>
  </si>
  <si>
    <t>I05_01_10</t>
  </si>
  <si>
    <t>I05_01_11</t>
  </si>
  <si>
    <t>I05_01_12</t>
  </si>
  <si>
    <t>I05_01_13</t>
  </si>
  <si>
    <t>I05_01_14</t>
  </si>
  <si>
    <t>I05_01_15</t>
  </si>
  <si>
    <t>I05_01_16</t>
  </si>
  <si>
    <t>I05_01_17</t>
  </si>
  <si>
    <t>I05_01_18</t>
  </si>
  <si>
    <t>I05_01_19</t>
  </si>
  <si>
    <t>I05_02</t>
  </si>
  <si>
    <t>I05_02_01</t>
  </si>
  <si>
    <t>I05_02_02</t>
  </si>
  <si>
    <t>I05_02_03</t>
  </si>
  <si>
    <t>I05_02_04</t>
  </si>
  <si>
    <t>I05_99</t>
  </si>
  <si>
    <t>I05_99_99</t>
  </si>
  <si>
    <t>I06</t>
  </si>
  <si>
    <t>I06_01</t>
  </si>
  <si>
    <t>I06_01_01</t>
  </si>
  <si>
    <t>I06_02</t>
  </si>
  <si>
    <t>I06_02_01</t>
  </si>
  <si>
    <t>I06_99</t>
  </si>
  <si>
    <t>I06_99_01</t>
  </si>
  <si>
    <t>I06_99_02</t>
  </si>
  <si>
    <t>I06_99_99</t>
  </si>
  <si>
    <t>I99</t>
  </si>
  <si>
    <t>I99_01</t>
  </si>
  <si>
    <t>I99_01_02</t>
  </si>
  <si>
    <t>I99_01_04</t>
  </si>
  <si>
    <t>I99_01_05</t>
  </si>
  <si>
    <t>I99_03</t>
  </si>
  <si>
    <t>I99_03_01</t>
  </si>
  <si>
    <t>I99_03_03</t>
  </si>
  <si>
    <t>I99_03_05</t>
  </si>
  <si>
    <t>I99_03_06</t>
  </si>
  <si>
    <t>I99_04</t>
  </si>
  <si>
    <t>I99_04_01</t>
  </si>
  <si>
    <t>I99_05</t>
  </si>
  <si>
    <t>I99_05_02</t>
  </si>
  <si>
    <t>I99_05_03</t>
  </si>
  <si>
    <t>I99_06</t>
  </si>
  <si>
    <t>I99_06_01</t>
  </si>
  <si>
    <t>I99_06_02</t>
  </si>
  <si>
    <t>I99_06_03</t>
  </si>
  <si>
    <t>I99_08</t>
  </si>
  <si>
    <t>I99_08_01</t>
  </si>
  <si>
    <t>I99_08_02</t>
  </si>
  <si>
    <t>I99_09</t>
  </si>
  <si>
    <t>I99_10</t>
  </si>
  <si>
    <t>I99_11</t>
  </si>
  <si>
    <t>I99_11_01</t>
  </si>
  <si>
    <t>I99_12</t>
  </si>
  <si>
    <t>I99_12_04</t>
  </si>
  <si>
    <t>I99_13</t>
  </si>
  <si>
    <t>I99_13_03</t>
  </si>
  <si>
    <t>I99_14</t>
  </si>
  <si>
    <t>I99_14_04</t>
  </si>
  <si>
    <t>I99_15</t>
  </si>
  <si>
    <t>I99_17</t>
  </si>
  <si>
    <t>I99_17_02</t>
  </si>
  <si>
    <t>I99_18</t>
  </si>
  <si>
    <t>I99_18_01</t>
  </si>
  <si>
    <t>I99_18_02</t>
  </si>
  <si>
    <t>I99_18_03</t>
  </si>
  <si>
    <t>I99_18_04</t>
  </si>
  <si>
    <t>I99_18_05</t>
  </si>
  <si>
    <t>I99_18_06</t>
  </si>
  <si>
    <t>I99_18_07</t>
  </si>
  <si>
    <t>I99_18_08</t>
  </si>
  <si>
    <t>I99_18_09</t>
  </si>
  <si>
    <t>I99_18_10</t>
  </si>
  <si>
    <t>I99_18_11</t>
  </si>
  <si>
    <t>I99_18_12</t>
  </si>
  <si>
    <t>I99_18_13</t>
  </si>
  <si>
    <t>I99_18_14</t>
  </si>
  <si>
    <t>I99_18_15</t>
  </si>
  <si>
    <t>I99_18_16</t>
  </si>
  <si>
    <t>I99_18_17</t>
  </si>
  <si>
    <t>I99_18_18</t>
  </si>
  <si>
    <t>I99_18_19</t>
  </si>
  <si>
    <t>I99_18_20</t>
  </si>
  <si>
    <t>I99_18_21</t>
  </si>
  <si>
    <t>I99_18_22</t>
  </si>
  <si>
    <t>I99_18_23</t>
  </si>
  <si>
    <t>I99_18_24</t>
  </si>
  <si>
    <t>I99_18_25</t>
  </si>
  <si>
    <t>I99_18_26</t>
  </si>
  <si>
    <t>I99_18_27</t>
  </si>
  <si>
    <t>I99_18_28</t>
  </si>
  <si>
    <t>I99_18_29</t>
  </si>
  <si>
    <t>I99_18_30</t>
  </si>
  <si>
    <t>I99_18_31</t>
  </si>
  <si>
    <t>I99_18_32</t>
  </si>
  <si>
    <t>I99_18_33</t>
  </si>
  <si>
    <t>I99_19</t>
  </si>
  <si>
    <t>I99_19_01</t>
  </si>
  <si>
    <t>I99_19_02</t>
  </si>
  <si>
    <t>I99_19_03</t>
  </si>
  <si>
    <t>I99_19_04</t>
  </si>
  <si>
    <t>I99_19_05</t>
  </si>
  <si>
    <t>I99_19_06</t>
  </si>
  <si>
    <t>I99_19_07</t>
  </si>
  <si>
    <t>I99_99</t>
  </si>
  <si>
    <t>I99_99_03</t>
  </si>
  <si>
    <t>I99_99_04</t>
  </si>
  <si>
    <t>I99_99_06</t>
  </si>
  <si>
    <t>I99_99_07</t>
  </si>
  <si>
    <t>I99_99_08</t>
  </si>
  <si>
    <t>I99_99_09</t>
  </si>
  <si>
    <t>I99_99_10</t>
  </si>
  <si>
    <t>I99_99_11</t>
  </si>
  <si>
    <t>I99_99_13</t>
  </si>
  <si>
    <t>I99_99_14</t>
  </si>
  <si>
    <t>I99_99_16</t>
  </si>
  <si>
    <t>I99_99_17</t>
  </si>
  <si>
    <t>I99_99_18</t>
  </si>
  <si>
    <t>I99_99_19</t>
  </si>
  <si>
    <t>I99_99_20</t>
  </si>
  <si>
    <t>I99_99_21</t>
  </si>
  <si>
    <t>I99_99_27</t>
  </si>
  <si>
    <t>I99_99_28</t>
  </si>
  <si>
    <t>I99_99_29</t>
  </si>
  <si>
    <t>I99_99_30</t>
  </si>
  <si>
    <t>I99_99_31</t>
  </si>
  <si>
    <t>I99_99_32</t>
  </si>
  <si>
    <t>I99_99_99</t>
  </si>
  <si>
    <t>M01</t>
  </si>
  <si>
    <t>M01_01</t>
  </si>
  <si>
    <t>M01_01_99</t>
  </si>
  <si>
    <t>PGR01</t>
  </si>
  <si>
    <t>PGR01_01</t>
  </si>
  <si>
    <t>PGR01_01_01</t>
  </si>
  <si>
    <t>PGR01_01_02</t>
  </si>
  <si>
    <t>PGR01_01_04</t>
  </si>
  <si>
    <t>PGR01_01_05</t>
  </si>
  <si>
    <t>PGR01_01_07</t>
  </si>
  <si>
    <t>PGR01_01_08</t>
  </si>
  <si>
    <t>PGR01_01_09</t>
  </si>
  <si>
    <t>PGR01_01_10</t>
  </si>
  <si>
    <t>PGR01_01_11</t>
  </si>
  <si>
    <t>PGR01_01_12</t>
  </si>
  <si>
    <t>PGR01_01_13</t>
  </si>
  <si>
    <t>PGR01_01_14</t>
  </si>
  <si>
    <t>PGR01_01_15</t>
  </si>
  <si>
    <t>PGR01_01_16</t>
  </si>
  <si>
    <t>PGR01_01_17</t>
  </si>
  <si>
    <t>PGR01_01_18</t>
  </si>
  <si>
    <t>PGR01_01_19</t>
  </si>
  <si>
    <t>PGR01_01_22</t>
  </si>
  <si>
    <t>PGR01_99</t>
  </si>
  <si>
    <t>PGR01_99_01</t>
  </si>
  <si>
    <t>PGR01_99_02</t>
  </si>
  <si>
    <t>PGR01_99_03</t>
  </si>
  <si>
    <t>PGR01_99_05</t>
  </si>
  <si>
    <t>PGR01_99_07</t>
  </si>
  <si>
    <t>PGR01_99_08</t>
  </si>
  <si>
    <t>PGR01_99_09</t>
  </si>
  <si>
    <t>PGR01_99_10</t>
  </si>
  <si>
    <t>PGR01_99_11</t>
  </si>
  <si>
    <t>PGR01_99_99</t>
  </si>
  <si>
    <t>PGR02</t>
  </si>
  <si>
    <t>PGR02_02</t>
  </si>
  <si>
    <t>PGR02_02_01</t>
  </si>
  <si>
    <t>PGR02_99</t>
  </si>
  <si>
    <t>PGR02_99_99</t>
  </si>
  <si>
    <t>PGR03</t>
  </si>
  <si>
    <t>PGR03_99</t>
  </si>
  <si>
    <t>PGR03_99_01</t>
  </si>
  <si>
    <t>PGR03_99_99</t>
  </si>
  <si>
    <t>ZR02</t>
  </si>
  <si>
    <t>ZR02_01</t>
  </si>
  <si>
    <t>ZR02_01_01</t>
  </si>
  <si>
    <t>ZR02_01_02</t>
  </si>
  <si>
    <t>ZR02_01_03</t>
  </si>
  <si>
    <t>ZR02_01_04</t>
  </si>
  <si>
    <t>ZR02_01_99</t>
  </si>
  <si>
    <t>ZR03</t>
  </si>
  <si>
    <t>ZR03_02</t>
  </si>
  <si>
    <t>ZR03_02_01</t>
  </si>
  <si>
    <t>ZR03_02_02</t>
  </si>
  <si>
    <t>ZR03_02_99</t>
  </si>
  <si>
    <t>ZR03_03</t>
  </si>
  <si>
    <t>ZR03_03_01</t>
  </si>
  <si>
    <t>ZR03_03_02</t>
  </si>
  <si>
    <t>ZR03_03_99</t>
  </si>
  <si>
    <t>ZR03_99</t>
  </si>
  <si>
    <t>ZR03_99_03</t>
  </si>
  <si>
    <t>ZR03_99_04</t>
  </si>
  <si>
    <t>ZR03_99_99</t>
  </si>
  <si>
    <t>ZR04</t>
  </si>
  <si>
    <t>ZR04_01</t>
  </si>
  <si>
    <t>ZR04_01_01</t>
  </si>
  <si>
    <t>ZR04_01_02</t>
  </si>
  <si>
    <t>ZR04_01_04</t>
  </si>
  <si>
    <t>ZR04_01_05</t>
  </si>
  <si>
    <t>ZR04_01_99</t>
  </si>
  <si>
    <t>ZR99</t>
  </si>
  <si>
    <t>ZR99_01</t>
  </si>
  <si>
    <t>ZR99_01_99</t>
  </si>
  <si>
    <t>ZR99_02</t>
  </si>
  <si>
    <t>ZR99_02_01</t>
  </si>
  <si>
    <t>ZR99_02_02</t>
  </si>
  <si>
    <t>ZR99_02_03</t>
  </si>
  <si>
    <t>ZR99_02_04</t>
  </si>
  <si>
    <t>ZR99_02_05</t>
  </si>
  <si>
    <t>ZR99_02_06</t>
  </si>
  <si>
    <t>ZR99_02_07</t>
  </si>
  <si>
    <t>ZR99_02_08</t>
  </si>
  <si>
    <t>ZR99_02_09</t>
  </si>
  <si>
    <t>ZR99_02_10</t>
  </si>
  <si>
    <t>ZR99_02_11</t>
  </si>
  <si>
    <t>ZR99_02_12</t>
  </si>
  <si>
    <t>ZR99_02_13</t>
  </si>
  <si>
    <t>ZR99_02_14</t>
  </si>
  <si>
    <t>ZR99_02_15</t>
  </si>
  <si>
    <t>ZR99_02_16</t>
  </si>
  <si>
    <t>ZR99_02_17</t>
  </si>
  <si>
    <t>ZR99_02_99</t>
  </si>
  <si>
    <t>ZR99_99</t>
  </si>
  <si>
    <t>ZR99_99_07</t>
  </si>
  <si>
    <t>ZR99_99_08</t>
  </si>
  <si>
    <t>ZR99_99_12</t>
  </si>
  <si>
    <t>ZR99_99_24</t>
  </si>
  <si>
    <t>ZR99_99_34</t>
  </si>
  <si>
    <t>ZR99_99_99</t>
  </si>
  <si>
    <t>HYDROXYDE DE CUIVRE</t>
  </si>
  <si>
    <t>OXYCHLORURE DE CUIVRE</t>
  </si>
  <si>
    <t>AUTRES SELS DE CUIVRE</t>
  </si>
  <si>
    <t>SOUFRE</t>
  </si>
  <si>
    <t>CARBONATE ACIDE DE POTASSIUM</t>
  </si>
  <si>
    <t>BENTHIAVALICARBE-ISOPROPYLE</t>
  </si>
  <si>
    <t>PROPAMOCARBE</t>
  </si>
  <si>
    <t>MANCOZÈBE</t>
  </si>
  <si>
    <t>MÉTIRAME</t>
  </si>
  <si>
    <t>BROMUCONAZOLE</t>
  </si>
  <si>
    <t>CYPROCONAZOLE</t>
  </si>
  <si>
    <t>DIFENOCONAZOLE</t>
  </si>
  <si>
    <t>EPOXICONAZOLE</t>
  </si>
  <si>
    <t>FLUTRIAFOL</t>
  </si>
  <si>
    <t>METCONAZOLE</t>
  </si>
  <si>
    <t>MYCLOBUTANIL</t>
  </si>
  <si>
    <t>PENCONAZOLE</t>
  </si>
  <si>
    <t>PROPICONAZOLE</t>
  </si>
  <si>
    <t>PROTHIOCONAZOLE</t>
  </si>
  <si>
    <t>TEBUCONAZOLE</t>
  </si>
  <si>
    <t>TRITICONAZOLE</t>
  </si>
  <si>
    <t>CYAZOFAMIDE</t>
  </si>
  <si>
    <t>AMISULBROM</t>
  </si>
  <si>
    <t>FENPROPIMORPHE</t>
  </si>
  <si>
    <t>CONIOTHYRIUM MINITANS</t>
  </si>
  <si>
    <t>TRICHODERMA ATROVIRIDE, SOUCHE SC1</t>
  </si>
  <si>
    <t>CYMOXANIL</t>
  </si>
  <si>
    <t>DODINE</t>
  </si>
  <si>
    <t>FLUOPICOLIDE</t>
  </si>
  <si>
    <t>PROCHLORAZ</t>
  </si>
  <si>
    <t>SILTHIOFAM</t>
  </si>
  <si>
    <t>MANDIPROPAMIDE</t>
  </si>
  <si>
    <t>BENZOVINDIFLUPYR</t>
  </si>
  <si>
    <t>FLUOPYRAM</t>
  </si>
  <si>
    <t>BOSCALIDE</t>
  </si>
  <si>
    <t>FENHEXAMIDE</t>
  </si>
  <si>
    <t>METALAXYL-M</t>
  </si>
  <si>
    <t>BIXAFÈNE</t>
  </si>
  <si>
    <t>ISOPYRAZAM</t>
  </si>
  <si>
    <t>FLUXAPYROXAD</t>
  </si>
  <si>
    <t>PENFLUFÈNE</t>
  </si>
  <si>
    <t>CHLOROTHALONIL</t>
  </si>
  <si>
    <t>FLUAZINAM</t>
  </si>
  <si>
    <t>FOSETYL-AL</t>
  </si>
  <si>
    <t>FLUDIOXONIL</t>
  </si>
  <si>
    <t>CAPTAN</t>
  </si>
  <si>
    <t>FOLPET</t>
  </si>
  <si>
    <t>CYPRODINIL</t>
  </si>
  <si>
    <t>PYRIMETHANIL</t>
  </si>
  <si>
    <t>QUINOXYFÈNE</t>
  </si>
  <si>
    <t>DITHIANONE</t>
  </si>
  <si>
    <t>AZOXYSTROBINE</t>
  </si>
  <si>
    <t>DIMOXYSTROBINE</t>
  </si>
  <si>
    <t>FLUOXASTROBINE</t>
  </si>
  <si>
    <t>PICOXYSTROBINE</t>
  </si>
  <si>
    <t>PYRACLOSTROBINE</t>
  </si>
  <si>
    <t>TRIFLOXYSTROBINE</t>
  </si>
  <si>
    <t>PENCYCURON</t>
  </si>
  <si>
    <t>FENPROPIDINE</t>
  </si>
  <si>
    <t>METRAFENONE</t>
  </si>
  <si>
    <t>PYRIOFENONE</t>
  </si>
  <si>
    <t>SPIROXAMINE</t>
  </si>
  <si>
    <t>PROQUINAZIDE</t>
  </si>
  <si>
    <t>COS-OGA</t>
  </si>
  <si>
    <t>FENPYRAZAMINE</t>
  </si>
  <si>
    <t>2,4-DB</t>
  </si>
  <si>
    <t>DICHLORPROP-P</t>
  </si>
  <si>
    <t>MCPA</t>
  </si>
  <si>
    <t>MCPB</t>
  </si>
  <si>
    <t>MECOPROP-P</t>
  </si>
  <si>
    <t>TERBUTHYLAZINE</t>
  </si>
  <si>
    <t>MÉTAMITRONE</t>
  </si>
  <si>
    <t>MÉTRIBUZINE</t>
  </si>
  <si>
    <t>BÉFLUBUTAMIDE</t>
  </si>
  <si>
    <t>DIMÉTHÉNAMIDE-P</t>
  </si>
  <si>
    <t>ISOXABÈNE</t>
  </si>
  <si>
    <t>NAPROPAMIDE</t>
  </si>
  <si>
    <t>PETHOXAMIDE</t>
  </si>
  <si>
    <t>PROPYZAMIDE</t>
  </si>
  <si>
    <t>PYROXSULAM</t>
  </si>
  <si>
    <t>DIFLUFENICAN</t>
  </si>
  <si>
    <t>FLORASULAM</t>
  </si>
  <si>
    <t>FLUFENACET</t>
  </si>
  <si>
    <t>S-MÉTOLACHLORE</t>
  </si>
  <si>
    <t>CHLORPROPHAME</t>
  </si>
  <si>
    <t>AMIDOSULFURON</t>
  </si>
  <si>
    <t>FLAZASULFURON</t>
  </si>
  <si>
    <t>FORAMSULFURON</t>
  </si>
  <si>
    <t>IODOSULFURON-MÉTHYL-SODIUM</t>
  </si>
  <si>
    <t>NICOSULFURON</t>
  </si>
  <si>
    <t>PROSULFURON</t>
  </si>
  <si>
    <t>RIMSULFURON</t>
  </si>
  <si>
    <t>SULFOSULFURON</t>
  </si>
  <si>
    <t>TRIFLUSULFURON</t>
  </si>
  <si>
    <t>TRITOSULFURON</t>
  </si>
  <si>
    <t>CHLOROTOLURON</t>
  </si>
  <si>
    <t>ISOPROTURON</t>
  </si>
  <si>
    <t>LINURON</t>
  </si>
  <si>
    <t>MÉTOBROMURON</t>
  </si>
  <si>
    <t>CLODINAFOP-PROPARGYLE</t>
  </si>
  <si>
    <t>FLUAZIFOP-P-BUTYLE</t>
  </si>
  <si>
    <t>HALOXYFOP-P</t>
  </si>
  <si>
    <t>PROPAQUIZAFOP</t>
  </si>
  <si>
    <t>QUIZALOFOP-P</t>
  </si>
  <si>
    <t>ETHOFUMESATE</t>
  </si>
  <si>
    <t>DICAMBA</t>
  </si>
  <si>
    <t>DIQUAT</t>
  </si>
  <si>
    <t>CYCLOXYDIME</t>
  </si>
  <si>
    <t>PYRIDATE</t>
  </si>
  <si>
    <t>ACLONIFÈNE</t>
  </si>
  <si>
    <t>BIFENOX</t>
  </si>
  <si>
    <t>SULFATE DE FER</t>
  </si>
  <si>
    <t>ISOXAFLUTOLE</t>
  </si>
  <si>
    <t>HEPTANOATE ET/OU OCTANOATE DE BROMOXYNIL</t>
  </si>
  <si>
    <t>IOXYNIL</t>
  </si>
  <si>
    <t>GLYPHOSATE</t>
  </si>
  <si>
    <t>PINOXADÈNE</t>
  </si>
  <si>
    <t>FLURTAMONE</t>
  </si>
  <si>
    <t>PICOLINAFÈNE</t>
  </si>
  <si>
    <t>PICLORAME</t>
  </si>
  <si>
    <t>HALAUXIFÈNE-MÉTHYLE</t>
  </si>
  <si>
    <t>AMINOPYRALIDE</t>
  </si>
  <si>
    <t>FLUROXYPYR</t>
  </si>
  <si>
    <t>TRICLOPYR</t>
  </si>
  <si>
    <t>QUINMERAC</t>
  </si>
  <si>
    <t>BENTAZONE</t>
  </si>
  <si>
    <t>PROSULFOCARBE</t>
  </si>
  <si>
    <t>PROPOXYCARBAZONE-SODIUM</t>
  </si>
  <si>
    <t>MESOTRIONE</t>
  </si>
  <si>
    <t>SULCOTRIONE</t>
  </si>
  <si>
    <t>TEMBOTRIONE</t>
  </si>
  <si>
    <t>CLOMAZONE</t>
  </si>
  <si>
    <t>BIFENTHRINE</t>
  </si>
  <si>
    <t>ESFENVALERATE</t>
  </si>
  <si>
    <t>LAMBDA-CYHALOTHRINE</t>
  </si>
  <si>
    <t>TAU-FLUVALINATE</t>
  </si>
  <si>
    <t>CYANTRANILIPROLE</t>
  </si>
  <si>
    <t>PIRIMICARBE</t>
  </si>
  <si>
    <t>ABAMECTINE</t>
  </si>
  <si>
    <t>SPINOSAD</t>
  </si>
  <si>
    <t>TEBUFENOZIDE</t>
  </si>
  <si>
    <t>CYROMAZINE</t>
  </si>
  <si>
    <t>INDOXACARBE</t>
  </si>
  <si>
    <t>TEBUFENPYRAD</t>
  </si>
  <si>
    <t>CHLORANTRANILIPROLE</t>
  </si>
  <si>
    <t>PYMETROZINE</t>
  </si>
  <si>
    <t>FLONICAMIDE</t>
  </si>
  <si>
    <t>IMIDACLOPRIDE</t>
  </si>
  <si>
    <t>THIACLOPRIDE</t>
  </si>
  <si>
    <t>SPIRODICLOFÈNE</t>
  </si>
  <si>
    <t>ACÉTATE DE (Z)-9-DODÉCÉN-1-YLE</t>
  </si>
  <si>
    <t>ACIDES GRAS C7-C18 ET SELS DE POTASSIUM NON SATURÉS C18 (CAS 67701-09-1)</t>
  </si>
  <si>
    <t>ACIDE OLÉIQUE (CAS 112-80-1)</t>
  </si>
  <si>
    <t>HUILE DE PARAFFINE (CAS 8042-47-5)</t>
  </si>
  <si>
    <t>MÉLANGE DE TERPÉNOÏDES QRD 460</t>
  </si>
  <si>
    <t>PHOSPHATE FERRIQUE</t>
  </si>
  <si>
    <t>METALDEHYDE</t>
  </si>
  <si>
    <t>CHLORMEQUAT</t>
  </si>
  <si>
    <t>ETHEPHON</t>
  </si>
  <si>
    <t>IMAZAQUINE</t>
  </si>
  <si>
    <t>HYDRAZIDE MALÉIQUE</t>
  </si>
  <si>
    <t>MEPIQUAT</t>
  </si>
  <si>
    <t>PACLOBUTRAZOL</t>
  </si>
  <si>
    <t>PROHEXADIONE-CALCIUM</t>
  </si>
  <si>
    <t>TRINEXAPAC-ETHYLE</t>
  </si>
  <si>
    <t>HUILES VEGETALES/HUILE DE COLZA</t>
  </si>
  <si>
    <t>PHOSPHURE DE CALCIUM</t>
  </si>
  <si>
    <t>PHOSPHURE DE ZINC</t>
  </si>
  <si>
    <t>A</t>
  </si>
  <si>
    <t>2014-15</t>
  </si>
  <si>
    <t>2015-16</t>
  </si>
  <si>
    <t>2016-17</t>
  </si>
  <si>
    <t>AAA</t>
  </si>
  <si>
    <t>Winterweizen</t>
  </si>
  <si>
    <t>Winterroggen</t>
  </si>
  <si>
    <t>Wintergerste</t>
  </si>
  <si>
    <t>Sommergerste</t>
  </si>
  <si>
    <t>Hydroxyde De Cuivre</t>
  </si>
  <si>
    <t>Oxyde De Cuivre (I)</t>
  </si>
  <si>
    <t>Oxychlorure De Cuivre</t>
  </si>
  <si>
    <t>Metrafenone</t>
  </si>
  <si>
    <t>Herbicides, Défanants Et Agents Antimousse</t>
  </si>
  <si>
    <t>Metosulam</t>
  </si>
  <si>
    <t>Iodosulfuron-Méthyl-Sodium</t>
  </si>
  <si>
    <t>Insecticides Et Acaricides</t>
  </si>
  <si>
    <t>Alpha-Cypermethrine</t>
  </si>
  <si>
    <t>Molluscicides, Total:</t>
  </si>
  <si>
    <t>Régulateurs De Croissance Des Végétaux, Total:</t>
  </si>
  <si>
    <t>Acide Gibberellique</t>
  </si>
  <si>
    <t>Prohexadione-Calcium</t>
  </si>
  <si>
    <t>Phosphure De Zinc</t>
  </si>
  <si>
    <t>seigle d'hiver</t>
  </si>
  <si>
    <t>avoine</t>
  </si>
  <si>
    <t>triticale</t>
  </si>
  <si>
    <t>colza</t>
  </si>
  <si>
    <t>pommes de terre</t>
  </si>
  <si>
    <t>mais</t>
  </si>
  <si>
    <t>vignes</t>
  </si>
  <si>
    <t>orge d'été</t>
  </si>
  <si>
    <t>année culturale</t>
  </si>
  <si>
    <t>culture</t>
  </si>
  <si>
    <t>surface (ha)</t>
  </si>
  <si>
    <t>total</t>
  </si>
  <si>
    <t>Substances actives en kg</t>
  </si>
  <si>
    <t>Pflanzenschutzmittelstatsitik WJ (2016-) 2017</t>
  </si>
  <si>
    <t>Summe Ldw</t>
  </si>
  <si>
    <t>Molluscides</t>
  </si>
  <si>
    <t>Pflanzenschutzmittelstatsitik WJ (2017-) 2018</t>
  </si>
  <si>
    <t>2017-18</t>
  </si>
  <si>
    <t>Zeta-Cypermethrine</t>
  </si>
  <si>
    <t>Acetamipride</t>
  </si>
  <si>
    <t>Phosphate Ferrique</t>
  </si>
  <si>
    <t>Pflanzenschutzmittelstatsitik WJ (2018-) 2019</t>
  </si>
  <si>
    <t>Sommerweizen</t>
  </si>
  <si>
    <t>Hartweizen</t>
  </si>
  <si>
    <t>Roggen</t>
  </si>
  <si>
    <t>Feldfutter</t>
  </si>
  <si>
    <t>Dauergrünland</t>
  </si>
  <si>
    <t>Trauben</t>
  </si>
  <si>
    <t>2018-19</t>
  </si>
  <si>
    <t>blé dur</t>
  </si>
  <si>
    <t>prairie permanente</t>
  </si>
  <si>
    <t>prairie temporaire</t>
  </si>
  <si>
    <t>x</t>
  </si>
  <si>
    <t>Total</t>
  </si>
  <si>
    <t>Fongicides et Bactéricides</t>
  </si>
  <si>
    <r>
      <t xml:space="preserve">"Big movers" - substances actives en kg </t>
    </r>
    <r>
      <rPr>
        <i/>
        <vertAlign val="superscript"/>
        <sz val="9"/>
        <rFont val="Arial"/>
        <family val="2"/>
      </rPr>
      <t>1)</t>
    </r>
  </si>
  <si>
    <t>B_Version française</t>
  </si>
  <si>
    <t>C_Version anglaise</t>
  </si>
  <si>
    <t>ZR</t>
  </si>
  <si>
    <t>Dénominations communes des substances Nomenclature commune</t>
  </si>
  <si>
    <t>COPPER HYDROXIDE</t>
  </si>
  <si>
    <t>COPPER OXYCHLORIDE</t>
  </si>
  <si>
    <t>TRIBASIC COPPER SULFATE</t>
  </si>
  <si>
    <t>OTHER COPPER SALTS</t>
  </si>
  <si>
    <t>SULFUR</t>
  </si>
  <si>
    <t>POTASSIUM PHOSPHONATES (FORMERLY POTASSIUM PHOS­ PHITE)</t>
  </si>
  <si>
    <t>DISODIUM PHOSPHONATE</t>
  </si>
  <si>
    <t>POTASSIUM HYDROGEN CARB­ ONATE</t>
  </si>
  <si>
    <t>BENTHIAVALICARB-ISOPROPYL</t>
  </si>
  <si>
    <t>PROPAMOCARB</t>
  </si>
  <si>
    <t>MANCOZEB</t>
  </si>
  <si>
    <t>METIRAM</t>
  </si>
  <si>
    <t>CYAZOFAMID</t>
  </si>
  <si>
    <t>AMETOCTRADIN</t>
  </si>
  <si>
    <t>DIMETHOMORPH</t>
  </si>
  <si>
    <t>FENPROPIMORPH</t>
  </si>
  <si>
    <t>AUREOBASIDIUM PULLULANS (STRAINS DSM 14940-1)</t>
  </si>
  <si>
    <t>TRICHODERMA ATROVIRIDE STRAIN SC1</t>
  </si>
  <si>
    <t>CYFLUFENAMID</t>
  </si>
  <si>
    <t>MANDIPROPAMID</t>
  </si>
  <si>
    <t>BOSCALID</t>
  </si>
  <si>
    <t>BIXAFEN</t>
  </si>
  <si>
    <t>PENFLUFEN</t>
  </si>
  <si>
    <t>SEDAXANE</t>
  </si>
  <si>
    <t>QUINOXYFEN</t>
  </si>
  <si>
    <t>DITHIANON</t>
  </si>
  <si>
    <t>AZOXYSTROBIN</t>
  </si>
  <si>
    <t>DIMOXYSTROBIN</t>
  </si>
  <si>
    <t>FLUOXASTROBIN</t>
  </si>
  <si>
    <t>KRESOXIM-METHYL</t>
  </si>
  <si>
    <t>FENPROPIDIN</t>
  </si>
  <si>
    <t>PROQUINAZID</t>
  </si>
  <si>
    <t>METAMITRON</t>
  </si>
  <si>
    <t>METRIBUZIN</t>
  </si>
  <si>
    <t>BEFLUBUTAMID</t>
  </si>
  <si>
    <t>DIMETHENAMID-P</t>
  </si>
  <si>
    <t>ISOXABEN</t>
  </si>
  <si>
    <t>METAZACHLOR</t>
  </si>
  <si>
    <t>S-METOLACHLOR</t>
  </si>
  <si>
    <t>DESMEDIPHAM</t>
  </si>
  <si>
    <t>PHENMEDIPHAM</t>
  </si>
  <si>
    <t>PENDIMETHALIN</t>
  </si>
  <si>
    <t>IODOSULFURON-METHYL- SODIUM</t>
  </si>
  <si>
    <t>MESOSULFURON-METHYL</t>
  </si>
  <si>
    <t>METSULFURON-METHYL</t>
  </si>
  <si>
    <t>THIFENSULFURON-METHYL</t>
  </si>
  <si>
    <t>TRIBENURON-METHYL</t>
  </si>
  <si>
    <t>METOBROMURON</t>
  </si>
  <si>
    <t>FENOXAPROP-P-ETHYL</t>
  </si>
  <si>
    <t>FLUAZIFOP-P-BUTYL</t>
  </si>
  <si>
    <t>QUIZALOFOP-P-ETHYL</t>
  </si>
  <si>
    <t>CLETHODIM</t>
  </si>
  <si>
    <t>CYCLOXYDIM</t>
  </si>
  <si>
    <t>ACLONIFEN</t>
  </si>
  <si>
    <t>IRON SULFATE</t>
  </si>
  <si>
    <t>BROMOXYNIL OCTANOATE AND/OR HEPTANOATE</t>
  </si>
  <si>
    <t>GLUFOSINATE-AMMONIUM</t>
  </si>
  <si>
    <t>PINOXADEN</t>
  </si>
  <si>
    <t>PYRAFLUFEN-ETHYL</t>
  </si>
  <si>
    <t>PICOLINAFEN</t>
  </si>
  <si>
    <t>CLOPYRALID MONOETHA­ NOLAMIN SALT</t>
  </si>
  <si>
    <t>PICLORAM</t>
  </si>
  <si>
    <t>HALAUXIFEN-METHYL</t>
  </si>
  <si>
    <t>AMINOPYRALID</t>
  </si>
  <si>
    <t>PROSULFOCARB</t>
  </si>
  <si>
    <t>CARFENTRAZONE-ETHYL</t>
  </si>
  <si>
    <t>THIENCARBAZONE-METHYL</t>
  </si>
  <si>
    <t>PELARGONIC ACID</t>
  </si>
  <si>
    <t>ALPHA-CYPERMETHRIN</t>
  </si>
  <si>
    <t>CYPERMETHRIN</t>
  </si>
  <si>
    <t>DELTAMETHRIN</t>
  </si>
  <si>
    <t>GAMMA-CYHALOTHRIN</t>
  </si>
  <si>
    <t>LAMBDA-CYHALOTHRIN</t>
  </si>
  <si>
    <t>TEFLUTHRIN</t>
  </si>
  <si>
    <t>ZETA-CYPERMETHRIN</t>
  </si>
  <si>
    <t>METHIOCARB</t>
  </si>
  <si>
    <t>PIRIMICARB</t>
  </si>
  <si>
    <t>PIRIMIPHOS-METHYL</t>
  </si>
  <si>
    <t>BACILLUS THURINGIENSIS SUBSP. AIZAWAI (ABTS-1857 AND GC-91)</t>
  </si>
  <si>
    <t>AZADIRACHTIN</t>
  </si>
  <si>
    <t>PYRETHRINS</t>
  </si>
  <si>
    <t>ACEQUINOCYL</t>
  </si>
  <si>
    <t>EMAMECTIN</t>
  </si>
  <si>
    <t>THIAMETHOXAM</t>
  </si>
  <si>
    <t>INDOXACARB</t>
  </si>
  <si>
    <t>FLONICAMID</t>
  </si>
  <si>
    <t>ACETAMIPRID</t>
  </si>
  <si>
    <t>THIACLOPRID</t>
  </si>
  <si>
    <t>(Z)-9-DODECEN-1-YL ACETATE</t>
  </si>
  <si>
    <t>FATTY ACIDS C8-C10 METHYL ESTERS (CAS 85566-26-3)</t>
  </si>
  <si>
    <t>OLEIC ACID (CAS 112-80-1)</t>
  </si>
  <si>
    <t>PARAFFIN OIL (CAS 8042-47-5)</t>
  </si>
  <si>
    <t>SPIROTETRAMAT</t>
  </si>
  <si>
    <t>TERPENOID BLEND QRD 460</t>
  </si>
  <si>
    <t>FERRIC PHOSPHATE</t>
  </si>
  <si>
    <t>GIBBERELLIC ACID</t>
  </si>
  <si>
    <t>IMAZAQUIN</t>
  </si>
  <si>
    <t>MALEIC HYDRAZIDE</t>
  </si>
  <si>
    <t>TRINEXAPAC-ETHYL</t>
  </si>
  <si>
    <t>1,4-DIMETHYLNAPHTHALENE</t>
  </si>
  <si>
    <t>PLANT OILS/RAPE SEED OIL</t>
  </si>
  <si>
    <t>ALUMINIUM AMMONIUM SULFATE</t>
  </si>
  <si>
    <t>OTHER PLANT PROTECTION PRODUCTS</t>
  </si>
  <si>
    <t>Substances common names Common nomenclature</t>
  </si>
  <si>
    <t>PGR</t>
  </si>
  <si>
    <t>2019-20</t>
  </si>
  <si>
    <t>Pflanzenschutzmittelstatsitik WJ (2019-) 2020</t>
  </si>
  <si>
    <t>Copolymère polyéther-polyméthyl-siloxane</t>
  </si>
  <si>
    <t>2013-14</t>
  </si>
  <si>
    <t>Autres Sels De Cuivre</t>
  </si>
  <si>
    <t>Coniothyrium Minitans</t>
  </si>
  <si>
    <t>Sulfate De Fer</t>
  </si>
  <si>
    <t>Virus De La Granulose De Cydia Pomonella (Cpgv)</t>
  </si>
  <si>
    <t>Chélates de fer disodiques</t>
  </si>
  <si>
    <t>Mefenpyr-diethyl</t>
  </si>
  <si>
    <t>2012-13</t>
  </si>
  <si>
    <t>ethoxylierte Fettamine</t>
  </si>
  <si>
    <t>Méthylpropan</t>
  </si>
  <si>
    <t>CINIDON-ETHYL</t>
  </si>
  <si>
    <t>FENHEXAMID</t>
  </si>
  <si>
    <t>Fungicides and Bactericides</t>
  </si>
  <si>
    <t>Herbicides. Haulm Destructors and Moss Killers</t>
  </si>
  <si>
    <t>Insecticides and Acaricides</t>
  </si>
  <si>
    <t>Plant Growth Regulators</t>
  </si>
  <si>
    <t>Azaméthiphos</t>
  </si>
  <si>
    <t>Ciperméthrine</t>
  </si>
  <si>
    <t>Oxathiapiprolin</t>
  </si>
  <si>
    <t>Clopyralide</t>
  </si>
  <si>
    <t>F04_01_23</t>
  </si>
  <si>
    <t>MEFENTRIFLUCONAZOLE</t>
  </si>
  <si>
    <t>F99_10_03</t>
  </si>
  <si>
    <t>OXATHIAPIPROLIN</t>
  </si>
  <si>
    <t>F99_16_08</t>
  </si>
  <si>
    <t>FENPICOXAMID</t>
  </si>
  <si>
    <t>AZAMETHIPHOS</t>
  </si>
  <si>
    <t>2020-21</t>
  </si>
  <si>
    <t>Z-9-Tricosen</t>
  </si>
  <si>
    <t>(SQ)</t>
  </si>
  <si>
    <t>PHOSPHONATES DE POTASSIUM (PRÉCÉDEMMENT PHOSPHITE DE POTASSIUM)</t>
  </si>
  <si>
    <t>DIFÉNOCONAZOLE</t>
  </si>
  <si>
    <t>ÉPOXICONAZOLE</t>
  </si>
  <si>
    <t>TÉBUCONAZOLE</t>
  </si>
  <si>
    <t>AMÉTOCTRADINE</t>
  </si>
  <si>
    <t>DIMÉTHOMORPHE</t>
  </si>
  <si>
    <t>CYFLUFÉNAMIDE</t>
  </si>
  <si>
    <t>MÉTALAXYL-M</t>
  </si>
  <si>
    <t>FOSÉTYL-AL</t>
  </si>
  <si>
    <t>PYRIMÉTHANIL</t>
  </si>
  <si>
    <t>KRÉSOXIM-MÉTHYLE</t>
  </si>
  <si>
    <t>MÉTRAFÉNONE</t>
  </si>
  <si>
    <t>PYRIOFÉNONE</t>
  </si>
  <si>
    <t>FLUFÉNACET</t>
  </si>
  <si>
    <t>MÉTAZACHLORE</t>
  </si>
  <si>
    <t>DESMÉDIPHAME</t>
  </si>
  <si>
    <t>PHENMÉDIPHAME</t>
  </si>
  <si>
    <t>PENDIMÉTHALINE</t>
  </si>
  <si>
    <t>FLUPYRSULFURON-MÉTHYLE</t>
  </si>
  <si>
    <t>MÉSOSULFURON-MÉTHYLE</t>
  </si>
  <si>
    <t>METSULFURON-MÉTHYLE</t>
  </si>
  <si>
    <t>THIFENSULFURON-MÉTHYLE</t>
  </si>
  <si>
    <t>TRIBENURON-MÉTHYLE</t>
  </si>
  <si>
    <t>FÉNOXAPROP-P-ÉTHYLE</t>
  </si>
  <si>
    <t>ÉTHOFUMESATE</t>
  </si>
  <si>
    <t>CLÉTHODIME</t>
  </si>
  <si>
    <t>2-AMINO-4-(HYDROXYMÉTHYLPHOSPHINYL)BUTYRATE D'AMMONIUM</t>
  </si>
  <si>
    <t>PYRAFLUFÈNE-ÉTHYLE</t>
  </si>
  <si>
    <t>SEL DE MONOÉTHANOLAMINE DE LA CLOPYRALIDE</t>
  </si>
  <si>
    <t>CARFENTRAZONE-ÉTHYLE</t>
  </si>
  <si>
    <t>THIENCARBAZONE-MÉTHYLE</t>
  </si>
  <si>
    <t>MÉSOTRIONE</t>
  </si>
  <si>
    <t>ACIDE PÉLARGONIQUE</t>
  </si>
  <si>
    <t>ALPHA-CYPERMÉTHRINE</t>
  </si>
  <si>
    <t>CYPERMÉTHRINE</t>
  </si>
  <si>
    <t>DELTAMÉTHRINE</t>
  </si>
  <si>
    <t>ESFENVALÉRATE</t>
  </si>
  <si>
    <t>ZÉTA-CYPERMÉTHRINE</t>
  </si>
  <si>
    <t>FÉNOXYCARBE</t>
  </si>
  <si>
    <t>MÉTHIOCARBE</t>
  </si>
  <si>
    <t>TÉBUFENPYRAD</t>
  </si>
  <si>
    <t>PYMÉTROZINE</t>
  </si>
  <si>
    <t>ESTERS DE MÉTHYLE D'ACIDES GRAS C8-C10 (CAS 85566-26-3)</t>
  </si>
  <si>
    <t>MÉTALDÉHYDE</t>
  </si>
  <si>
    <t>CHLORMÉQUAT</t>
  </si>
  <si>
    <t>ÉTHÉPHON</t>
  </si>
  <si>
    <t>ACIDE GIBBÉRELLIQUE</t>
  </si>
  <si>
    <t>MÉPIQUAT</t>
  </si>
  <si>
    <t>TRINEXAPAC-ÉTHYLE</t>
  </si>
  <si>
    <t>HUILES VÉGÉTALES/HUILE DE COLZA</t>
  </si>
  <si>
    <t>THIOPHANATE-MÉTHYLE</t>
  </si>
  <si>
    <t>MÉTHOXYFÉNOZIDE</t>
  </si>
  <si>
    <t>(Z)-9-Dodecenyl Acetate</t>
  </si>
  <si>
    <t>ACÉTAMIPRIDE</t>
  </si>
  <si>
    <t>MÉTOSULAM</t>
  </si>
  <si>
    <t>QUIZALOFOP-P-TÉFURYLE</t>
  </si>
  <si>
    <t>BÉTA-CYFLUTHRINE</t>
  </si>
  <si>
    <t>ÉTOFENPROX</t>
  </si>
  <si>
    <t>GIBBÉRELLINE</t>
  </si>
  <si>
    <t>Sulfate De Cuivre Tribasique</t>
  </si>
  <si>
    <t>Carbonate Acide De Potassium</t>
  </si>
  <si>
    <t>Benthiavalicarbe</t>
  </si>
  <si>
    <t>Cyflufenamid</t>
  </si>
  <si>
    <t>Boscalid</t>
  </si>
  <si>
    <t>Carboxine</t>
  </si>
  <si>
    <t>Fenhexamid</t>
  </si>
  <si>
    <t>Bixafen</t>
  </si>
  <si>
    <t>Chlorthalonil</t>
  </si>
  <si>
    <t>Fosetyl</t>
  </si>
  <si>
    <t>Quinoxyfene</t>
  </si>
  <si>
    <t>Dithianon</t>
  </si>
  <si>
    <t>Kresoxym-Méthyl</t>
  </si>
  <si>
    <t>Proquinazid</t>
  </si>
  <si>
    <t>Isoxaben</t>
  </si>
  <si>
    <t>Metazachlor</t>
  </si>
  <si>
    <t>Flupyrsulfuron</t>
  </si>
  <si>
    <t>Mesosulfuron</t>
  </si>
  <si>
    <t>Metsulfuron</t>
  </si>
  <si>
    <t>Tribenuron</t>
  </si>
  <si>
    <t>Clodinafop</t>
  </si>
  <si>
    <t>Fenoxaprop-P</t>
  </si>
  <si>
    <t>Fluazifop</t>
  </si>
  <si>
    <t>Haloxyfop-R-Méthyle</t>
  </si>
  <si>
    <t>Quizalofop-P-Tefuryl</t>
  </si>
  <si>
    <t>Cycloxydim</t>
  </si>
  <si>
    <t>Aclonifene</t>
  </si>
  <si>
    <t>Bromoxynil</t>
  </si>
  <si>
    <t>Glufosinate</t>
  </si>
  <si>
    <t>Pinoxaden</t>
  </si>
  <si>
    <t>Pyraflufen-Éthyl</t>
  </si>
  <si>
    <t>Picolinafene</t>
  </si>
  <si>
    <t>Clopyralid</t>
  </si>
  <si>
    <t>Carfentrazone-Ethyl</t>
  </si>
  <si>
    <t>Propoxycarbazone</t>
  </si>
  <si>
    <t>Thiencarbazone</t>
  </si>
  <si>
    <t>Chlorantraniliprole</t>
  </si>
  <si>
    <t>Esters De Méthyle D’Acides Gras C8-C10 (Cas 85566-26-3)</t>
  </si>
  <si>
    <t>Acide Oleique (Cas 112-80-1)</t>
  </si>
  <si>
    <t>Huile De Paraffine/(Cas 8042-47-5)</t>
  </si>
  <si>
    <t>Trinexapac-Ethyl</t>
  </si>
  <si>
    <t>Huiles De Plantes/Essence De Colza</t>
  </si>
  <si>
    <t>2,3-Epoxypropane polymerise avec l'ether mono</t>
  </si>
  <si>
    <t>Dihydromyrcenol</t>
  </si>
  <si>
    <t>Isoxadifen-Diethyl</t>
  </si>
  <si>
    <t>Thifensulfuron</t>
  </si>
  <si>
    <t>Cinidon-Ethyl</t>
  </si>
  <si>
    <t>Difenacoum</t>
  </si>
  <si>
    <t>GRP01_01_13</t>
  </si>
  <si>
    <t>Lenacile</t>
  </si>
  <si>
    <t>Bacillus Thuringiensis Subsp. Aizawai (Abts-1857 Et Gc-91)</t>
  </si>
  <si>
    <t>Chlorpyriphos</t>
  </si>
  <si>
    <t>Bromacil</t>
  </si>
  <si>
    <t>Pflanzenschutzmittelstatsitik WJ (2020-) 2021</t>
  </si>
  <si>
    <t>2011-12</t>
  </si>
  <si>
    <t>Oxyde De Fenbutatine</t>
  </si>
  <si>
    <t>Pflanzenschutzmittelstatsitik WJ (2021-) 2022</t>
  </si>
  <si>
    <t>Polyoxyéthylène-amine</t>
  </si>
  <si>
    <t>2021-22</t>
  </si>
  <si>
    <t>Pflanzenschutzmittelstatsitik WJ (2022-) 2023</t>
  </si>
  <si>
    <t>2022-23</t>
  </si>
  <si>
    <t>orge d'hiver</t>
  </si>
  <si>
    <t>blé d'hiver</t>
  </si>
  <si>
    <t>Fungicides and bactericides</t>
  </si>
  <si>
    <t>Copper hydroxide</t>
  </si>
  <si>
    <t>Copper oxychloride</t>
  </si>
  <si>
    <t>Sulphur</t>
  </si>
  <si>
    <t>Potassium phosphonates (formerly potassium phosphite)</t>
  </si>
  <si>
    <t>Disodium phosphonate</t>
  </si>
  <si>
    <t>Potassium hydrogen carbonate</t>
  </si>
  <si>
    <t>Benthiavalicarb</t>
  </si>
  <si>
    <t>Propamocarb</t>
  </si>
  <si>
    <t>Mancozeb</t>
  </si>
  <si>
    <t>Metiram</t>
  </si>
  <si>
    <t>Tetraconazole</t>
  </si>
  <si>
    <t>Mefentrifluconazole</t>
  </si>
  <si>
    <t>Cyazofamid</t>
  </si>
  <si>
    <t>Ametoctradin</t>
  </si>
  <si>
    <t>Dimethomorph</t>
  </si>
  <si>
    <t>Fenpropimorph</t>
  </si>
  <si>
    <t>Aureobasidium pullulans (strains DSM 14940 and DSM 14941)</t>
  </si>
  <si>
    <t>Mandipropamid</t>
  </si>
  <si>
    <t>Boscalid (formerly nicobifen)</t>
  </si>
  <si>
    <t>Flutolanil</t>
  </si>
  <si>
    <t>Quinoxyfen</t>
  </si>
  <si>
    <t>Azoxystrobin</t>
  </si>
  <si>
    <t>Dimoxystrobin</t>
  </si>
  <si>
    <t>Fluoxastrobin</t>
  </si>
  <si>
    <t>Kresoxim-methyl</t>
  </si>
  <si>
    <t>Pyraclostrobin</t>
  </si>
  <si>
    <t>Trifloxystrobin</t>
  </si>
  <si>
    <t>Fenpicoxamid (formerly: Lyserphenvalpyr)</t>
  </si>
  <si>
    <t>HERBICIDES, HAULM DESTRUCTORS AND MOSS KILLERS</t>
  </si>
  <si>
    <t>Dichlorprop-p</t>
  </si>
  <si>
    <t>Metamitron</t>
  </si>
  <si>
    <t>Metribuzin</t>
  </si>
  <si>
    <t>Dimethenamid-p</t>
  </si>
  <si>
    <t>Penoxsulam</t>
  </si>
  <si>
    <t>Pethoxamid</t>
  </si>
  <si>
    <t>Flufenacet (formerly fluthiamide)</t>
  </si>
  <si>
    <t>S-metolachlor</t>
  </si>
  <si>
    <t>Phenmedipham</t>
  </si>
  <si>
    <t>Pendimethalin</t>
  </si>
  <si>
    <t>Iodosulfuron</t>
  </si>
  <si>
    <t>Metsulfuron-methyl</t>
  </si>
  <si>
    <t>Thifensulfuron-methyl</t>
  </si>
  <si>
    <t>Tribenuron (aka metometuron)</t>
  </si>
  <si>
    <t>Chlorotoluron</t>
  </si>
  <si>
    <t>Metobromuron</t>
  </si>
  <si>
    <t>Fluazifop-P</t>
  </si>
  <si>
    <t>Quizalofop-P-ethyl</t>
  </si>
  <si>
    <t>Aclonifen</t>
  </si>
  <si>
    <t>Pyraflufen-ethyl</t>
  </si>
  <si>
    <t>Picolinafen</t>
  </si>
  <si>
    <t>Picloram</t>
  </si>
  <si>
    <t>Halauxifen-methyl</t>
  </si>
  <si>
    <t>H99_18_05</t>
  </si>
  <si>
    <t>Florpyrauxifen-benzyl</t>
  </si>
  <si>
    <t>Prosulfocarb</t>
  </si>
  <si>
    <t>Carfentrazone-ethyl</t>
  </si>
  <si>
    <t>Thiencarbazone-methyl</t>
  </si>
  <si>
    <t>Pelargonic acid (CAS 112-05-0)</t>
  </si>
  <si>
    <t>INSECTICIDES AND ACARICIDES</t>
  </si>
  <si>
    <t>Cypermethrin</t>
  </si>
  <si>
    <t>Deltamethrin</t>
  </si>
  <si>
    <t>Gamma-cyhalothrin</t>
  </si>
  <si>
    <t>Lambda-cyhalothrin</t>
  </si>
  <si>
    <t>Tau-fluvalinate</t>
  </si>
  <si>
    <t>Pirimicarb</t>
  </si>
  <si>
    <t>Tebufenozide</t>
  </si>
  <si>
    <t>Indoxacarb</t>
  </si>
  <si>
    <t>Flonicamid (IKI-220)</t>
  </si>
  <si>
    <t>Acetamiprid</t>
  </si>
  <si>
    <t>Thiacloprid</t>
  </si>
  <si>
    <t>(Z)-9-Dodecen-1-yl acetate (SCLP Acetates)</t>
  </si>
  <si>
    <t>Paraffin oil/(CAS 8042-47-5)</t>
  </si>
  <si>
    <t>MOLLUSCICIDES</t>
  </si>
  <si>
    <t>Ferric phosphate</t>
  </si>
  <si>
    <t>PLANT GROWTH REGULATORS</t>
  </si>
  <si>
    <t>Maleic hydrazide</t>
  </si>
  <si>
    <t>Prohexadione</t>
  </si>
  <si>
    <t>Trinexapac (aka cimetacarb)</t>
  </si>
  <si>
    <t>1,4-dimethylnaphthalene</t>
  </si>
  <si>
    <t>Zinc phosphide</t>
  </si>
  <si>
    <t>Aluminium ammonium sulphate</t>
  </si>
  <si>
    <t>2023-24</t>
  </si>
  <si>
    <t>fongicides et bactéricides</t>
  </si>
  <si>
    <t>fongicides inorganiques</t>
  </si>
  <si>
    <t>composés cupriques</t>
  </si>
  <si>
    <t>bouillie bordelaise</t>
  </si>
  <si>
    <t>hydroxyde de cuivre</t>
  </si>
  <si>
    <t>oxyde de cuivre (i)</t>
  </si>
  <si>
    <t>oxychlorure de cuivre</t>
  </si>
  <si>
    <t>sulfate de cuivre tribasique</t>
  </si>
  <si>
    <t>autres sels de cuivre n.c.a.</t>
  </si>
  <si>
    <t>soufre inorganique</t>
  </si>
  <si>
    <t>soufre</t>
  </si>
  <si>
    <t>autres fongicides inorganiques</t>
  </si>
  <si>
    <t>polysulfure de calcium</t>
  </si>
  <si>
    <t>F01_99_02</t>
  </si>
  <si>
    <t>iodure de potassium</t>
  </si>
  <si>
    <t>phosphonates de potassium (précédemment phosphite de potassium)</t>
  </si>
  <si>
    <t>F01_99_04</t>
  </si>
  <si>
    <t>thiocyanate de potassium</t>
  </si>
  <si>
    <t>phosphonate de disodium</t>
  </si>
  <si>
    <t>carbonate acide de potassium</t>
  </si>
  <si>
    <t>F01_99_08</t>
  </si>
  <si>
    <t>hydrogénocarbonate de sodium</t>
  </si>
  <si>
    <t>autres fongicides inorganiques n.c.a.</t>
  </si>
  <si>
    <t>fongicides dérivés de carbamates ou de dithiocarbamates</t>
  </si>
  <si>
    <t>fongicides de type carbanilates</t>
  </si>
  <si>
    <t>diéthofencarbe</t>
  </si>
  <si>
    <t>fongicides de type carbamates</t>
  </si>
  <si>
    <t>benthiavalicarbe</t>
  </si>
  <si>
    <t>iprovalicarbe</t>
  </si>
  <si>
    <t>propamocarbe</t>
  </si>
  <si>
    <t>fongicides de type dithiocarbamates</t>
  </si>
  <si>
    <t>mancozèbe</t>
  </si>
  <si>
    <t>manèbe</t>
  </si>
  <si>
    <t>métirame</t>
  </si>
  <si>
    <t>propinèbe</t>
  </si>
  <si>
    <t>thirame</t>
  </si>
  <si>
    <t>zirame</t>
  </si>
  <si>
    <t>autres fongicides dérivés de carbamates et de dithiocarbamates</t>
  </si>
  <si>
    <t>autres fongicides dérivés de carbamates et de dithiocarbamates n.c.a.</t>
  </si>
  <si>
    <t>fongicides dérivés de benzimidazoles</t>
  </si>
  <si>
    <t>fongicides de type benzimidazoles</t>
  </si>
  <si>
    <t>carbendazime</t>
  </si>
  <si>
    <t>fuberidazole</t>
  </si>
  <si>
    <t>thiabendazole</t>
  </si>
  <si>
    <t>thiophanate-méthyle</t>
  </si>
  <si>
    <t>autres fongicides dérivés de benzimidazoles</t>
  </si>
  <si>
    <t>autres fongicides dérivés de benzimidazoles n.c.a.</t>
  </si>
  <si>
    <t>fongicides dérivés d’imidazoles et de triazoles</t>
  </si>
  <si>
    <t>fongicides de type conazoles</t>
  </si>
  <si>
    <t>F04_01_01</t>
  </si>
  <si>
    <t>bitertanol</t>
  </si>
  <si>
    <t>bromuconazole</t>
  </si>
  <si>
    <t>cyproconazole</t>
  </si>
  <si>
    <t>difénoconazole</t>
  </si>
  <si>
    <t>époxiconazole</t>
  </si>
  <si>
    <t>étridiazole</t>
  </si>
  <si>
    <t>fenbuconazole</t>
  </si>
  <si>
    <t>fluquinconazole</t>
  </si>
  <si>
    <t>flusilazole</t>
  </si>
  <si>
    <t>flutriafol</t>
  </si>
  <si>
    <t>imazalil (enilconazole)</t>
  </si>
  <si>
    <t>ipconazole</t>
  </si>
  <si>
    <t>metconazole</t>
  </si>
  <si>
    <t>myclobutanil</t>
  </si>
  <si>
    <t>penconazole</t>
  </si>
  <si>
    <t>propiconazole</t>
  </si>
  <si>
    <t>prothioconazole</t>
  </si>
  <si>
    <t>tébuconazole</t>
  </si>
  <si>
    <t>tétraconazole</t>
  </si>
  <si>
    <t>triadiménol</t>
  </si>
  <si>
    <t>triflumizole</t>
  </si>
  <si>
    <t>triticonazole</t>
  </si>
  <si>
    <t>mefentrifluconazole</t>
  </si>
  <si>
    <t>fongicides de type imidazoles</t>
  </si>
  <si>
    <t>cyazofamide</t>
  </si>
  <si>
    <t>fénamidone</t>
  </si>
  <si>
    <t>triazoxide</t>
  </si>
  <si>
    <t>autres fongicides dérivés d’imidazoles et de triazoles</t>
  </si>
  <si>
    <t>amétoctradine</t>
  </si>
  <si>
    <t>amisulbrome</t>
  </si>
  <si>
    <t>tricyclazole</t>
  </si>
  <si>
    <t>autres fongicides dérivés d’imidazoles et de triazoles n.c.a.</t>
  </si>
  <si>
    <t>fongicides dérivés de morpholines</t>
  </si>
  <si>
    <t>fongicides de type morpholines</t>
  </si>
  <si>
    <t>diméthomorphe</t>
  </si>
  <si>
    <t>dodémorphe</t>
  </si>
  <si>
    <t>fenpropimorphe</t>
  </si>
  <si>
    <t>autres fongicides dérivés de morpholines</t>
  </si>
  <si>
    <t>autres fongicides dérivés de morpholines n.c.a.</t>
  </si>
  <si>
    <t>fongicides d’origine microbiologique ou botanique</t>
  </si>
  <si>
    <t>fongicides microbiologiques</t>
  </si>
  <si>
    <t>ampelomyces quisqualis, souche aq10</t>
  </si>
  <si>
    <t>- new code - not translated</t>
  </si>
  <si>
    <t>F06_01_021</t>
  </si>
  <si>
    <t>aureobasidium pullulans, souche dsm 14940</t>
  </si>
  <si>
    <t>F06_01_022</t>
  </si>
  <si>
    <t>aureobasidium pullulans, souche dsm 14941</t>
  </si>
  <si>
    <t>bacillus amyloliquefaciens (précédemment subtilis qst 713), souche aq 713</t>
  </si>
  <si>
    <t>coniothyrium minitans, souche con/m/91-08</t>
  </si>
  <si>
    <t>clonostachys rosea (précédemment gliocladium catenulatum), souche j1446</t>
  </si>
  <si>
    <t>pseudomonas chlororaphis, souche ma 342</t>
  </si>
  <si>
    <t>pseudozyma flocculosa</t>
  </si>
  <si>
    <t>F06_01_111</t>
  </si>
  <si>
    <t>trichoderma harzianum, souche t-22</t>
  </si>
  <si>
    <t>F06_01_112</t>
  </si>
  <si>
    <t>trichoderma harzianum, souche item 908</t>
  </si>
  <si>
    <t>candida oleophila, souche o</t>
  </si>
  <si>
    <t>F06_01_141</t>
  </si>
  <si>
    <t>phlebiopsis gigantea, souche foc pg 410.3</t>
  </si>
  <si>
    <t>F06_01_142</t>
  </si>
  <si>
    <t>phlebiopsis gigantea, souche vra 1835</t>
  </si>
  <si>
    <t>F06_01_143</t>
  </si>
  <si>
    <t>phlebiopsis gigantea, souche vra 1984</t>
  </si>
  <si>
    <t>pseudomonas sp, souche dsmz 13134</t>
  </si>
  <si>
    <t>pythium oligandrum, souche m1</t>
  </si>
  <si>
    <t>streptomyces (précédemment streptomyces griseoviridis), souche k61</t>
  </si>
  <si>
    <t>F06_01_181</t>
  </si>
  <si>
    <t>trichoderma asperellum (précédemment t. harzianum), souche icc012</t>
  </si>
  <si>
    <t>F06_01_182</t>
  </si>
  <si>
    <t>trichoderma asperellum (précédemment t. viride), souche t25</t>
  </si>
  <si>
    <t>F06_01_183</t>
  </si>
  <si>
    <t>trichoderma asperellum (précédemment t. viride), souche tv1</t>
  </si>
  <si>
    <t>trichoderma asperellum, souche t34</t>
  </si>
  <si>
    <t>F06_01_201</t>
  </si>
  <si>
    <t>trichoderma atroviride (précédemment t. harzianum), souche imi 206040</t>
  </si>
  <si>
    <t>F06_01_202</t>
  </si>
  <si>
    <t>trichoderma atroviride (précédemment t. harzianum), souche t11</t>
  </si>
  <si>
    <t>trichoderma atroviride, souche i-1237</t>
  </si>
  <si>
    <t>trichoderma gamsii (précédemment t. viride), souche icc080</t>
  </si>
  <si>
    <t>trichoderma polysporum (imi 206039)</t>
  </si>
  <si>
    <t>verticillium albo-atrum (précédemment verticillium dahliae), souche wcs850</t>
  </si>
  <si>
    <t>bacillus amyloliquefaciens, souche mbi 600</t>
  </si>
  <si>
    <t>bacillus amyloliquefaciens, souche fzb24</t>
  </si>
  <si>
    <t>saccharomyces cerevisiae, souche las02</t>
  </si>
  <si>
    <t>trichoderma atroviride, souche sc1</t>
  </si>
  <si>
    <t>bacillus amyloliquefaciens subsp. plantarum, souche d747</t>
  </si>
  <si>
    <t>bacillus pumilus qst, souche 2808</t>
  </si>
  <si>
    <t>F06_01_31</t>
  </si>
  <si>
    <t>metschnikowia fructicola, souche nrrl y-27328</t>
  </si>
  <si>
    <t>F06_01_32</t>
  </si>
  <si>
    <t>streptomyces lydicus wyec 108</t>
  </si>
  <si>
    <t>F06_01_33</t>
  </si>
  <si>
    <t>abe-it 56</t>
  </si>
  <si>
    <t>F06_01_34</t>
  </si>
  <si>
    <t>bacillus subtilis, souche iab/bs03</t>
  </si>
  <si>
    <t>F06_01_35</t>
  </si>
  <si>
    <t>aspergillus flavus, souche mucl 54911</t>
  </si>
  <si>
    <t>F06_01_36</t>
  </si>
  <si>
    <t>verticillium nonalfafae</t>
  </si>
  <si>
    <t>F06_01_37</t>
  </si>
  <si>
    <t>F06_01_38</t>
  </si>
  <si>
    <t>F06_01_39</t>
  </si>
  <si>
    <t>F06_01_40</t>
  </si>
  <si>
    <t>fongicides botaniques</t>
  </si>
  <si>
    <t>eugénol</t>
  </si>
  <si>
    <t>géraniol</t>
  </si>
  <si>
    <t>thymol</t>
  </si>
  <si>
    <t>extrait de théier</t>
  </si>
  <si>
    <t>laminarine</t>
  </si>
  <si>
    <t>fen 560 (graines de fenugrec en poudre)</t>
  </si>
  <si>
    <t>extrait de reynoutria sacchalinensis</t>
  </si>
  <si>
    <t>F06_02_08</t>
  </si>
  <si>
    <t>autres fongicides d’origine microbiologique ou botanique</t>
  </si>
  <si>
    <t>cérévisane</t>
  </si>
  <si>
    <t>F06_99_99</t>
  </si>
  <si>
    <t>autres fongicides d’origine microbiologique ou botanique n.c.a.</t>
  </si>
  <si>
    <t>bactéricides</t>
  </si>
  <si>
    <t>bactéricides inorganiques</t>
  </si>
  <si>
    <t>hypochlorite de sodium</t>
  </si>
  <si>
    <t>sulfates d’aluminium</t>
  </si>
  <si>
    <t>autres bactéricides</t>
  </si>
  <si>
    <t>F07_99_01</t>
  </si>
  <si>
    <t>kasugamycine</t>
  </si>
  <si>
    <t>F07_99_02</t>
  </si>
  <si>
    <t>streptomycine</t>
  </si>
  <si>
    <t>F07_99_03</t>
  </si>
  <si>
    <t>sulfate d’aluminium potassique dodécahydraté</t>
  </si>
  <si>
    <t>autres fongicides et bactéricides</t>
  </si>
  <si>
    <t>fongicides azotés aliphatiques</t>
  </si>
  <si>
    <t>cymoxanile</t>
  </si>
  <si>
    <t>dodine</t>
  </si>
  <si>
    <t>F99_01_03</t>
  </si>
  <si>
    <t>guazatine</t>
  </si>
  <si>
    <t>fongicides de type amides</t>
  </si>
  <si>
    <t>cyflufénamide</t>
  </si>
  <si>
    <t>fluopicolide</t>
  </si>
  <si>
    <t>prochloraze</t>
  </si>
  <si>
    <t>silthiofam</t>
  </si>
  <si>
    <t>zoxamide</t>
  </si>
  <si>
    <t>mandipropamide</t>
  </si>
  <si>
    <t>penthiopyrade</t>
  </si>
  <si>
    <t>benzovindiflupyr</t>
  </si>
  <si>
    <t>isofétamide</t>
  </si>
  <si>
    <t>mandestrobine</t>
  </si>
  <si>
    <t>fluopyrame</t>
  </si>
  <si>
    <t>fongicides de type anilides</t>
  </si>
  <si>
    <t>bénalaxyl</t>
  </si>
  <si>
    <t>boscalide</t>
  </si>
  <si>
    <t>carboxine</t>
  </si>
  <si>
    <t>fenhexamide</t>
  </si>
  <si>
    <t>flutolanil</t>
  </si>
  <si>
    <t>métalaxyl-m</t>
  </si>
  <si>
    <t>métalaxyle</t>
  </si>
  <si>
    <t>bénalaxyl-m</t>
  </si>
  <si>
    <t>bixafène</t>
  </si>
  <si>
    <t>isopyrazam</t>
  </si>
  <si>
    <t>fluxapyroxade</t>
  </si>
  <si>
    <t>penflufène</t>
  </si>
  <si>
    <t>sédaxane</t>
  </si>
  <si>
    <t>fongicides aromatiques</t>
  </si>
  <si>
    <t>chlorothalonil</t>
  </si>
  <si>
    <t>F99_05_02</t>
  </si>
  <si>
    <t>dicloran</t>
  </si>
  <si>
    <t>méthyl 2,5-dichlorobenzoate</t>
  </si>
  <si>
    <t>fongicides de type dicarboximides</t>
  </si>
  <si>
    <t>iprodione</t>
  </si>
  <si>
    <t>fongicides de type dinitroanilines</t>
  </si>
  <si>
    <t>fluazinam</t>
  </si>
  <si>
    <t>fongicides de type dinitrophénols</t>
  </si>
  <si>
    <t>F99_08_01</t>
  </si>
  <si>
    <t>dinocap</t>
  </si>
  <si>
    <t>meptyldinocap</t>
  </si>
  <si>
    <t>fongicides organophosphorés</t>
  </si>
  <si>
    <t>fosétyl</t>
  </si>
  <si>
    <t>tolclofos-méthyle</t>
  </si>
  <si>
    <t>fongicides de type oxazoles</t>
  </si>
  <si>
    <t>famoxadone</t>
  </si>
  <si>
    <t>hyméxazole</t>
  </si>
  <si>
    <t>oxathiapiproline</t>
  </si>
  <si>
    <t>fongicides de type phénylpyrroles</t>
  </si>
  <si>
    <t>fludioxonil</t>
  </si>
  <si>
    <t>fongicides de type phtalimides</t>
  </si>
  <si>
    <t>captan</t>
  </si>
  <si>
    <t>folpet</t>
  </si>
  <si>
    <t>fongicides de type pyrimidines</t>
  </si>
  <si>
    <t>bupirimate</t>
  </si>
  <si>
    <t>cyprodinil</t>
  </si>
  <si>
    <t>mépanipyrim</t>
  </si>
  <si>
    <t>pyriméthanil</t>
  </si>
  <si>
    <t>fongicides de type quinoléines</t>
  </si>
  <si>
    <t>8-hydroxyquinoléine</t>
  </si>
  <si>
    <t>quinoxyfène</t>
  </si>
  <si>
    <t>fongicides de type quinones</t>
  </si>
  <si>
    <t>dithianone</t>
  </si>
  <si>
    <t>fongicides de type strobilurines</t>
  </si>
  <si>
    <t>azoxystrobine</t>
  </si>
  <si>
    <t>dimoxystrobine</t>
  </si>
  <si>
    <t>fluoxastrobine</t>
  </si>
  <si>
    <t>krésoxim-méthyle</t>
  </si>
  <si>
    <t>picoxystrobine</t>
  </si>
  <si>
    <t>pyraclostrobine</t>
  </si>
  <si>
    <t>trifloxystrobine</t>
  </si>
  <si>
    <t>fenpicoxamide (précédemment lyserphenvalpyr)</t>
  </si>
  <si>
    <t>fongicides uréiques</t>
  </si>
  <si>
    <t>pencycuron</t>
  </si>
  <si>
    <t>urée</t>
  </si>
  <si>
    <t>fongicides non classés</t>
  </si>
  <si>
    <t>2-phénylphénol (y compris sels tels que sel de sodium)</t>
  </si>
  <si>
    <t>acibenzolar-s-méthyl</t>
  </si>
  <si>
    <t>acide l-ascorbique</t>
  </si>
  <si>
    <t>acide benzoïque</t>
  </si>
  <si>
    <t>fenpropidine</t>
  </si>
  <si>
    <t>métrafénone</t>
  </si>
  <si>
    <t>pyriofénone</t>
  </si>
  <si>
    <t>spiroxamine</t>
  </si>
  <si>
    <t>F99_99_11</t>
  </si>
  <si>
    <t>chlorure de didécyl-diméthylammonium</t>
  </si>
  <si>
    <t>proquinazide</t>
  </si>
  <si>
    <t>valifénalate (précédemment valiphénal)</t>
  </si>
  <si>
    <t>disulfure de diméthyle</t>
  </si>
  <si>
    <t>cos-oga</t>
  </si>
  <si>
    <t>flutianil</t>
  </si>
  <si>
    <t>fenpyrazamine</t>
  </si>
  <si>
    <t>autres fongicides et bactéricides non classés n.c.a.</t>
  </si>
  <si>
    <t>herbicides, défanants et agents antimousse</t>
  </si>
  <si>
    <t>herbicides dérivés de phénoxyphytohormones</t>
  </si>
  <si>
    <t>herbicides à radical phénoxy</t>
  </si>
  <si>
    <t>2,4-d</t>
  </si>
  <si>
    <t>2,4-db</t>
  </si>
  <si>
    <t>dichlorprop-p</t>
  </si>
  <si>
    <t>mcpa</t>
  </si>
  <si>
    <t>mcpb</t>
  </si>
  <si>
    <t>mécoprop</t>
  </si>
  <si>
    <t>mecoprop-p</t>
  </si>
  <si>
    <t>autres herbicides dérivés de phénoxyphytohormones</t>
  </si>
  <si>
    <t>autres herbicides dérivés de phénoxyphytohormones n.c.a.</t>
  </si>
  <si>
    <t>herbicides dérivés de triazines et de triazinones</t>
  </si>
  <si>
    <t>herbicides de type triazines</t>
  </si>
  <si>
    <t>terbuthylazine</t>
  </si>
  <si>
    <t>H02_02_02</t>
  </si>
  <si>
    <t>hexazinone</t>
  </si>
  <si>
    <t>herbicides de type triazinones</t>
  </si>
  <si>
    <t>métamitrone</t>
  </si>
  <si>
    <t>métribuzine</t>
  </si>
  <si>
    <t>autres herbicides dérivés de triazines et de triazinones</t>
  </si>
  <si>
    <t>autres herbicides dérivés de triazines et de triazinones n.c.a.</t>
  </si>
  <si>
    <t>herbicides dérivés d’amides et d’anilides</t>
  </si>
  <si>
    <t>herbicides de type amides</t>
  </si>
  <si>
    <t>béflubutamide</t>
  </si>
  <si>
    <t>diméthénamide-p</t>
  </si>
  <si>
    <t>isoxabène</t>
  </si>
  <si>
    <t>napropamide</t>
  </si>
  <si>
    <t>penoxsulame</t>
  </si>
  <si>
    <t>péthoxamide</t>
  </si>
  <si>
    <t>propyzamide</t>
  </si>
  <si>
    <t>pyroxsulam</t>
  </si>
  <si>
    <t>herbicides de type anilides</t>
  </si>
  <si>
    <t>diflufénican</t>
  </si>
  <si>
    <t>florasulam</t>
  </si>
  <si>
    <t>flufénacet</t>
  </si>
  <si>
    <t>métazachlore</t>
  </si>
  <si>
    <t>métosulam</t>
  </si>
  <si>
    <t>H03_02_06</t>
  </si>
  <si>
    <t>propanil</t>
  </si>
  <si>
    <t>herbicides de type chloroacétanilides</t>
  </si>
  <si>
    <t>H03_03_01</t>
  </si>
  <si>
    <t>acétochlore</t>
  </si>
  <si>
    <t>diméthachlore</t>
  </si>
  <si>
    <t>H03_03_03</t>
  </si>
  <si>
    <t>propisochlore</t>
  </si>
  <si>
    <t>s-métolachlore</t>
  </si>
  <si>
    <t>H03_03_05</t>
  </si>
  <si>
    <t>pretilachlore</t>
  </si>
  <si>
    <t>autres herbicides dérivés d’amides et d’anilides</t>
  </si>
  <si>
    <t>autres herbicides dérivés d’amides et d’anilides n.c.a.</t>
  </si>
  <si>
    <t>herbicides dérivés de carbamates et de biscarbamates</t>
  </si>
  <si>
    <t>herbicides de type biscarbamates</t>
  </si>
  <si>
    <t>chlorprophame</t>
  </si>
  <si>
    <t>desmédiphame</t>
  </si>
  <si>
    <t>phenmédiphame</t>
  </si>
  <si>
    <t>herbicides de type carbamates</t>
  </si>
  <si>
    <t>H04_02_01</t>
  </si>
  <si>
    <t>asulame</t>
  </si>
  <si>
    <t>carbétamide</t>
  </si>
  <si>
    <t>autres herbicides dérivés de carbamates et de biscarbamates</t>
  </si>
  <si>
    <t>autres herbicides dérivés de carbamates et de biscarbamates n.c.a.</t>
  </si>
  <si>
    <t>herbicides dérivés de dinitroanilines</t>
  </si>
  <si>
    <t>herbicides de type dinitroanilines</t>
  </si>
  <si>
    <t>benfluraline</t>
  </si>
  <si>
    <t>pendiméthaline</t>
  </si>
  <si>
    <t>oryzalin</t>
  </si>
  <si>
    <t>autres herbicides dérivés de dinitroanilines</t>
  </si>
  <si>
    <t>autres herbicides dérivés de dinitroanilines n.c.a.</t>
  </si>
  <si>
    <t>herbicides dérivés d’urées, d’uraciles ou de sulphonylurées</t>
  </si>
  <si>
    <t>herbicides de type sulphonylurées</t>
  </si>
  <si>
    <t>amidosulfuron</t>
  </si>
  <si>
    <t>azimsulfuron</t>
  </si>
  <si>
    <t>bensulfuron-méthyle</t>
  </si>
  <si>
    <t>chlorsulfuron</t>
  </si>
  <si>
    <t>H06_01_05</t>
  </si>
  <si>
    <t>éthoxysulfuron</t>
  </si>
  <si>
    <t>flazasulfuron</t>
  </si>
  <si>
    <t>flupyrsulfuron-méthyle</t>
  </si>
  <si>
    <t>foramsulfuron</t>
  </si>
  <si>
    <t>imazosulfuron</t>
  </si>
  <si>
    <t>iodosulfuron (iodosulfuron-méthyl-sodium)</t>
  </si>
  <si>
    <t>mésosulfuron (mesosulfuron-méthyle)</t>
  </si>
  <si>
    <t>metsulfuron-méthyle</t>
  </si>
  <si>
    <t>nicosulfuron</t>
  </si>
  <si>
    <t>oxasulfuron</t>
  </si>
  <si>
    <t>prosulfuron</t>
  </si>
  <si>
    <t>rimsulfuron</t>
  </si>
  <si>
    <t>sulfosulfuron</t>
  </si>
  <si>
    <t>thifensulfuron-méthyle</t>
  </si>
  <si>
    <t>triasulfuron</t>
  </si>
  <si>
    <t>tribenuron (substance mère)</t>
  </si>
  <si>
    <t>triflusulfuron</t>
  </si>
  <si>
    <t>tritosulfuron</t>
  </si>
  <si>
    <t>orthosulfamuron</t>
  </si>
  <si>
    <t>éthametsulfuron-méthyle</t>
  </si>
  <si>
    <t>halosulfuron-méthyle</t>
  </si>
  <si>
    <t>H06_01_26</t>
  </si>
  <si>
    <t>trifloxysulfuron</t>
  </si>
  <si>
    <t>herbicides de type uraciles</t>
  </si>
  <si>
    <t>lénacile</t>
  </si>
  <si>
    <t>H06_02_02</t>
  </si>
  <si>
    <t>terbacile</t>
  </si>
  <si>
    <t>herbicides uréiques</t>
  </si>
  <si>
    <t>chlorotoluron</t>
  </si>
  <si>
    <t>diuron</t>
  </si>
  <si>
    <t>fluométuron</t>
  </si>
  <si>
    <t>isoproturon</t>
  </si>
  <si>
    <t>linuron</t>
  </si>
  <si>
    <t>métobromuron</t>
  </si>
  <si>
    <t>autres herbicides dérivés d’urées, d’uraciles ou de sulphonylurées</t>
  </si>
  <si>
    <t>autres herbicides dérivés d’urées, d’uraciles ou de sulphonylurées n.c.a.</t>
  </si>
  <si>
    <t>autres herbicides</t>
  </si>
  <si>
    <t>herbicides de type aryloxyphénoxy-propionates</t>
  </si>
  <si>
    <t>clodinafop</t>
  </si>
  <si>
    <t>cyhalofop-butyle</t>
  </si>
  <si>
    <t>diclofop (diclofop-méthyle)</t>
  </si>
  <si>
    <t>fénoxaprop-p</t>
  </si>
  <si>
    <t>fluazifop-p</t>
  </si>
  <si>
    <t>haloxyfop-p (ester méthylique d’haloxyfop-p)</t>
  </si>
  <si>
    <t>propaquizafop</t>
  </si>
  <si>
    <t>quizalofop-p</t>
  </si>
  <si>
    <t>quizalofop-p-éthyle</t>
  </si>
  <si>
    <t>quizalofop-p-téfuryle</t>
  </si>
  <si>
    <t>herbicides de type benzofurannes</t>
  </si>
  <si>
    <t>éthofumesate</t>
  </si>
  <si>
    <t>herbicides de type acides benzoïques</t>
  </si>
  <si>
    <t>dicamba</t>
  </si>
  <si>
    <t>H99_03_02</t>
  </si>
  <si>
    <t>pyrithiobac-sodium</t>
  </si>
  <si>
    <t>herbicides de type bipyridyles</t>
  </si>
  <si>
    <t>diquat</t>
  </si>
  <si>
    <t>herbicides de type cyclohexanediones</t>
  </si>
  <si>
    <t>cléthodime</t>
  </si>
  <si>
    <t>cycloxydime</t>
  </si>
  <si>
    <t>profoxydime</t>
  </si>
  <si>
    <t>tépraloxydime</t>
  </si>
  <si>
    <t>tralkoxydime</t>
  </si>
  <si>
    <t>herbicides de type diazines</t>
  </si>
  <si>
    <t>pyridate</t>
  </si>
  <si>
    <t>herbicides de type dicarboxymides</t>
  </si>
  <si>
    <t>cinidon-ethyle</t>
  </si>
  <si>
    <t>flumioxazine</t>
  </si>
  <si>
    <t>herbicides de type diphényléthers</t>
  </si>
  <si>
    <t>aclonifène</t>
  </si>
  <si>
    <t>bifénox</t>
  </si>
  <si>
    <t>oxyfluorfène</t>
  </si>
  <si>
    <t>herbicides de type imidazolinones</t>
  </si>
  <si>
    <t>imazamox</t>
  </si>
  <si>
    <t>herbicides inorganiques</t>
  </si>
  <si>
    <t>sulfates de fer</t>
  </si>
  <si>
    <t>herbicides de type isoxazoles</t>
  </si>
  <si>
    <t>isoxaflutole</t>
  </si>
  <si>
    <t>topramézone</t>
  </si>
  <si>
    <t>herbicides de type nitriles</t>
  </si>
  <si>
    <t>bromoxynil</t>
  </si>
  <si>
    <t>H99_13_02</t>
  </si>
  <si>
    <t>dichlobénil</t>
  </si>
  <si>
    <t>ioxynil</t>
  </si>
  <si>
    <t>herbicides organophosphorés</t>
  </si>
  <si>
    <t>glufosinate-ammonium</t>
  </si>
  <si>
    <t>glyphosate</t>
  </si>
  <si>
    <t>herbicides de type phénylpyrazoles</t>
  </si>
  <si>
    <t>pinoxadène</t>
  </si>
  <si>
    <t>pyraflufène-éthyle</t>
  </si>
  <si>
    <t>herbicides de type pyridazinones</t>
  </si>
  <si>
    <t>chloridazon</t>
  </si>
  <si>
    <t>flurtamone</t>
  </si>
  <si>
    <t>herbicides de type pyridinecarboxamides</t>
  </si>
  <si>
    <t>picolinafène</t>
  </si>
  <si>
    <t>herbicides de type acides pyridinecarboxyliques</t>
  </si>
  <si>
    <t>clopyralid</t>
  </si>
  <si>
    <t>piclorame</t>
  </si>
  <si>
    <t>halauxifène-méthyle</t>
  </si>
  <si>
    <t>aminopyralide</t>
  </si>
  <si>
    <t>florpyrauxifène-benzyle</t>
  </si>
  <si>
    <t>herbicides de type acides pyridyloxyacétiques</t>
  </si>
  <si>
    <t>fluroxypyr</t>
  </si>
  <si>
    <t>triclopyr</t>
  </si>
  <si>
    <t>herbicides de type quinoléines</t>
  </si>
  <si>
    <t>quinmérac</t>
  </si>
  <si>
    <t>H99_20_02</t>
  </si>
  <si>
    <t>quinclorac</t>
  </si>
  <si>
    <t>herbicides de type thiadiazines</t>
  </si>
  <si>
    <t>bentazone</t>
  </si>
  <si>
    <t>herbicides de type thiocarbamates</t>
  </si>
  <si>
    <t>molinate</t>
  </si>
  <si>
    <t>prosulfocarbe</t>
  </si>
  <si>
    <t>triallate</t>
  </si>
  <si>
    <t>herbicides de type triazoles</t>
  </si>
  <si>
    <t>amitrole</t>
  </si>
  <si>
    <t>herbicides de type triazolinones</t>
  </si>
  <si>
    <t>carfentrazone-éthyle</t>
  </si>
  <si>
    <t>herbicides de type triazolones</t>
  </si>
  <si>
    <t>propoxycarbazone (propoxycarbazone-sodium)</t>
  </si>
  <si>
    <t>thiencarbazone</t>
  </si>
  <si>
    <t>herbicides de type tricétones</t>
  </si>
  <si>
    <t>mésotrione</t>
  </si>
  <si>
    <t>sulcotrione</t>
  </si>
  <si>
    <t>tembotrione</t>
  </si>
  <si>
    <t>herbicides non classés</t>
  </si>
  <si>
    <t>acide acétique</t>
  </si>
  <si>
    <t>bispyribac</t>
  </si>
  <si>
    <t>clomazone</t>
  </si>
  <si>
    <t>flurochloridone</t>
  </si>
  <si>
    <t>H99_99_05</t>
  </si>
  <si>
    <t>oxadiargyl</t>
  </si>
  <si>
    <t>oxadiazon</t>
  </si>
  <si>
    <t>acide pélargonique</t>
  </si>
  <si>
    <t>quinoclamine</t>
  </si>
  <si>
    <t>autres herbicides non classés, défanants et agents antimousse n.c.a.</t>
  </si>
  <si>
    <t>insecticides et acaricides</t>
  </si>
  <si>
    <t>insecticides dérivés de pyréthrinoïdes</t>
  </si>
  <si>
    <t>insecticides de type pyréthrinoïdes</t>
  </si>
  <si>
    <t>acrinathrine</t>
  </si>
  <si>
    <t>alpha-cyperméthrine</t>
  </si>
  <si>
    <t>béta-cyfluthrine</t>
  </si>
  <si>
    <t>bifenthrine</t>
  </si>
  <si>
    <t>I01_01_05</t>
  </si>
  <si>
    <t>cyfluthrine</t>
  </si>
  <si>
    <t>cyperméthrine</t>
  </si>
  <si>
    <t>deltaméthrine</t>
  </si>
  <si>
    <t>esfenvalérate</t>
  </si>
  <si>
    <t>étofenprox</t>
  </si>
  <si>
    <t>gamma-cyhalothrine</t>
  </si>
  <si>
    <t>lambda-cyhalothrine</t>
  </si>
  <si>
    <t>tau-fluvalinate</t>
  </si>
  <si>
    <t>téfluthrine</t>
  </si>
  <si>
    <t>zéta-cyperméthrine</t>
  </si>
  <si>
    <t>bêta-cyperméthrine</t>
  </si>
  <si>
    <t>autres insecticides dérivés de pyréthrinoïdes</t>
  </si>
  <si>
    <t>autres insecticides dérivés de pyréthrinoïdes n.c.a.</t>
  </si>
  <si>
    <t>insecticides dérivés d’hydrocarbures chlorés</t>
  </si>
  <si>
    <t>insecticides de type diamides anthraniliques</t>
  </si>
  <si>
    <t>cyantraniliprole</t>
  </si>
  <si>
    <t>autres insecticides dérivés d’hydrocarbures chlorés</t>
  </si>
  <si>
    <t>autres insecticides dérivés d’hydrocarbures chlorés n.c.a.</t>
  </si>
  <si>
    <t>insecticides dérivés de carbamates et d’oximes-carbamates</t>
  </si>
  <si>
    <t>insecticides de type oximes-carbamates</t>
  </si>
  <si>
    <t>méthomyl</t>
  </si>
  <si>
    <t>oxamyl</t>
  </si>
  <si>
    <t>insecticides de type carbamates</t>
  </si>
  <si>
    <t>fénoxycarbe</t>
  </si>
  <si>
    <t>formétanate</t>
  </si>
  <si>
    <t>méthiocarbe</t>
  </si>
  <si>
    <t>pirimicarbe</t>
  </si>
  <si>
    <t>autres insecticides dérivés de carbamate et d’oximes-carbamates</t>
  </si>
  <si>
    <t>autres insecticides dérivés de carbamate et d’oximes-carbamates n.c.a.</t>
  </si>
  <si>
    <t>insecticides dérivés d’organophosphates</t>
  </si>
  <si>
    <t>insecticides organophosphorés</t>
  </si>
  <si>
    <t>chlorpyriphos</t>
  </si>
  <si>
    <t>chlorpyriphos-méthyle</t>
  </si>
  <si>
    <t>diméthoate</t>
  </si>
  <si>
    <t>éthoprophos</t>
  </si>
  <si>
    <t>malathion</t>
  </si>
  <si>
    <t>phosmet</t>
  </si>
  <si>
    <t>pirimiphos-méthyle</t>
  </si>
  <si>
    <t>I04_01_10</t>
  </si>
  <si>
    <t>dichlorvos</t>
  </si>
  <si>
    <t>autres insecticides dérivés d’organophosphates</t>
  </si>
  <si>
    <t>autres insecticides dérivés d’organophosphates n.c.a.</t>
  </si>
  <si>
    <t>insecticides d’origine microbiologique ou botanique</t>
  </si>
  <si>
    <t>insecticides microbiologiques</t>
  </si>
  <si>
    <t>adoxophyes orana granulovirus souche bv-0001</t>
  </si>
  <si>
    <t>bacillus thuringiensis subsp. israelensis (sérotype h-14), souche am65-52</t>
  </si>
  <si>
    <t>metarhizium anisopliae var. anisopliae, souche bipesco 5/f52</t>
  </si>
  <si>
    <t>paecilomyces fumosoroseus, souche fe 9901</t>
  </si>
  <si>
    <t>I05_01_081</t>
  </si>
  <si>
    <t>bacillus thuringiensis subsp. aizawai, souche abts-1857</t>
  </si>
  <si>
    <t>I05_01_082</t>
  </si>
  <si>
    <t>bacillus thuringiensis subsp. aizawai, souche gc-91</t>
  </si>
  <si>
    <t>I05_01_091</t>
  </si>
  <si>
    <t>bacillus thuringiensis subsp. kurstaki, souche abts 351</t>
  </si>
  <si>
    <t>I05_01_092</t>
  </si>
  <si>
    <t>bacillus thuringiensis subsp. kurstaki, souche pb 54</t>
  </si>
  <si>
    <t>I05_01_093</t>
  </si>
  <si>
    <t>bacillus thuringiensis subsp. kurstaki, souche sa 11</t>
  </si>
  <si>
    <t>I05_01_094</t>
  </si>
  <si>
    <t>bacillus thuringiensis subsp. kurstaki, souche sa 12</t>
  </si>
  <si>
    <t>I05_01_095</t>
  </si>
  <si>
    <t>bacillus thuringiensis subsp. kurstaki, souche eg 2348</t>
  </si>
  <si>
    <t>bacillus thuringiensis subsp. tenebrionis, souche nb: 176 (141 1)</t>
  </si>
  <si>
    <t>I05_01_111</t>
  </si>
  <si>
    <t>beauveria bassiana, souche atcc 74040</t>
  </si>
  <si>
    <t>I05_01_112</t>
  </si>
  <si>
    <t>beauveria bassiana, souche gha</t>
  </si>
  <si>
    <t>granulovirus de cydia pomonella (cpgv)</t>
  </si>
  <si>
    <t>virus de la polyhédrose nucléaire de helicoverpa armigera (hearnpv)</t>
  </si>
  <si>
    <t>lecanicillium muscarium (précédemment verticillium lecanii), souche ve 6</t>
  </si>
  <si>
    <t>virus de la polyhédrose nucléaire de spodoptera littoralis</t>
  </si>
  <si>
    <t>beauveria bassiana, souche 147</t>
  </si>
  <si>
    <t>beauveria bassiana, souche npp111b005</t>
  </si>
  <si>
    <t>isaria fumosorosea apopka, souche 97 (précédemment paecilomyces fumosoroseus)</t>
  </si>
  <si>
    <t>virus de la polyédrose nucléaire de la spodoptera exigua</t>
  </si>
  <si>
    <t>I05_01_20</t>
  </si>
  <si>
    <t>beauveria bassiana, souche imi389521</t>
  </si>
  <si>
    <t>I05_01_21</t>
  </si>
  <si>
    <t>beauveria bassiana, souche ppri 5339</t>
  </si>
  <si>
    <t>I05_01_22</t>
  </si>
  <si>
    <t>baculovirus gv</t>
  </si>
  <si>
    <t>I05_01_23</t>
  </si>
  <si>
    <t>beauveria bassiana, souche bb1</t>
  </si>
  <si>
    <t>I05_01_24</t>
  </si>
  <si>
    <t>beauveria brongniartii</t>
  </si>
  <si>
    <t>I05_01_25</t>
  </si>
  <si>
    <t>granulovirus de phthorimaea operculella (phopgv)</t>
  </si>
  <si>
    <t>I05_01_26</t>
  </si>
  <si>
    <t>virus de la polyhédrose nucléaire de spodoptera exigua multicapsid (semnpv)</t>
  </si>
  <si>
    <t>I05_01_27</t>
  </si>
  <si>
    <t>beauveria bassiana, 203</t>
  </si>
  <si>
    <t>I05_01_28</t>
  </si>
  <si>
    <t>metarhizium brunneum, souche cb15-iii</t>
  </si>
  <si>
    <t>insecticides botaniques</t>
  </si>
  <si>
    <t>huile essentielle d’orange</t>
  </si>
  <si>
    <t>huile essentielle de tagète</t>
  </si>
  <si>
    <t>azadirachtine</t>
  </si>
  <si>
    <t>pyréthrines</t>
  </si>
  <si>
    <t>autres insecticides d’origine microbiologique ou botanique</t>
  </si>
  <si>
    <t>autres insecticides d’origine microbiologique ou botanique n.c.a.</t>
  </si>
  <si>
    <t>acaricides</t>
  </si>
  <si>
    <t>acaricidesde type pyrazoles</t>
  </si>
  <si>
    <t>fenpyroximate</t>
  </si>
  <si>
    <t>acaricides de type tétrazines</t>
  </si>
  <si>
    <t>clofentézine</t>
  </si>
  <si>
    <t>I06_02_02</t>
  </si>
  <si>
    <t>flufenzine</t>
  </si>
  <si>
    <t>autres acaricides</t>
  </si>
  <si>
    <t>acéquinocyl</t>
  </si>
  <si>
    <t>cyflumétofène</t>
  </si>
  <si>
    <t>autres acaricides n.c.a.</t>
  </si>
  <si>
    <t>autres insecticides</t>
  </si>
  <si>
    <t>insecticides obtenus par fermentation</t>
  </si>
  <si>
    <t>abamectine, avermectine b1a, avermectine b1b (exprimée en abamectine)</t>
  </si>
  <si>
    <t>milbémectine</t>
  </si>
  <si>
    <t>spinosad</t>
  </si>
  <si>
    <t>émamectine</t>
  </si>
  <si>
    <t>spinetoram</t>
  </si>
  <si>
    <t>insecticides de type benzoyl-urées</t>
  </si>
  <si>
    <t>diflubenzurone</t>
  </si>
  <si>
    <t>I99_03_02</t>
  </si>
  <si>
    <t>flufénoxuron</t>
  </si>
  <si>
    <t>lufénuron</t>
  </si>
  <si>
    <t>I99_03_04</t>
  </si>
  <si>
    <t>novaluron</t>
  </si>
  <si>
    <t>téflubenzuron</t>
  </si>
  <si>
    <t>triflumuron</t>
  </si>
  <si>
    <t>insecticides de type carbazates</t>
  </si>
  <si>
    <t>bifénazate</t>
  </si>
  <si>
    <t>insecticides de type diazylhydrazines</t>
  </si>
  <si>
    <t>méthoxyfénozide</t>
  </si>
  <si>
    <t>tébufénozide</t>
  </si>
  <si>
    <t>chromafénozide</t>
  </si>
  <si>
    <t>régulateurs de croissance des insectes</t>
  </si>
  <si>
    <t>cyromazine</t>
  </si>
  <si>
    <t>buprofézine</t>
  </si>
  <si>
    <t>hexythiazox</t>
  </si>
  <si>
    <t>insecticides de type nitroguanidines</t>
  </si>
  <si>
    <t>clothianidine</t>
  </si>
  <si>
    <t>thiaméthoxame</t>
  </si>
  <si>
    <t>insecticides organostanniques</t>
  </si>
  <si>
    <t>oxyde de fenbutatine</t>
  </si>
  <si>
    <t>insecticides de type oxadiazines</t>
  </si>
  <si>
    <t>indoxacarbe</t>
  </si>
  <si>
    <t>insecticides de type phényléthers</t>
  </si>
  <si>
    <t>pyriproxyfène</t>
  </si>
  <si>
    <t>insecticides de type (phényl-) pyrazoles</t>
  </si>
  <si>
    <t>fipronil</t>
  </si>
  <si>
    <t>tébufenpyrad</t>
  </si>
  <si>
    <t>chlorantraniliprole</t>
  </si>
  <si>
    <t>insecticides de type pyridines</t>
  </si>
  <si>
    <t>pymétrozine</t>
  </si>
  <si>
    <t>flonicamide (iki-220)</t>
  </si>
  <si>
    <t>sulfoxaflor</t>
  </si>
  <si>
    <t>insecticides de type pyridylméthylamines</t>
  </si>
  <si>
    <t>acétamipride</t>
  </si>
  <si>
    <t>imidaclopride</t>
  </si>
  <si>
    <t>thiaclopride</t>
  </si>
  <si>
    <t>flupyradifurone</t>
  </si>
  <si>
    <t>insecticides de type sulfones</t>
  </si>
  <si>
    <t>I99_15_01</t>
  </si>
  <si>
    <t>propargite</t>
  </si>
  <si>
    <t>insecticides de type acide tétronique</t>
  </si>
  <si>
    <t>spirodiclofène</t>
  </si>
  <si>
    <t>spiromésifène</t>
  </si>
  <si>
    <t>attractifs pour insectes phéromones de lépidoptères à chaîne linéaire (sclps)</t>
  </si>
  <si>
    <t>(e, e)-8,10-dodécadién-1-ol</t>
  </si>
  <si>
    <t>acétate de (z)-9-dodécén-1-yle</t>
  </si>
  <si>
    <t>acétate de (z)-8-dodécén-1-yle</t>
  </si>
  <si>
    <t>acétate de (2e, 13z)-octadécadién-1-yle</t>
  </si>
  <si>
    <t>acétate de (7e, 9e)-dodécadién-1-yle</t>
  </si>
  <si>
    <t>acétate de (7e, 9z)-dodécadién-1-yle</t>
  </si>
  <si>
    <t>acétate de (7z, 11e)-hexadecadién-1-yle</t>
  </si>
  <si>
    <t>acétate de (7z, 11z)-hexadecadién-1-yle</t>
  </si>
  <si>
    <t>acétate de (9z, 12e)-tétradécadién-1-yle</t>
  </si>
  <si>
    <t>acétate de (e)-11-tétradécén-1-yle</t>
  </si>
  <si>
    <t>(e)-5-décén-1-ol</t>
  </si>
  <si>
    <t>acétate de (e)-5-décén-1-yle</t>
  </si>
  <si>
    <t>acétate de (e)-8-dodécén-1-yle</t>
  </si>
  <si>
    <t>acétate de (e/z)-8-dodécén-1-yle</t>
  </si>
  <si>
    <t>(z)-11-hexadécén-1-ol</t>
  </si>
  <si>
    <t>acétate de (z)-11-hexadécén-1-yle</t>
  </si>
  <si>
    <t>(z)-11-hexadécénal</t>
  </si>
  <si>
    <t>acétate de (z)-11-tétradécén-1-yle</t>
  </si>
  <si>
    <t>(z)-13-octadécénal</t>
  </si>
  <si>
    <t>(z)-7-tétradécénal</t>
  </si>
  <si>
    <t>(z)-8-dodécén-1-ol</t>
  </si>
  <si>
    <t>(z)-9-hexadécénal</t>
  </si>
  <si>
    <t>acétate de (z)-9-tétradécén-1-yle</t>
  </si>
  <si>
    <t>acétate de dodécyle</t>
  </si>
  <si>
    <t>tetradecan-1-ol</t>
  </si>
  <si>
    <t>dodecan-1-ol</t>
  </si>
  <si>
    <t>acétate de (e/z)-9-dodécén-1-yle</t>
  </si>
  <si>
    <t>acétate de (e, z, z)-3,8,11-tétradécatrién-1-yle</t>
  </si>
  <si>
    <t>acétate de (e, z)-3,8-tétradécadién-1-yle</t>
  </si>
  <si>
    <t>n-tétradécylacétate</t>
  </si>
  <si>
    <t>acétate de (z, e)-9,11-tétradécadién-1-yle</t>
  </si>
  <si>
    <t>acétate de (e, z)-3,13-octadécadiényle</t>
  </si>
  <si>
    <t>acétate de (z, z)-3,13-octadécadiényle</t>
  </si>
  <si>
    <t>I99_18_34</t>
  </si>
  <si>
    <t>acétate de n-hexadecanyle</t>
  </si>
  <si>
    <t>I99_18_35</t>
  </si>
  <si>
    <t>I99_18_36</t>
  </si>
  <si>
    <t>acétate de (z)-8-tétradécén-1-yle</t>
  </si>
  <si>
    <t>I99_18_37</t>
  </si>
  <si>
    <t>acétate de (z, e)-8,10-tétradécadién-1-yle</t>
  </si>
  <si>
    <t>I99_18_38</t>
  </si>
  <si>
    <t>I99_18_39</t>
  </si>
  <si>
    <t>I99_18_40</t>
  </si>
  <si>
    <t>autres attractifs pour insectes</t>
  </si>
  <si>
    <t>acétate d’ammonium</t>
  </si>
  <si>
    <t>putrescine (1,4-diaminobutane)</t>
  </si>
  <si>
    <t>hydrochlorure de triméthylamine</t>
  </si>
  <si>
    <t>acétate de (z)-13-hexadécén-11-yn-1-yle</t>
  </si>
  <si>
    <t>isobutyrate de (z, z, z, z)-7,13,16,19-docosatétraén-1-yle</t>
  </si>
  <si>
    <t>rescalure</t>
  </si>
  <si>
    <t>protéines hydrolysées</t>
  </si>
  <si>
    <t>I99_19_08</t>
  </si>
  <si>
    <t>sénécioate de lavandulyle</t>
  </si>
  <si>
    <t>I99_19_09</t>
  </si>
  <si>
    <t>acétate de (z)-3-méthyl-6-isopropényle-9-décén-1-yle</t>
  </si>
  <si>
    <t>I99_19_10</t>
  </si>
  <si>
    <t>2,6,6-triméthylbicyclo [3.1.1] hept-2-ene (alpha-pinen)</t>
  </si>
  <si>
    <t>I99_19_11</t>
  </si>
  <si>
    <t>2-ethyl-1,6-dioxaspiro (4,4) nonan (chalcogran)</t>
  </si>
  <si>
    <t>I99_19_12</t>
  </si>
  <si>
    <t>2-methyl-3-buten-2-ol</t>
  </si>
  <si>
    <t>I99_19_13</t>
  </si>
  <si>
    <t>2-methyl-6-methylène-2,7-octadien-4-ol (ipsdienol)</t>
  </si>
  <si>
    <t>I99_19_14</t>
  </si>
  <si>
    <t>4,6,6-trimethylbicyclo [3.1.1] hept-3-en-ol, [(s)-cis-verbenol]</t>
  </si>
  <si>
    <t>I99_19_15</t>
  </si>
  <si>
    <t>propanoate de 8-methyl-2-decanol</t>
  </si>
  <si>
    <t>insecticides – acaricides non classés</t>
  </si>
  <si>
    <t>étoxazole</t>
  </si>
  <si>
    <t>acides gras en c7-c18 et sels de potassium insaturés en c18</t>
  </si>
  <si>
    <t>esters méthyliques d’acides gras en c8-c10</t>
  </si>
  <si>
    <t>fénazaquine</t>
  </si>
  <si>
    <t>kieselgur (terre à diatomées)</t>
  </si>
  <si>
    <t>acide laurique</t>
  </si>
  <si>
    <t>métaflumizone</t>
  </si>
  <si>
    <t>décanoate de méthyle</t>
  </si>
  <si>
    <t>octanoate de méthyle</t>
  </si>
  <si>
    <t>acide oléique</t>
  </si>
  <si>
    <t>huile de paraffine (cas 64742-46-7)</t>
  </si>
  <si>
    <t>huile de paraffine (cas 72623-86-0)</t>
  </si>
  <si>
    <t>huile de paraffine (cas 8042-47-5)</t>
  </si>
  <si>
    <t>huile de paraffine (cas 97862-82-3)</t>
  </si>
  <si>
    <t>phosphane</t>
  </si>
  <si>
    <t>pyridabène</t>
  </si>
  <si>
    <t>pyridalyl</t>
  </si>
  <si>
    <t>spirotétramate</t>
  </si>
  <si>
    <t>fluorure de sulfuryle</t>
  </si>
  <si>
    <t>phosphure d’aluminium</t>
  </si>
  <si>
    <t>phosphure de magnésium</t>
  </si>
  <si>
    <t>dioxyde de carbone</t>
  </si>
  <si>
    <t>maltodextrine</t>
  </si>
  <si>
    <t>mélange de terpénoïdes qrd 460</t>
  </si>
  <si>
    <t>flubendiamide</t>
  </si>
  <si>
    <t>I99_99_33</t>
  </si>
  <si>
    <t>éthandinitrile</t>
  </si>
  <si>
    <t>autres insecticides-acaricides n.c.a.</t>
  </si>
  <si>
    <t>molluscides</t>
  </si>
  <si>
    <t>molluscicides</t>
  </si>
  <si>
    <t>phosphate ferrique</t>
  </si>
  <si>
    <t>métaldéhyde</t>
  </si>
  <si>
    <t>M01_01_04</t>
  </si>
  <si>
    <t>pyrophosphate ferrique</t>
  </si>
  <si>
    <t>autres molluscicides n.c.a.</t>
  </si>
  <si>
    <t>régulateurs de croissance végétale</t>
  </si>
  <si>
    <t>régulateurs physiologiques de croissance des végétaux</t>
  </si>
  <si>
    <t>1-méthylcyclopropène</t>
  </si>
  <si>
    <t>chlorméquat et chlorure de chlorméquat (exprimés en chlorméquat)</t>
  </si>
  <si>
    <t>PGR01_01_03</t>
  </si>
  <si>
    <t>cyclanilide</t>
  </si>
  <si>
    <t>daminozide</t>
  </si>
  <si>
    <t>éthéphon</t>
  </si>
  <si>
    <t>PGR01_01_06</t>
  </si>
  <si>
    <t>ethoxyquine</t>
  </si>
  <si>
    <t>éthylène</t>
  </si>
  <si>
    <t>forchlorfénuron</t>
  </si>
  <si>
    <t>acide gibbérellique</t>
  </si>
  <si>
    <t>gibbérellines</t>
  </si>
  <si>
    <t>imazaquine</t>
  </si>
  <si>
    <t>hydrazide maléique</t>
  </si>
  <si>
    <t>mépiquat</t>
  </si>
  <si>
    <t>paclobutrazol</t>
  </si>
  <si>
    <t>prohexadione-calcium</t>
  </si>
  <si>
    <t>5-nitroguaiacolate de sodium</t>
  </si>
  <si>
    <t>o-nitrophénolate de sodium</t>
  </si>
  <si>
    <t>p-nitrophénolate de sodium</t>
  </si>
  <si>
    <t>trinexapac</t>
  </si>
  <si>
    <t>PGR01_01_20</t>
  </si>
  <si>
    <t>diphénylamine</t>
  </si>
  <si>
    <t>PGR01_01_21</t>
  </si>
  <si>
    <t>flurprimidol</t>
  </si>
  <si>
    <t>flumétraline</t>
  </si>
  <si>
    <t>PGR01_01_23</t>
  </si>
  <si>
    <t>thidiazuron</t>
  </si>
  <si>
    <t>autres régulateurs physiologiques de croissance des végétaux</t>
  </si>
  <si>
    <t>acide 1-naphthylacétique (1-naa)</t>
  </si>
  <si>
    <t>1-décanol</t>
  </si>
  <si>
    <t>1-naphthylacétamide (1-nad)</t>
  </si>
  <si>
    <t>PGR01_99_04</t>
  </si>
  <si>
    <t>acide 2-naphthyloxyacetique (2-noa)</t>
  </si>
  <si>
    <t>6-benzyladénine</t>
  </si>
  <si>
    <t>PGR01_99_06</t>
  </si>
  <si>
    <t>sintofen (cintofen)</t>
  </si>
  <si>
    <t>1,4-diméthylnaphtalène</t>
  </si>
  <si>
    <t>thiosulfate de sodium et d’argent</t>
  </si>
  <si>
    <t>acide s-abscissique</t>
  </si>
  <si>
    <t>PGR01_99_12</t>
  </si>
  <si>
    <t>autres régulateurs physiologiques de croissance des végétaux n.c.a.</t>
  </si>
  <si>
    <t>inhibiteurs de germination</t>
  </si>
  <si>
    <t>carvone</t>
  </si>
  <si>
    <t>autres inhibiteurs de germination</t>
  </si>
  <si>
    <t>autres inhibiteurs de germination n.c.a.</t>
  </si>
  <si>
    <t>autres régulateurs de croissance des végétaux</t>
  </si>
  <si>
    <t>extrait d’algues marines (précédemment «extrait d’algues marines et algues»)</t>
  </si>
  <si>
    <t>autres produits phytopharmaceutiques</t>
  </si>
  <si>
    <t>huiles végétales</t>
  </si>
  <si>
    <t>huiles végétales/huile de citronnelle</t>
  </si>
  <si>
    <t>huiles végétales/huile de girofle</t>
  </si>
  <si>
    <t>huiles végétales/huile de colza</t>
  </si>
  <si>
    <t>huiles végétales/huile de menthe verte</t>
  </si>
  <si>
    <t>autres huiles végétales n.c.a</t>
  </si>
  <si>
    <t>produits de stérilisation du sol (y compris les nématicides)</t>
  </si>
  <si>
    <t>ZR03_01</t>
  </si>
  <si>
    <t>bromure de méthyle</t>
  </si>
  <si>
    <t>ZR03_01_01</t>
  </si>
  <si>
    <t>nématicides biologiques</t>
  </si>
  <si>
    <t>paecilomyces lilacinus, souche 251</t>
  </si>
  <si>
    <t>bacillus firmus, souche i-1582</t>
  </si>
  <si>
    <t>ZR03_02_03</t>
  </si>
  <si>
    <t>pasteuria nishizawae pn1</t>
  </si>
  <si>
    <t>ZR03_02_04</t>
  </si>
  <si>
    <t>autres nématicides biologiques n.c.a.</t>
  </si>
  <si>
    <t>nématicides organophosphorés</t>
  </si>
  <si>
    <t>fénamiphos</t>
  </si>
  <si>
    <t>fosthiazate</t>
  </si>
  <si>
    <t>autres nématicides organophosphorés n.c.a.</t>
  </si>
  <si>
    <t>autres stérilisants du sol</t>
  </si>
  <si>
    <t>ZR03_99_01</t>
  </si>
  <si>
    <t>1,3-dichloropropène</t>
  </si>
  <si>
    <t>ZR03_99_02</t>
  </si>
  <si>
    <t>chloropicrine</t>
  </si>
  <si>
    <t>dazomet</t>
  </si>
  <si>
    <t>métam</t>
  </si>
  <si>
    <t>autres stérilisants du sol n.c.a.</t>
  </si>
  <si>
    <t>rodenticides</t>
  </si>
  <si>
    <t>phosphure de calcium</t>
  </si>
  <si>
    <t>difénacoum</t>
  </si>
  <si>
    <t>ZR04_01_03</t>
  </si>
  <si>
    <t>warfarine</t>
  </si>
  <si>
    <t>phosphure de zinc</t>
  </si>
  <si>
    <t>bromadiolone</t>
  </si>
  <si>
    <t>ZR04_01_06</t>
  </si>
  <si>
    <t>chlorophacinone</t>
  </si>
  <si>
    <t>autres rodenticides n.c.a.</t>
  </si>
  <si>
    <t>désinfectants</t>
  </si>
  <si>
    <t>autres désinfectants n.c.a.</t>
  </si>
  <si>
    <t>répulsifs</t>
  </si>
  <si>
    <t>sulfate d’ammonium et d’aluminium</t>
  </si>
  <si>
    <t>silicate d’aluminium (kaolin)</t>
  </si>
  <si>
    <t>farine de sang</t>
  </si>
  <si>
    <t>carbure de calcium</t>
  </si>
  <si>
    <t>carbonate de calcium</t>
  </si>
  <si>
    <t>benzoate de dénatonium</t>
  </si>
  <si>
    <t>calcaire</t>
  </si>
  <si>
    <t>méthyl-nonylcétone</t>
  </si>
  <si>
    <t>poudre de quartz</t>
  </si>
  <si>
    <t>répulsifs olfactifs/huile de tall brute</t>
  </si>
  <si>
    <t>répulsifs olfactifs/brai d’huile de tall</t>
  </si>
  <si>
    <t>silicoaluminate de sodium</t>
  </si>
  <si>
    <t>résidus de distillation de graisses</t>
  </si>
  <si>
    <t>répulsifs olfactifs/huile de poisson</t>
  </si>
  <si>
    <t>répulsifs olfactifs/graisse ovine</t>
  </si>
  <si>
    <t>extrait d’ail</t>
  </si>
  <si>
    <t>poivre</t>
  </si>
  <si>
    <t>autres répulsifs n.c.a.</t>
  </si>
  <si>
    <t>acide caprique</t>
  </si>
  <si>
    <t>acide caprylique</t>
  </si>
  <si>
    <t>heptamaloxylo-glucan</t>
  </si>
  <si>
    <t>virus de la mosaïque jaune de la courgette (souche bénigne)</t>
  </si>
  <si>
    <t>virus de la mosaïque du pépino, souche ch2, isolat 1906</t>
  </si>
  <si>
    <t>ZR99_99_35</t>
  </si>
  <si>
    <t>virus de la mosaïque du pépino, isolat vc1 peu virulent</t>
  </si>
  <si>
    <t>ZR99_99_36</t>
  </si>
  <si>
    <t>virus de la mosaïque du pépino, isolat vx1 peu virulent</t>
  </si>
  <si>
    <t>ZR99_99_37</t>
  </si>
  <si>
    <t>virus de la mosaïque du pépino (pepmv), souche européenne (eu), isolat abp1 peu virulent (pepmvo)</t>
  </si>
  <si>
    <t>ZR99_99_38</t>
  </si>
  <si>
    <t>virus de la mosaïque du pépino (pepmv), souche chilienne (ch2), isolat abp2 peu virulent (pepmvo)</t>
  </si>
  <si>
    <t>ZR99_99_39</t>
  </si>
  <si>
    <t>extrait naturel de graines de camellia sp.</t>
  </si>
  <si>
    <t>ZR99_99_40</t>
  </si>
  <si>
    <t>quassia</t>
  </si>
  <si>
    <t>autres produits phytopharmaceutiques n.c.a.</t>
  </si>
  <si>
    <t>Inorganic fungicides</t>
  </si>
  <si>
    <t>Copper compounds</t>
  </si>
  <si>
    <t>Bordeaux mixture</t>
  </si>
  <si>
    <t>Copper oxide</t>
  </si>
  <si>
    <t>Tribasic copper sulfate</t>
  </si>
  <si>
    <t>Other copper salts n.e.c.</t>
  </si>
  <si>
    <t>Inorganic sulphur</t>
  </si>
  <si>
    <t>Other inorganic fungicides</t>
  </si>
  <si>
    <t>Lime sulphur (calcium polysulphid)</t>
  </si>
  <si>
    <t>Potassium iodide</t>
  </si>
  <si>
    <t>Potassium thiocyanate</t>
  </si>
  <si>
    <t>Sodium hydrogen carbonate (low risk active substance)</t>
  </si>
  <si>
    <t>Other inorganic fungicides n.e.c.</t>
  </si>
  <si>
    <t>Fungicides based on carbamates and dithiocarbamates</t>
  </si>
  <si>
    <t>Carbanilate fungicides</t>
  </si>
  <si>
    <t>Diethofencarb</t>
  </si>
  <si>
    <t>Carbamate fungicides</t>
  </si>
  <si>
    <t>Iprovalicarb</t>
  </si>
  <si>
    <t>Dithiocarbamate fungicides</t>
  </si>
  <si>
    <t>Maneb</t>
  </si>
  <si>
    <t>Propineb</t>
  </si>
  <si>
    <t>Thiram</t>
  </si>
  <si>
    <t>Ziram</t>
  </si>
  <si>
    <t>Other fungicides based on carbamates and dithiocarbamates</t>
  </si>
  <si>
    <t>Other fungicides based on carbamates and dithiocarbamates n.e.c.</t>
  </si>
  <si>
    <t>Fungicides based on benzimidazoles</t>
  </si>
  <si>
    <t>Benzimidazole fungicides</t>
  </si>
  <si>
    <t>Carbendazim</t>
  </si>
  <si>
    <t>Fuberidazole</t>
  </si>
  <si>
    <t>Thiabendazole</t>
  </si>
  <si>
    <t>Thiophanate-methyl</t>
  </si>
  <si>
    <t>Other fungicides based on benzimidazoles</t>
  </si>
  <si>
    <t>Other fungicides based on benzimidazoles n.e.c.</t>
  </si>
  <si>
    <t>Fungicides based on imidazoles and triazoles</t>
  </si>
  <si>
    <t>Conazole fungicides</t>
  </si>
  <si>
    <t>Bitertanol</t>
  </si>
  <si>
    <t>Bromuconazole</t>
  </si>
  <si>
    <t>Etridiazole</t>
  </si>
  <si>
    <t>Fenbuconazole</t>
  </si>
  <si>
    <t>Fluquinconazole</t>
  </si>
  <si>
    <t>Imazalil (aka enilconazole)</t>
  </si>
  <si>
    <t>Ipconazole</t>
  </si>
  <si>
    <t>Triadimenol</t>
  </si>
  <si>
    <t>Triflumizole</t>
  </si>
  <si>
    <t>Imidazole fungicides</t>
  </si>
  <si>
    <t>Fenamidone</t>
  </si>
  <si>
    <t>Triazoxide</t>
  </si>
  <si>
    <t>Other fungicides based on imidazoles and triazoles</t>
  </si>
  <si>
    <t>Tricyclazole</t>
  </si>
  <si>
    <t>Other fungicides based on imidazoles and triazoles n.e.c.</t>
  </si>
  <si>
    <t>Fungicides based on morpholines</t>
  </si>
  <si>
    <t>Morpholine fungicides</t>
  </si>
  <si>
    <t>Dodemorph</t>
  </si>
  <si>
    <t>Other fungicides based on morpholines</t>
  </si>
  <si>
    <t>Other fungicides based on morpholines n.e.c.</t>
  </si>
  <si>
    <t>Fungicides of microbiological or botanical origin</t>
  </si>
  <si>
    <t>Microbiological fungicides</t>
  </si>
  <si>
    <t>Ampelomyces quisqualis strain AQ10</t>
  </si>
  <si>
    <t>Aureobasidium pullulans strain DSM 14940</t>
  </si>
  <si>
    <t>Aureobasidium pullulans strain DSM 14941</t>
  </si>
  <si>
    <t>Bacillus amyloliquefaciens (formerly subtilis) str. QST 713</t>
  </si>
  <si>
    <t>Coniothyrium minitans Strain CON/M/91-08 (DSM 9660)</t>
  </si>
  <si>
    <t>Clonostachys rosea strain J1446 (Gliocladium catenulatum strain J1446)</t>
  </si>
  <si>
    <t>Pseudomonas chlororaphis strain MA342</t>
  </si>
  <si>
    <t>Pseudozyma flocculosa</t>
  </si>
  <si>
    <t>Trichoderma harzianum strains T-22 and ITEM 908</t>
  </si>
  <si>
    <t>Trichoderma afroharzianum strain T-22 (Formerly Trichoderma harzianum strain T-22)</t>
  </si>
  <si>
    <t>Trichoderma atrobrunneum (formerly Trichoderma harzianum) strain ITEM 908</t>
  </si>
  <si>
    <t>Candida oleophila strain O</t>
  </si>
  <si>
    <t>Phlebiopsis gigantea (several strains)</t>
  </si>
  <si>
    <t>Phlebiopsis gigantea strain FOC PG 410.3</t>
  </si>
  <si>
    <t>Phlebiopsis gigantea strain VRA 1835</t>
  </si>
  <si>
    <t>Phlebiopsis gigantea strain VRA 1984</t>
  </si>
  <si>
    <t>Pseudomonas sp. Strain DSMZ 13134</t>
  </si>
  <si>
    <t>Pythium oligandrum M1</t>
  </si>
  <si>
    <t>Streptomyces K61 (formerly S. griseoviridis)</t>
  </si>
  <si>
    <t>Trichoderma asperellum (formerly T. harzianum) strains ICC012, T25 and TV1</t>
  </si>
  <si>
    <t>Trichoderma asperellum (formerly t. Harzianum) strain ICC012</t>
  </si>
  <si>
    <t>Trichoderma asperellum (formerly T. harzianum) strain T25</t>
  </si>
  <si>
    <t>Trichoderma asperellum (formerly T. harzianum) strain TV1</t>
  </si>
  <si>
    <t>Trichoderma asperellum strain T34</t>
  </si>
  <si>
    <t>Trichoderma atroviride (formerly T. harzianum) strain T11 and IMI 206040</t>
  </si>
  <si>
    <t>Trichoderma atroviride (formerly t. Harzianum) strain IMI 206040</t>
  </si>
  <si>
    <t>Trichoderma atroviride (formerly T. harzianum) strain T11</t>
  </si>
  <si>
    <t>Trichoderma atroviride strain I-1237</t>
  </si>
  <si>
    <t>Trichoderma gamsii (formerly t. Viride) strain ICC080</t>
  </si>
  <si>
    <t>Trichoderma polysporum strain IMI 206039</t>
  </si>
  <si>
    <t>Verticillium albo-atrum (formerly Verticillium dahliae) strain WCS850</t>
  </si>
  <si>
    <t>Bacillus amyloliquefaciens MBI 600</t>
  </si>
  <si>
    <t>Bacillus amyloliquefaciens strain FZB24</t>
  </si>
  <si>
    <t>Saccharomyces cerevisiae strain LAS02</t>
  </si>
  <si>
    <t>Trichoderma atroviride strain SC1</t>
  </si>
  <si>
    <t>Bacillus amyloliquefaciens subsp. plantarum D747</t>
  </si>
  <si>
    <t>Bacillus pumilus QST 2808</t>
  </si>
  <si>
    <t>Metschnikowia fructicola strain NRRL Y-27328</t>
  </si>
  <si>
    <t>Streptomyces lydicus WYEC 108</t>
  </si>
  <si>
    <t>Abe-IT 56</t>
  </si>
  <si>
    <t>Bacillus subtilis strain IAB/BS03</t>
  </si>
  <si>
    <t>Aspergillus flavus strain MUCL 54911</t>
  </si>
  <si>
    <t>Verticillium nonalfafae strain Vert56</t>
  </si>
  <si>
    <t>Bacillus amyloliquefaciens AH2</t>
  </si>
  <si>
    <t>Bacillus amyloliquefaciens IT-45</t>
  </si>
  <si>
    <t>Trichoderma atroviride AGR2</t>
  </si>
  <si>
    <t>Trichoderma atroviride AT10</t>
  </si>
  <si>
    <t>Botanical fungicides</t>
  </si>
  <si>
    <t>Eugenol</t>
  </si>
  <si>
    <t>Geraniol</t>
  </si>
  <si>
    <t>Thymol</t>
  </si>
  <si>
    <t>Extract from tea tree</t>
  </si>
  <si>
    <t>Laminarin</t>
  </si>
  <si>
    <t>Fen 560 (fenugreek seed powder)</t>
  </si>
  <si>
    <t>Reynoutria sachalinensis extract</t>
  </si>
  <si>
    <t>Aqueous extract from the germinated seeds of sweet Lupinus albus</t>
  </si>
  <si>
    <t>Other fungicides of microbiological or botanical origin</t>
  </si>
  <si>
    <t>Cerevisane</t>
  </si>
  <si>
    <t>Other fungicides of microbiological or botanical origin n.e.c.</t>
  </si>
  <si>
    <t>Bactericides</t>
  </si>
  <si>
    <t>Inorganic bactericides</t>
  </si>
  <si>
    <t>Sodium hypochlorite</t>
  </si>
  <si>
    <t>Aluminium sulphate</t>
  </si>
  <si>
    <t>Other bactericides</t>
  </si>
  <si>
    <t>Kasugamycin</t>
  </si>
  <si>
    <t>Streptomycin</t>
  </si>
  <si>
    <t>Aluminium potassium sulphate dodecahydrate</t>
  </si>
  <si>
    <t>Other fungicides and bactericides</t>
  </si>
  <si>
    <t>Aliphatic nitrogen fungicides</t>
  </si>
  <si>
    <t>Guazatine</t>
  </si>
  <si>
    <t>Amide fungicides</t>
  </si>
  <si>
    <t>Silthiofam</t>
  </si>
  <si>
    <t>Penthiopyrad</t>
  </si>
  <si>
    <t>Isofetamid</t>
  </si>
  <si>
    <t>Mandestrobin</t>
  </si>
  <si>
    <t>Anilide fungicides</t>
  </si>
  <si>
    <t>Benalaxyl</t>
  </si>
  <si>
    <t>Carboxin</t>
  </si>
  <si>
    <t>Metalaxyl-m</t>
  </si>
  <si>
    <t>Metalaxyl</t>
  </si>
  <si>
    <t>Benalaxyl-m</t>
  </si>
  <si>
    <t>Penflufen</t>
  </si>
  <si>
    <t>Sedaxane</t>
  </si>
  <si>
    <t>Aromatic fungicides</t>
  </si>
  <si>
    <t>Dicloran</t>
  </si>
  <si>
    <t>2,5-dichlorobenzoic acid methylester</t>
  </si>
  <si>
    <t>Dicarboximide fungicides</t>
  </si>
  <si>
    <t>Iprodione</t>
  </si>
  <si>
    <t>Dinitroaniline fungicides</t>
  </si>
  <si>
    <t>Dinitrophenol fungicides</t>
  </si>
  <si>
    <t>Dinocap</t>
  </si>
  <si>
    <t>Organophosphorus fungicides</t>
  </si>
  <si>
    <t>Tolclofos-methyl</t>
  </si>
  <si>
    <t>Oxazole fungicides</t>
  </si>
  <si>
    <t>Famoxadone</t>
  </si>
  <si>
    <t>Hymexazol</t>
  </si>
  <si>
    <t>Phenylpyrrole fungicides</t>
  </si>
  <si>
    <t>Phthalimide fungicides</t>
  </si>
  <si>
    <t>Pyrimidine fungicides</t>
  </si>
  <si>
    <t>Bupirimate</t>
  </si>
  <si>
    <t>Mepanipyrim</t>
  </si>
  <si>
    <t>Quinoline fungicides</t>
  </si>
  <si>
    <t>8-Hydroxyquinoline incl. oxyquinoleine</t>
  </si>
  <si>
    <t>Quinone fungicides</t>
  </si>
  <si>
    <t>Strobilurine fungicides</t>
  </si>
  <si>
    <t>Picoxystrobin</t>
  </si>
  <si>
    <t>Urea fungicides</t>
  </si>
  <si>
    <t>Urea</t>
  </si>
  <si>
    <t>Unclassified fungicides</t>
  </si>
  <si>
    <t>2-Phenylphenol (incl. sodium salt orthophenyl phenol)</t>
  </si>
  <si>
    <t>Acibenzolar-S-methyl (benzothiadiazole)</t>
  </si>
  <si>
    <t>L-ascorbic acid</t>
  </si>
  <si>
    <t>Benzoic acid</t>
  </si>
  <si>
    <t>Fenpropidin</t>
  </si>
  <si>
    <t>Didecyldimethylammonium chloride</t>
  </si>
  <si>
    <t>Valifenalate (formerly valiphenal)</t>
  </si>
  <si>
    <t>Dimethyl disulphide</t>
  </si>
  <si>
    <t>Flutianil</t>
  </si>
  <si>
    <t>Other fungicides and bactericides, not classified n.e.c.</t>
  </si>
  <si>
    <t>Herbicides based on phenoxy-phytohormones</t>
  </si>
  <si>
    <t>Phenoxy herbicides</t>
  </si>
  <si>
    <t>Mecoprop</t>
  </si>
  <si>
    <t>Other herbicides based on phenoxy-phytohormones</t>
  </si>
  <si>
    <t>Other herbicides based on phenoxy-phytohormones n.e.c.</t>
  </si>
  <si>
    <t>Herbicides based on triazines and triazinones</t>
  </si>
  <si>
    <t>Triazine herbicides</t>
  </si>
  <si>
    <t>Hexazinone</t>
  </si>
  <si>
    <t>Triazinone herbicides</t>
  </si>
  <si>
    <t>Other herbicides based on triazines and triazinones</t>
  </si>
  <si>
    <t>Other herbicides based on triazines and triazinones n.e.c.</t>
  </si>
  <si>
    <t>Herbicides based on amides and anilides</t>
  </si>
  <si>
    <t>Amide herbicides</t>
  </si>
  <si>
    <t>Beflubutamid</t>
  </si>
  <si>
    <t>Anilide herbicides</t>
  </si>
  <si>
    <t>Propanil</t>
  </si>
  <si>
    <t>Chloroacetanilide herbicides</t>
  </si>
  <si>
    <t>Acetochlor</t>
  </si>
  <si>
    <t>Dimethachlor</t>
  </si>
  <si>
    <t>Propisochlor (ISO: 2-chloro-6´-ethyl-N-isopropoxymethylaceto-o-toluidide)</t>
  </si>
  <si>
    <t>Pretilachlor</t>
  </si>
  <si>
    <t>Other herbicides based on amides and anilides</t>
  </si>
  <si>
    <t>Other herbicides based on amides and anilides n.e.c.</t>
  </si>
  <si>
    <t>Herbicides based on carbamates and bis-carbamates</t>
  </si>
  <si>
    <t>Bis-carbamate herbicides</t>
  </si>
  <si>
    <t>Chlorpropham</t>
  </si>
  <si>
    <t>Desmedipham</t>
  </si>
  <si>
    <t>Carbamate herbicides</t>
  </si>
  <si>
    <t>Asulam sodium</t>
  </si>
  <si>
    <t>Carbetamide</t>
  </si>
  <si>
    <t>Other herbicides based on carbamates and bis-carbamates</t>
  </si>
  <si>
    <t>Other herbicides based on carbamates and bis-carbamates n.e.c.</t>
  </si>
  <si>
    <t>Herbicides based on dinitroaniline derivatives</t>
  </si>
  <si>
    <t>Dinitroaniline herbicides</t>
  </si>
  <si>
    <t>Benfluralin</t>
  </si>
  <si>
    <t>Oryzalin</t>
  </si>
  <si>
    <t>Other herbicides based on dinitroaniline derivatives</t>
  </si>
  <si>
    <t>Other herbicides based on dinitroaniline derivatives n.e.c</t>
  </si>
  <si>
    <t>Herbicides based on derivatives of urea, of uracil or of sulfonylurea</t>
  </si>
  <si>
    <t>Sulfonylurea herbicides</t>
  </si>
  <si>
    <t>Azimsulfuron</t>
  </si>
  <si>
    <t>Bensulfuron</t>
  </si>
  <si>
    <t>Chlorsulfuron</t>
  </si>
  <si>
    <t>Ethoxysulfuron</t>
  </si>
  <si>
    <t>Flupyrsulfuron-methyl (DPX KE 459)</t>
  </si>
  <si>
    <t>Imazosulfuron</t>
  </si>
  <si>
    <t>Oxasulfuron</t>
  </si>
  <si>
    <t>Rimsulfuron (aka renriduron)</t>
  </si>
  <si>
    <t>Triasulfuron</t>
  </si>
  <si>
    <t>Triflusulfuron (formerly Triflusulfuron-methyl)</t>
  </si>
  <si>
    <t>Orthosulfamuron</t>
  </si>
  <si>
    <t>Ethametsulfuron-methyl</t>
  </si>
  <si>
    <t>Halosulfuron - methyl</t>
  </si>
  <si>
    <t>Trifloxysulfuron</t>
  </si>
  <si>
    <t>Uracil herbicides</t>
  </si>
  <si>
    <t>Lenacil</t>
  </si>
  <si>
    <t>Terbacil</t>
  </si>
  <si>
    <t>Urea herbicides</t>
  </si>
  <si>
    <t>Diuron</t>
  </si>
  <si>
    <t>Fluometuron</t>
  </si>
  <si>
    <t>Other herbicides based on derivatives of urea, of uracil or of sulfonylurea</t>
  </si>
  <si>
    <t>Other herbicides based on derivatives of urea, of uracil or of sulfonylurea n.e.c.</t>
  </si>
  <si>
    <t>Other herbicides</t>
  </si>
  <si>
    <t>Aryloxyphenoxy-propionic herbicides</t>
  </si>
  <si>
    <t>Cyhalofop-butyl</t>
  </si>
  <si>
    <t>Diclofop</t>
  </si>
  <si>
    <t>Haloxyfop-P (Haloxyfop-R)</t>
  </si>
  <si>
    <t>Quizalofop-P-tefuryl</t>
  </si>
  <si>
    <t>Benzofurane herbicides</t>
  </si>
  <si>
    <t>Benzoic-acid herbicides</t>
  </si>
  <si>
    <t>Pyrithiobac sodium</t>
  </si>
  <si>
    <t>Bipyridylium herbicides</t>
  </si>
  <si>
    <t>Cyclohexanedione herbicides</t>
  </si>
  <si>
    <t>Profoxydim</t>
  </si>
  <si>
    <t>Tepraloxydim</t>
  </si>
  <si>
    <t>Tralkoxydim</t>
  </si>
  <si>
    <t>Diazine herbicides</t>
  </si>
  <si>
    <t>Dicarboximide herbicides</t>
  </si>
  <si>
    <t>Cinidon ethyl</t>
  </si>
  <si>
    <t>Flumioxazin</t>
  </si>
  <si>
    <t>Diphenyl ether herbicides</t>
  </si>
  <si>
    <t>Oxyfluorfen</t>
  </si>
  <si>
    <t>Imidazolinone herbicides</t>
  </si>
  <si>
    <t>Imazamox</t>
  </si>
  <si>
    <t>Inorganic herbicides</t>
  </si>
  <si>
    <t>Iron sulphate</t>
  </si>
  <si>
    <t>Isoxazole herbicides</t>
  </si>
  <si>
    <t>Nitrile herbicides</t>
  </si>
  <si>
    <t>Dichlobenil</t>
  </si>
  <si>
    <t>Organophosphorus herbicides</t>
  </si>
  <si>
    <t>Phenylpyrazole herbicides</t>
  </si>
  <si>
    <t>Pyridazinone herbicides</t>
  </si>
  <si>
    <t>Chloridazon (aka pyrazone)</t>
  </si>
  <si>
    <t>Pyridinecarboxamide herbicides</t>
  </si>
  <si>
    <t>Pyridinecarboxylic-acid herbicides</t>
  </si>
  <si>
    <t>Pyridyloxyacetic-acid herbicides</t>
  </si>
  <si>
    <t>Quinoline herbicides</t>
  </si>
  <si>
    <t>Quinclorac</t>
  </si>
  <si>
    <t>Thiadiazine herbicides</t>
  </si>
  <si>
    <t>Thiocarbamate herbicides</t>
  </si>
  <si>
    <t>Molinate</t>
  </si>
  <si>
    <t>Tri-allate</t>
  </si>
  <si>
    <t>Triazole herbicides</t>
  </si>
  <si>
    <t>Amitrole (aminotriazole)</t>
  </si>
  <si>
    <t>Triazolinone herbicides</t>
  </si>
  <si>
    <t>Triazolone herbicides</t>
  </si>
  <si>
    <t>Triketone herbicides</t>
  </si>
  <si>
    <t>Unclassified herbicides</t>
  </si>
  <si>
    <t>Acetic acid</t>
  </si>
  <si>
    <t>Bispyribac</t>
  </si>
  <si>
    <t>Flurochloridone</t>
  </si>
  <si>
    <t>Oxadiargyl</t>
  </si>
  <si>
    <t>Oxadiazon</t>
  </si>
  <si>
    <t>Other unclassified herbicides, haulm destructors and moss killers n.e.c.</t>
  </si>
  <si>
    <t>Insecticides based on pyrethroids</t>
  </si>
  <si>
    <t>Pyrethroid insecticides</t>
  </si>
  <si>
    <t>Acrinathrin</t>
  </si>
  <si>
    <t>Alpha-Cypermethrin (aka alphamethrin)</t>
  </si>
  <si>
    <t>Beta-cyfluthrin</t>
  </si>
  <si>
    <t>Bifenthrin</t>
  </si>
  <si>
    <t>Cyfluthrin</t>
  </si>
  <si>
    <t>Etofenprox</t>
  </si>
  <si>
    <t>Tefluthrin</t>
  </si>
  <si>
    <t>Zeta-cypermethrin</t>
  </si>
  <si>
    <t>Beta-cypermethrin</t>
  </si>
  <si>
    <t>Other insecticides based on pyrethroids</t>
  </si>
  <si>
    <t>Other insecticides based on pyrethroids n.e.c.</t>
  </si>
  <si>
    <t>Insecticides based on chlorinated hydrocarbons</t>
  </si>
  <si>
    <t>Anthranilic diamide insecticides</t>
  </si>
  <si>
    <t>Cyantraniliprole</t>
  </si>
  <si>
    <t>Other insecticides based on chlorinated hydrocarbons</t>
  </si>
  <si>
    <t>Other insecticides based on chlorinated hydrocarbons n.e.c.</t>
  </si>
  <si>
    <t>Insecticides based on carbamates and oxime-carbamate</t>
  </si>
  <si>
    <t>Oxime-carbamate insecticides</t>
  </si>
  <si>
    <t>Methomyl</t>
  </si>
  <si>
    <t>Oxamyl</t>
  </si>
  <si>
    <t>Carbamate insecticides</t>
  </si>
  <si>
    <t>Fenoxycarb</t>
  </si>
  <si>
    <t>Formetanate</t>
  </si>
  <si>
    <t>Methiocarb (aka mercaptodimethur)</t>
  </si>
  <si>
    <t>Other insecticides based on carbamate and oxime-carbamate</t>
  </si>
  <si>
    <t>Other insecticides based on carbamate and oxime-carbamate n.e.c.</t>
  </si>
  <si>
    <t>Insecticides based on organophosphates</t>
  </si>
  <si>
    <t>Organophosphorus insecticides</t>
  </si>
  <si>
    <t>Chlorpyrifos</t>
  </si>
  <si>
    <t>Chlorpyrifos-methyl</t>
  </si>
  <si>
    <t>Ethoprophos</t>
  </si>
  <si>
    <t>Malathion</t>
  </si>
  <si>
    <t>Phosmet</t>
  </si>
  <si>
    <t>Pirimiphos-methyl</t>
  </si>
  <si>
    <t>Dichlorvos</t>
  </si>
  <si>
    <t>Other insecticides based on organophosphates</t>
  </si>
  <si>
    <t>Other insecticides based on organophosphates n.e.c.</t>
  </si>
  <si>
    <t>Insecticides of microbiological or botanical origin</t>
  </si>
  <si>
    <t>Microbiological insecticides</t>
  </si>
  <si>
    <t>Adoxophyes orana GV strain BV-0001</t>
  </si>
  <si>
    <t>Bacillus thuringiensis subsp. Israeliensis (serotype H-14) strain AM65-52</t>
  </si>
  <si>
    <t>Metarhizium brunneum strain Ma 43 (formerly Metarhizium anisopliae var anisopliae)</t>
  </si>
  <si>
    <t>Paecilomyces fumosoroseus strain FE 9901</t>
  </si>
  <si>
    <t>Bacillus thuringiensis subsp. Aizawai strains ABTS-1857, GC-91</t>
  </si>
  <si>
    <t>Bacillus thuringiensis subsp. Aizawai strain ABTS-1857</t>
  </si>
  <si>
    <t>Bacillus thuringiensis subsp. Aizawai strain GC-91</t>
  </si>
  <si>
    <t>Bacillus thuringiensis subsp. Kurstaki strains ABTS-351, PB 54, SA 11, SA 12 and EG2348</t>
  </si>
  <si>
    <t>Bacillus thuringiensis subsp. Kurstaki strain ABTS-351</t>
  </si>
  <si>
    <t>Bacillus thuringiensis subsp. Kurstaki strain PB 54</t>
  </si>
  <si>
    <t>Bacillus thuringiensis subsp. Kurstaki strain SA 11</t>
  </si>
  <si>
    <t>Bacillus thuringiensis subsp. Kurstaki strain SA 12</t>
  </si>
  <si>
    <t>Bacillus thuringiensis subsp. Kurstaki strain EG2348</t>
  </si>
  <si>
    <t>Bacillus thuringiensis subsp. Tenebrionis strain NB 176 (TM 14 1)</t>
  </si>
  <si>
    <t>Beauveria bassiana strains ATCC 74040 and GHA</t>
  </si>
  <si>
    <t>Beauveria bassiana strain ATCC 74040</t>
  </si>
  <si>
    <t>Beauveria bassiana strain GHA</t>
  </si>
  <si>
    <t>Cydia pomonella granulovirus (CPGV)</t>
  </si>
  <si>
    <t>Helicoverpa armigera nucleopolyhedrovirus (HEARNPV)</t>
  </si>
  <si>
    <t>Akanthomyces muscarius Ve6 (formerly Lecanicillium muscarium strain Ve6)</t>
  </si>
  <si>
    <t>Spodoptera littoralis nucleopolyhedrovirus (SpliNPV)</t>
  </si>
  <si>
    <t>Beauveria bassiana strain 147</t>
  </si>
  <si>
    <t>Beauveria bassiana strain NPP111B005</t>
  </si>
  <si>
    <t>Isaria fumosorosea Apopka strain 97 (formerly Paecilomyces fumosoroseus)</t>
  </si>
  <si>
    <t>Spodoptera exigua nuclear polyhedrosis virus</t>
  </si>
  <si>
    <t>Beauveria bassiana IMI389521</t>
  </si>
  <si>
    <t>Beauveria bassiana PPRI 5339</t>
  </si>
  <si>
    <t>Baculovirus GV</t>
  </si>
  <si>
    <t>Beauveria bassiana strain BB1</t>
  </si>
  <si>
    <t>Beauveria brongniartii</t>
  </si>
  <si>
    <t>Phthorimaea operculella granulovirus (PHOPGV)</t>
  </si>
  <si>
    <t>Spodoptera exigua multicapsid nucleopolyhedrovirus (SeMNPV), isolate BV-0004</t>
  </si>
  <si>
    <t>Beauveria bassiana 203</t>
  </si>
  <si>
    <t>Metarhizium brunneum strain CB15-III</t>
  </si>
  <si>
    <t>Botanical insecticides</t>
  </si>
  <si>
    <t>Orange oil</t>
  </si>
  <si>
    <t>Tagetes oil</t>
  </si>
  <si>
    <t>Azadirachtin (Margosa extract)</t>
  </si>
  <si>
    <t>Pyrethrins</t>
  </si>
  <si>
    <t>Other insecticides of microbiological or botanical origin</t>
  </si>
  <si>
    <t>Other insecticides of microbiological or botanical origin n.e.c.</t>
  </si>
  <si>
    <t>Acaricides</t>
  </si>
  <si>
    <t>Pyrazole acaricides</t>
  </si>
  <si>
    <t>Fenpyroximate</t>
  </si>
  <si>
    <t>Tetrazine acaricides</t>
  </si>
  <si>
    <t>Flufenzin (ISO: diflovidazin)</t>
  </si>
  <si>
    <t>Other acaricides</t>
  </si>
  <si>
    <t>Acequinocyl</t>
  </si>
  <si>
    <t>Cyflumetofen</t>
  </si>
  <si>
    <t>Other acaricides n.e.c.</t>
  </si>
  <si>
    <t>Other insecticides</t>
  </si>
  <si>
    <t>Insecticides produced by fermentation</t>
  </si>
  <si>
    <t>Abamectin (aka avermectin)</t>
  </si>
  <si>
    <t>Milbemectin</t>
  </si>
  <si>
    <t>Emamectin</t>
  </si>
  <si>
    <t>Spinetoram</t>
  </si>
  <si>
    <t>Benzoylurea insecticides</t>
  </si>
  <si>
    <t>Diflubenzuron</t>
  </si>
  <si>
    <t>Flufenoxuron</t>
  </si>
  <si>
    <t>Lufenuron</t>
  </si>
  <si>
    <t>Novaluron</t>
  </si>
  <si>
    <t>Teflubenzuron</t>
  </si>
  <si>
    <t>Triflumuron</t>
  </si>
  <si>
    <t>Carbazate insecticides</t>
  </si>
  <si>
    <t>Bifenazate</t>
  </si>
  <si>
    <t>Diazylhydrazine insecticides</t>
  </si>
  <si>
    <t>Chromafenozide</t>
  </si>
  <si>
    <t>Insect growth regulators</t>
  </si>
  <si>
    <t>Cyromazine</t>
  </si>
  <si>
    <t>Buprofezin</t>
  </si>
  <si>
    <t>Hexythiazox</t>
  </si>
  <si>
    <t>Nitroguanidine insecticides</t>
  </si>
  <si>
    <t>Clothianidin</t>
  </si>
  <si>
    <t>Thiamethoxam</t>
  </si>
  <si>
    <t>Organotin insecticides</t>
  </si>
  <si>
    <t>Fenbutatin oxide</t>
  </si>
  <si>
    <t>Oxadiazine insecticides</t>
  </si>
  <si>
    <t>Phenyl-ether insecticides</t>
  </si>
  <si>
    <t>Pyriproxyfen</t>
  </si>
  <si>
    <t>Pyrazole (phenyl-) insecticides</t>
  </si>
  <si>
    <t>Pyridine insecticides</t>
  </si>
  <si>
    <t>Sulfoxaflor</t>
  </si>
  <si>
    <t>Pyridylmethylamine insecticides</t>
  </si>
  <si>
    <t>Imidacloprid</t>
  </si>
  <si>
    <t>Flupyradifurone</t>
  </si>
  <si>
    <t>Sulfite ester insecticides</t>
  </si>
  <si>
    <t>Propargite</t>
  </si>
  <si>
    <t>Tetronic acid insecticides</t>
  </si>
  <si>
    <t>Spirodiclofen</t>
  </si>
  <si>
    <t>Spiromesifen</t>
  </si>
  <si>
    <t>Insect attractants straight chain lepidopteran pheromones (sclps)</t>
  </si>
  <si>
    <t>(E,E)-8,10-Dodecadien-1-ol (SCLP Alcohols)</t>
  </si>
  <si>
    <t>(Z)-8-Dodecen-1-yl acetate (SCLP Actetates)</t>
  </si>
  <si>
    <t>(E,Z)-2,13-Octadecadien-1-yl acetate (SCLP Acetates)</t>
  </si>
  <si>
    <t>(E,E)-7,9-Dodecadien-1-yl acetate (SCLP Acetates)</t>
  </si>
  <si>
    <t>(E,Z)-7,9-Dodecadien-1-yl acetate (SCLP Acetates)</t>
  </si>
  <si>
    <t>(Z,E)-7,11-Hexadecadien-1-yl acetate (SCLP Acetates)</t>
  </si>
  <si>
    <t>(Z,Z)-7,11-Hexadecadien-1-yl acetate (SCLP Acetates)</t>
  </si>
  <si>
    <t>(Z,E)-9,12-Tetradecadien-1-yl acetate (SCLP  - Acetates)</t>
  </si>
  <si>
    <t>(E)-11-Tetradecen-1-yl acetate (SCLP Acetates)</t>
  </si>
  <si>
    <t>(E)-5-Decen-1-ol (SCLP Alcohols)</t>
  </si>
  <si>
    <t>(E)-5-Decen-1-yl acetate (SCLP Acetates)</t>
  </si>
  <si>
    <t>(E)-8-Dodecen-1-yl acetate (SCLP Acetates)</t>
  </si>
  <si>
    <t>(E,Z)-8-Dodecen-1-yl acetate</t>
  </si>
  <si>
    <t>(Z)-11-Hexadecen-1-ol (SCLP Alcohols)</t>
  </si>
  <si>
    <t>(Z)-11-Hexadecen-1-yl acetate (SCLP Acetates)</t>
  </si>
  <si>
    <t>(Z)-11-Hexadecenal (SCLP Aldehydes)</t>
  </si>
  <si>
    <t>(Z)-11-Tetradecen-1-yl acetate (SCLP Acetates)</t>
  </si>
  <si>
    <t>(Z)-13-Octadecenal (SCLP Aldehydes)</t>
  </si>
  <si>
    <t>(Z)-7-Tetradecenal (SCLP Aldehydes)</t>
  </si>
  <si>
    <t>(Z)-8-Dodecen-1-ol (SCLP Alcohols)</t>
  </si>
  <si>
    <t>(Z)-9-Hexadecenal (SCLP Aldehydes)</t>
  </si>
  <si>
    <t>(Z)-9-Tetradecen-1-yl acetate (SCLP Acetates)</t>
  </si>
  <si>
    <t>Dodecyl acetate (SCLP Acetates)</t>
  </si>
  <si>
    <t>Tetradecan-1-ol (SCLP Alcohols)</t>
  </si>
  <si>
    <t>Dodecan-1-ol (SCLP Alcohols)</t>
  </si>
  <si>
    <t>(E,Z)-9-Dodecen-1-yl acetate</t>
  </si>
  <si>
    <t>(E,Z,Z)-3,8,11-Tetradecatrien-1-yl acetate (SCLP Acetates)</t>
  </si>
  <si>
    <t>(E,Z)-3,8-Tetradecadien-1-yl acetate (SCLP Acetates)</t>
  </si>
  <si>
    <t>n-Tetradecylacetate (SCLP Acetates)</t>
  </si>
  <si>
    <t>(Z,E)-9,11-tetradecadien-1-yl-acetate (SCLP Acetates)</t>
  </si>
  <si>
    <t>(E,Z)-3,13-Octadecadien-1-yl acetate (SCLP Acetates)</t>
  </si>
  <si>
    <t>(Z,Z)-3,13-Octadecadien-1-yl acetate (SCLP Acetates)</t>
  </si>
  <si>
    <t>N-hexadecanyl acetate</t>
  </si>
  <si>
    <t>(Z)-8-Tetradecen-1-ol (SCLP Alcohols)</t>
  </si>
  <si>
    <t>(Z)-8-Tetradecen-1-yl acetate (SCLP Acetates)</t>
  </si>
  <si>
    <t>(E,E)-8,10-Dodecadien-1-yl acetate (SCLP Acetates)</t>
  </si>
  <si>
    <t>(Z)-7-dodecen-1-yl acetate (SCLP Actetates)</t>
  </si>
  <si>
    <t>(Z)-9-Tetradecen-1-ol (SCLP Alcohols)</t>
  </si>
  <si>
    <t>Hexadecyl acetate (SCLP Acetates)</t>
  </si>
  <si>
    <t>Other insect attractants</t>
  </si>
  <si>
    <t>Ammonium acetate</t>
  </si>
  <si>
    <t>Putrescine (1,4-diaminobutane)</t>
  </si>
  <si>
    <t>Trimethylamine hydrochloride</t>
  </si>
  <si>
    <t>(Z)-13-Hexadecen-11-yn-1-yl acetate</t>
  </si>
  <si>
    <t>(Z,Z,Z,Z)-7,13,16,19-Docosatetraen-1-yl isobutyrate</t>
  </si>
  <si>
    <t>Rescalure</t>
  </si>
  <si>
    <t>Hydrolysed proteins</t>
  </si>
  <si>
    <t>Lavandulyl senecioate</t>
  </si>
  <si>
    <t>(Z)-3-methyl-6-isopropenyl-9-decen-1-yl acetate</t>
  </si>
  <si>
    <t>2,6,6-trimethylbicyclo[3.1.1]hept-2-ene (alpha-pinen)</t>
  </si>
  <si>
    <t>2-methyl-6-methylene-2,7-octadien-4-ol (ipsdienol)</t>
  </si>
  <si>
    <t>4,6,6-trimethyl-bicyclo[3.1.1]hept-3-en-ol,((s)-cis-verbenol)</t>
  </si>
  <si>
    <t>8-methyl-2-decanol propionate</t>
  </si>
  <si>
    <t>Unclassified insecticides-acaricides</t>
  </si>
  <si>
    <t>Etoxazole</t>
  </si>
  <si>
    <t>Fatty acids C7-C18 and C18 unsaturated potassium salts (CAS 67701-09-1) (Capric acid (CAS 334-48-5); Caprylic acid (CAS 124-07-2); Lauric acid (CAS 143-07-7); Oleic acid (CAS 112-80-1))</t>
  </si>
  <si>
    <t>Fatty acids C8-C10 methyl esters (CAS 85566-26-3) (Methyl octanoate (CAS 111-11-5); Methyl decanoate (CAS 110-42-9))</t>
  </si>
  <si>
    <t>Fenazaquin</t>
  </si>
  <si>
    <t>Kieselgur (diatomaceous earth)</t>
  </si>
  <si>
    <t>Lauric acid  (CAS 143-07-7)</t>
  </si>
  <si>
    <t>Metaflumizone</t>
  </si>
  <si>
    <t>Methyl decanoate (CAS 110-42-9)</t>
  </si>
  <si>
    <t>Methyl octanoate (CAS 111-11-5)</t>
  </si>
  <si>
    <t>Oleic acid  (CAS 112-80-1)</t>
  </si>
  <si>
    <t>Paraffin oil/(CAS 64742-46-7)</t>
  </si>
  <si>
    <t>Paraffin oil/(CAS 72623-86-0)</t>
  </si>
  <si>
    <t>Paraffin oil/(CAS 97862-82-3)</t>
  </si>
  <si>
    <t>Phosphane</t>
  </si>
  <si>
    <t>Pyridaben</t>
  </si>
  <si>
    <t>Pyridalyl</t>
  </si>
  <si>
    <t>Spirotetramat</t>
  </si>
  <si>
    <t>Sulfuryl fluoride</t>
  </si>
  <si>
    <t>Aluminium phosphide</t>
  </si>
  <si>
    <t>Magnesium phosphide</t>
  </si>
  <si>
    <t>Carbon dioxide (active substance)</t>
  </si>
  <si>
    <t>Maltodextrin</t>
  </si>
  <si>
    <t>Terpenoid blend QRD-460</t>
  </si>
  <si>
    <t>Flubendiamide</t>
  </si>
  <si>
    <t>Ethandinitril</t>
  </si>
  <si>
    <t>Other insecticides-acaricides n.e.c.</t>
  </si>
  <si>
    <t>Ferric pyrophosphate</t>
  </si>
  <si>
    <t>Other molluscicides n.e.c.</t>
  </si>
  <si>
    <t>Physiological plant growth regulators</t>
  </si>
  <si>
    <t>1-methylcyclopropene</t>
  </si>
  <si>
    <t>Cyclanilide</t>
  </si>
  <si>
    <t>Daminozide</t>
  </si>
  <si>
    <t>Ethoxyquin</t>
  </si>
  <si>
    <t>Ethylene</t>
  </si>
  <si>
    <t>Forchlorfenuron</t>
  </si>
  <si>
    <t>Gibberellic acid</t>
  </si>
  <si>
    <t>Gibberellins</t>
  </si>
  <si>
    <t>Imazaquin</t>
  </si>
  <si>
    <t>Sodium 5-nitroguaiacolate</t>
  </si>
  <si>
    <t>Sodium O-nitrophenolate</t>
  </si>
  <si>
    <t>Sodium P-nitrophenolate</t>
  </si>
  <si>
    <t>Diphenylamine</t>
  </si>
  <si>
    <t>Flurprimidol</t>
  </si>
  <si>
    <t>Flumetralin</t>
  </si>
  <si>
    <t>Thidiazuron</t>
  </si>
  <si>
    <t>Other physiological plant growth regulators</t>
  </si>
  <si>
    <t>1-naphthylacetic acid (1-NAA)</t>
  </si>
  <si>
    <t>1-decanol</t>
  </si>
  <si>
    <t>1-naphthylacetamide (1-NAD)</t>
  </si>
  <si>
    <t>2-naphthyloxyacetic acid (2-NOA)</t>
  </si>
  <si>
    <t>6-benzyladenine</t>
  </si>
  <si>
    <t>Cyanamide (H &amp; Ca cyanamide)</t>
  </si>
  <si>
    <t>Indolylbutyric acid</t>
  </si>
  <si>
    <t>Sintofen (aka cintofen)</t>
  </si>
  <si>
    <t>Sodium silver thiosulfate</t>
  </si>
  <si>
    <t>S-abscisic acid</t>
  </si>
  <si>
    <t>24-Epibrassinolide</t>
  </si>
  <si>
    <t>Other physiological plant growth regulators n.e.c.</t>
  </si>
  <si>
    <t>Anti-sprouting products</t>
  </si>
  <si>
    <t>Carvone</t>
  </si>
  <si>
    <t>Other anti-sprouting products</t>
  </si>
  <si>
    <t>Other anti-sprouting products n.e.c.</t>
  </si>
  <si>
    <t>Other plant growth regulators</t>
  </si>
  <si>
    <t>Sea-algae extract (formerly sea-algae extract and seaweeds)</t>
  </si>
  <si>
    <t>Other plant growth regulators n.e.c.</t>
  </si>
  <si>
    <t>Vegetal oils</t>
  </si>
  <si>
    <t>Plant oils / Citronella oil</t>
  </si>
  <si>
    <t>Plant oils / Clove oil</t>
  </si>
  <si>
    <t>Plant oils / Rape seed oil</t>
  </si>
  <si>
    <t>Plant oils / Spear mint oil</t>
  </si>
  <si>
    <t>Other vegetal oils n.e.c.</t>
  </si>
  <si>
    <t>Soil sterilants (incl. nematicides)</t>
  </si>
  <si>
    <t>Methyl bromide</t>
  </si>
  <si>
    <t>Biological nematicides</t>
  </si>
  <si>
    <t>Purpureocillium lilacinum strain 251 (former Paecilomyces lilacinus strain 251)</t>
  </si>
  <si>
    <t>Bacillus firmus I-1582</t>
  </si>
  <si>
    <t>Pasteuria nishizawae PN1</t>
  </si>
  <si>
    <t>Purpureocillium lilacinum PL 11</t>
  </si>
  <si>
    <t>Other biological nematicides n.e.c.</t>
  </si>
  <si>
    <t>Organophosphorous nematicides</t>
  </si>
  <si>
    <t>Fenamiphos (aka phenamiphos)</t>
  </si>
  <si>
    <t>Fosthiazate</t>
  </si>
  <si>
    <t>Other organophosphorous nematicides n.e.c.</t>
  </si>
  <si>
    <t>Other soil sterilants</t>
  </si>
  <si>
    <t>1,3-dichloropropene</t>
  </si>
  <si>
    <t>Chloropicrin</t>
  </si>
  <si>
    <t>Dazomet</t>
  </si>
  <si>
    <t>Metam (incl. -potassium and -sodium)</t>
  </si>
  <si>
    <t>Other soil sterilants n.e.c.</t>
  </si>
  <si>
    <t>Rodenticides</t>
  </si>
  <si>
    <t>Calcium phosphide</t>
  </si>
  <si>
    <t>Warfarin (aka coumaphene)</t>
  </si>
  <si>
    <t>Bromadiolone</t>
  </si>
  <si>
    <t>Chlorophacinone</t>
  </si>
  <si>
    <t>Other rodenticides n.e.c.</t>
  </si>
  <si>
    <t>All other plant protection products</t>
  </si>
  <si>
    <t>Disinfectants</t>
  </si>
  <si>
    <t>Other disinfectants n.e.c.</t>
  </si>
  <si>
    <t>Repellents</t>
  </si>
  <si>
    <t>Aluminium silicate (aka kaolin)</t>
  </si>
  <si>
    <t>Blood meal</t>
  </si>
  <si>
    <t>Calcium carbide</t>
  </si>
  <si>
    <t>Calcium carbonate</t>
  </si>
  <si>
    <t>Denathonium benzoate</t>
  </si>
  <si>
    <t>Limestone</t>
  </si>
  <si>
    <t>Methyl nonyl ketone</t>
  </si>
  <si>
    <t>Quartz sand</t>
  </si>
  <si>
    <t>Repellents by smell of animal or plant origin/ tall oil crude</t>
  </si>
  <si>
    <t>Repellents by smell of animal or plant origin/ tall oil pitch</t>
  </si>
  <si>
    <t>Sodium aluminium silicate</t>
  </si>
  <si>
    <t>Fat distillation residues</t>
  </si>
  <si>
    <t>Repellents by smell of animal or plant origin/ fish oil</t>
  </si>
  <si>
    <t>Repellents by smell of animal or plant origin/ sheep fat</t>
  </si>
  <si>
    <t>Garlic extract</t>
  </si>
  <si>
    <t>Pepper dust extraction residue (PDER)</t>
  </si>
  <si>
    <t>Other repellents n.e.c.</t>
  </si>
  <si>
    <t>Other plant protection products</t>
  </si>
  <si>
    <t>Capric acid (CAS 334-48-5)</t>
  </si>
  <si>
    <t>Caprylic acid (CAS 124-07-2)</t>
  </si>
  <si>
    <t>Heptamaloxyloglucan</t>
  </si>
  <si>
    <t>Zucchini yellow mosaic virus - weak strain</t>
  </si>
  <si>
    <t>Pepino mosaic virus strain CH2 isolate 1906</t>
  </si>
  <si>
    <t>Mild Pepino Mosaic Virus isolate VC 1</t>
  </si>
  <si>
    <t>Mild Pepino Mosaic Virus isolate VX 1</t>
  </si>
  <si>
    <t>Pepino mosaic virus (PEPMV) European (EU) strain, mild isolate ABP1 (PEPMVO)</t>
  </si>
  <si>
    <t>Pepino mosaic virus (PEPMV) Chilean (CH2) strain, mild isolate ABP2 (PEPMVO)</t>
  </si>
  <si>
    <t>Natural seed extract of camellia sp.</t>
  </si>
  <si>
    <t>Quassia</t>
  </si>
  <si>
    <t>Other plant protection products n.e.c.</t>
  </si>
  <si>
    <t xml:space="preserve"> </t>
  </si>
  <si>
    <t>Atrazine</t>
  </si>
  <si>
    <t>Dichlofluanid</t>
  </si>
  <si>
    <t>Tolylfluanid</t>
  </si>
  <si>
    <t>1,2-Dichloroéthane</t>
  </si>
  <si>
    <t>Alachlore</t>
  </si>
  <si>
    <t>Aldrine</t>
  </si>
  <si>
    <t>Anthracène</t>
  </si>
  <si>
    <t>Chlorfenvinphos</t>
  </si>
  <si>
    <t>DDT</t>
  </si>
  <si>
    <t>Dicofol</t>
  </si>
  <si>
    <t>Dieldrine</t>
  </si>
  <si>
    <t>Endosulfan</t>
  </si>
  <si>
    <t>Endrine</t>
  </si>
  <si>
    <t>Heptachlor</t>
  </si>
  <si>
    <t>Hexachlorobenzène</t>
  </si>
  <si>
    <t>Hexachlorocyclohexane</t>
  </si>
  <si>
    <t>Naphtalène</t>
  </si>
  <si>
    <t>Pentachlorophénol</t>
  </si>
  <si>
    <t>Simazine</t>
  </si>
  <si>
    <t>Terbutryne</t>
  </si>
  <si>
    <t>Trifluraline</t>
  </si>
  <si>
    <t>lambda-Cyhalothrin</t>
  </si>
  <si>
    <t>Dimethenamid-P</t>
  </si>
  <si>
    <t>S-Metolachlor</t>
  </si>
  <si>
    <t>quinoxyfen</t>
  </si>
  <si>
    <t>Big Movers</t>
  </si>
  <si>
    <t>Big Movers 2024</t>
  </si>
  <si>
    <r>
      <rPr>
        <vertAlign val="superscript"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Liste des substances actives “big movers” visées par la mesure 6-5 du plan d’action national de réduction des produits phytopharmaceutiques adopté en 2017 (version du 18.07.2024) 
    https://agriculture.public.lu/de/veroeffentlichungen/pflanzen-und-boeden/pflanzenschutz/liste-substances-actives-big-movers.html</t>
    </r>
  </si>
  <si>
    <r>
      <rPr>
        <vertAlign val="superscript"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Produit phytopharmaceutique et substance retiés de la nomoclature commune de la Commission européenne.</t>
    </r>
  </si>
  <si>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Les adjuvants ne sont pas pris en compte pour les statistiques sur l'utilisation des pesticides.</t>
    </r>
  </si>
  <si>
    <r>
      <rPr>
        <vertAlign val="superscript"/>
        <sz val="11"/>
        <color theme="1"/>
        <rFont val="Calibri"/>
        <family val="2"/>
        <scheme val="minor"/>
      </rPr>
      <t>(SQ)</t>
    </r>
    <r>
      <rPr>
        <sz val="11"/>
        <color theme="1"/>
        <rFont val="Calibri"/>
        <family val="2"/>
        <scheme val="minor"/>
      </rPr>
      <t xml:space="preserve"> Quantité mineure (moins de 2,5 % du total de la matière active en question). Non affichée pour des raisons de confidentialité.</t>
    </r>
  </si>
  <si>
    <t>Pflanzenschutzmittelstatsitik WJ (2023-) 2024</t>
  </si>
  <si>
    <t>Ausbringung von Pflanzenschutzmitteln nach Wirkstoffen (Summe und ausgewählte Kulturen)   WJ (2011-) 2012</t>
  </si>
  <si>
    <t>Ausbringung von Pflanzenschutzmitteln nach Wirkstoffen (Summe und ausgewählte Kulturen)   WJ (2012-) 2013</t>
  </si>
  <si>
    <t>Ausbringung von Pflanzenschutzmitteln nach Wirkstoffen (Summe und ausgewählte Kulturen)   WJ (2013-) 2014</t>
  </si>
  <si>
    <t>Ausbringung von Pflanzenschutzmitteln nach Wirkstoffen (Summe und ausgewählte Kulturen)   WJ (2014-) 2015</t>
  </si>
  <si>
    <t>Ausbringung von Pflanzenschutzmitteln nach Wirkstoffen (Summe und ausgewählte Kulturen)   WJ (2015-) 2016</t>
  </si>
  <si>
    <r>
      <rPr>
        <vertAlign val="superscript"/>
        <sz val="11"/>
        <color theme="1"/>
        <rFont val="Calibri"/>
        <family val="2"/>
        <scheme val="minor"/>
      </rPr>
      <t>4)</t>
    </r>
    <r>
      <rPr>
        <sz val="11"/>
        <color theme="1"/>
        <rFont val="Calibri"/>
        <family val="2"/>
        <scheme val="minor"/>
      </rPr>
      <t xml:space="preserve"> A noter que le souffre constitue environ 50% des fongicides et bactéricides utilisés. </t>
    </r>
  </si>
  <si>
    <r>
      <t xml:space="preserve">Utilisation de produits phytopharmaceutiques dans l'agriculture et la viticulture
 et différenciation des "big movers" 
</t>
    </r>
    <r>
      <rPr>
        <sz val="16"/>
        <color theme="1"/>
        <rFont val="Calibri"/>
        <family val="2"/>
        <scheme val="minor"/>
      </rPr>
      <t>(Source des données: réseau d'information comptable agricole du service de comptabilité du SER)</t>
    </r>
    <r>
      <rPr>
        <b/>
        <sz val="24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Cette statistique est une estimation des substances actives répandues par les exploitations agricoles luxembourgeoises, sur des parcelles qui peuvent également se situer dans les pays voisins. </t>
    </r>
  </si>
  <si>
    <t>NOT FOUND</t>
  </si>
  <si>
    <t>1) Évolution de l'utilisation des substances actives</t>
  </si>
  <si>
    <t>Substances actives en kg par ha</t>
  </si>
  <si>
    <t>dont herbicides, défanants et agents antimousse</t>
  </si>
  <si>
    <t>dont insecticides et acaricides</t>
  </si>
  <si>
    <t>dont molluscides</t>
  </si>
  <si>
    <t>dont régulateurs de croissance végétale</t>
  </si>
  <si>
    <t>dont autres produits phytopharmaceutiques</t>
  </si>
  <si>
    <r>
      <t xml:space="preserve">"Big movers" - substances actives en kg </t>
    </r>
    <r>
      <rPr>
        <b/>
        <i/>
        <vertAlign val="superscript"/>
        <sz val="11"/>
        <color theme="0"/>
        <rFont val="Calibri"/>
        <family val="2"/>
        <scheme val="minor"/>
      </rPr>
      <t>1)</t>
    </r>
  </si>
  <si>
    <r>
      <t>soufre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</si>
  <si>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autres produits phytopharmaceutiques n.c.a.</t>
    </r>
    <r>
      <rPr>
        <vertAlign val="superscript"/>
        <sz val="11"/>
        <color theme="1"/>
        <rFont val="Calibri"/>
        <family val="2"/>
        <scheme val="minor"/>
      </rPr>
      <t>3)</t>
    </r>
  </si>
  <si>
    <r>
      <t>clofentezine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</si>
  <si>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flusilazole</t>
    </r>
    <r>
      <rPr>
        <vertAlign val="superscript"/>
        <sz val="11"/>
        <color theme="1"/>
        <rFont val="Calibri"/>
        <family val="2"/>
        <scheme val="minor"/>
      </rPr>
      <t>2)</t>
    </r>
  </si>
  <si>
    <r>
      <t xml:space="preserve">fongicides et bactéricides </t>
    </r>
    <r>
      <rPr>
        <vertAlign val="superscript"/>
        <sz val="11"/>
        <color theme="1"/>
        <rFont val="Calibri"/>
        <family val="2"/>
        <scheme val="minor"/>
      </rPr>
      <t>4)</t>
    </r>
  </si>
  <si>
    <r>
      <t xml:space="preserve">autres produits phytopharmaceutiques </t>
    </r>
    <r>
      <rPr>
        <vertAlign val="superscript"/>
        <sz val="11"/>
        <color theme="1"/>
        <rFont val="Calibri"/>
        <family val="2"/>
        <scheme val="minor"/>
      </rPr>
      <t>3)</t>
    </r>
  </si>
  <si>
    <t>Étant donné que la superficie agricole estimée varie d’une année à l’autre, la consommation totale a été recalculée et exprimée en consommation (kg) par hectare.</t>
  </si>
  <si>
    <r>
      <t xml:space="preserve">dont fongicides et bactéricides </t>
    </r>
    <r>
      <rPr>
        <vertAlign val="superscript"/>
        <sz val="11"/>
        <color theme="1"/>
        <rFont val="Calibri"/>
        <family val="2"/>
        <scheme val="minor"/>
      </rPr>
      <t>4)</t>
    </r>
  </si>
  <si>
    <r>
      <rPr>
        <vertAlign val="superscript"/>
        <sz val="11"/>
        <color theme="1"/>
        <rFont val="Calibri"/>
        <family val="2"/>
        <scheme val="minor"/>
      </rPr>
      <t>4)</t>
    </r>
    <r>
      <rPr>
        <sz val="11"/>
        <color theme="1"/>
        <rFont val="Calibri"/>
        <family val="2"/>
        <scheme val="minor"/>
      </rPr>
      <t xml:space="preserve"> A noter que le souffre constitue environ 50% des fongicides et bactéricides utilisés. </t>
    </r>
  </si>
  <si>
    <r>
      <rPr>
        <vertAlign val="superscript"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Liste des substances actives “big movers” visées par la mesure 6-5 du plan d’action national de réduction des produits phytopharmaceutiques adopté en 2017 (version du 18.07.2024) 
https://agriculture.public.lu/de/veroeffentlichungen/pflanzen-und-boeden/pflanzenschutz/liste-substances-actives-big-movers.html</t>
    </r>
  </si>
  <si>
    <r>
      <t>2) Évolution l'utilisation des "big movers"</t>
    </r>
    <r>
      <rPr>
        <b/>
        <u/>
        <vertAlign val="superscript"/>
        <sz val="12"/>
        <color theme="1"/>
        <rFont val="Calibri"/>
        <family val="2"/>
        <scheme val="minor"/>
      </rPr>
      <t>1)</t>
    </r>
  </si>
  <si>
    <t>"big movers" - Substances actives en kg par ha</t>
  </si>
  <si>
    <t>dont "big movers" fongicides et bactéricides</t>
  </si>
  <si>
    <t>dont "big movers" herbicides, défanants et agents antimousse</t>
  </si>
  <si>
    <t>dont "big movers" insecticides et acaricides</t>
  </si>
  <si>
    <t>dont "big movers" molluscides</t>
  </si>
  <si>
    <t>dont "big movers" régulateurs de croissance végétale</t>
  </si>
  <si>
    <t>dont "big movers" autres produits phytopharmaceutiques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</si>
</sst>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8" x14ac:knownFonts="1">
    <font>
      <sz val="11"/>
      <color theme="1"/>
      <name val="Calibri"/>
      <family val="2"/>
      <scheme val="minor"/>
    </font>
    <font>
      <i/>
      <sz val="8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vertAlign val="superscript"/>
      <sz val="10"/>
      <color rgb="FF00206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8"/>
      <color theme="0"/>
      <name val="Arial"/>
      <family val="2"/>
    </font>
    <font>
      <i/>
      <sz val="8"/>
      <color theme="5" tint="0.79998168889431442"/>
      <name val="Arial"/>
      <family val="2"/>
    </font>
    <font>
      <b/>
      <i/>
      <sz val="11"/>
      <color theme="0"/>
      <name val="Calibri"/>
      <family val="2"/>
      <scheme val="minor"/>
    </font>
    <font>
      <i/>
      <vertAlign val="superscript"/>
      <sz val="9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vertAlign val="superscript"/>
      <sz val="11"/>
      <color theme="0"/>
      <name val="Calibri"/>
      <family val="2"/>
      <scheme val="minor"/>
    </font>
    <font>
      <b/>
      <i/>
      <sz val="10"/>
      <color theme="0"/>
      <name val="Arial"/>
      <family val="2"/>
    </font>
    <font>
      <b/>
      <u/>
      <vertAlign val="superscript"/>
      <sz val="12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78E55"/>
        <bgColor indexed="64"/>
      </patternFill>
    </fill>
    <fill>
      <patternFill patternType="solid">
        <fgColor rgb="FFDFBE9D"/>
        <bgColor indexed="64"/>
      </patternFill>
    </fill>
    <fill>
      <patternFill patternType="solid">
        <fgColor rgb="FFCBE5B9"/>
        <bgColor indexed="64"/>
      </patternFill>
    </fill>
    <fill>
      <patternFill patternType="solid">
        <fgColor rgb="FF829D2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995C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AB2DE"/>
        <bgColor indexed="64"/>
      </patternFill>
    </fill>
    <fill>
      <patternFill patternType="solid">
        <fgColor rgb="FF9E6934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</borders>
  <cellStyleXfs count="2">
    <xf numFmtId="0" fontId="0" fillId="0" borderId="0"/>
    <xf numFmtId="0" fontId="10" fillId="0" borderId="0"/>
  </cellStyleXfs>
  <cellXfs count="166">
    <xf numFmtId="0" fontId="0" fillId="0" borderId="0" xfId="0"/>
    <xf numFmtId="4" fontId="1" fillId="2" borderId="1" xfId="0" applyNumberFormat="1" applyFont="1" applyFill="1" applyBorder="1"/>
    <xf numFmtId="0" fontId="0" fillId="3" borderId="3" xfId="0" applyFill="1" applyBorder="1"/>
    <xf numFmtId="3" fontId="0" fillId="3" borderId="4" xfId="0" applyNumberFormat="1" applyFill="1" applyBorder="1"/>
    <xf numFmtId="0" fontId="0" fillId="0" borderId="5" xfId="0" applyBorder="1"/>
    <xf numFmtId="3" fontId="0" fillId="0" borderId="6" xfId="0" applyNumberFormat="1" applyBorder="1"/>
    <xf numFmtId="0" fontId="0" fillId="4" borderId="5" xfId="0" applyFill="1" applyBorder="1"/>
    <xf numFmtId="3" fontId="0" fillId="4" borderId="6" xfId="0" applyNumberFormat="1" applyFill="1" applyBorder="1"/>
    <xf numFmtId="0" fontId="0" fillId="3" borderId="5" xfId="0" applyFill="1" applyBorder="1"/>
    <xf numFmtId="3" fontId="0" fillId="3" borderId="6" xfId="0" applyNumberFormat="1" applyFill="1" applyBorder="1"/>
    <xf numFmtId="4" fontId="0" fillId="0" borderId="0" xfId="0" applyNumberFormat="1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14" fontId="4" fillId="0" borderId="0" xfId="0" applyNumberFormat="1" applyFont="1"/>
    <xf numFmtId="0" fontId="5" fillId="5" borderId="1" xfId="0" applyFont="1" applyFill="1" applyBorder="1"/>
    <xf numFmtId="0" fontId="5" fillId="5" borderId="1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4" fontId="1" fillId="0" borderId="0" xfId="0" applyNumberFormat="1" applyFont="1" applyFill="1"/>
    <xf numFmtId="3" fontId="0" fillId="3" borderId="8" xfId="0" applyNumberFormat="1" applyFill="1" applyBorder="1"/>
    <xf numFmtId="3" fontId="0" fillId="3" borderId="3" xfId="0" applyNumberFormat="1" applyFill="1" applyBorder="1"/>
    <xf numFmtId="3" fontId="0" fillId="0" borderId="9" xfId="0" applyNumberFormat="1" applyBorder="1"/>
    <xf numFmtId="3" fontId="0" fillId="0" borderId="5" xfId="0" applyNumberFormat="1" applyBorder="1"/>
    <xf numFmtId="3" fontId="0" fillId="4" borderId="5" xfId="0" applyNumberFormat="1" applyFill="1" applyBorder="1"/>
    <xf numFmtId="3" fontId="0" fillId="3" borderId="5" xfId="0" applyNumberFormat="1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0" fillId="0" borderId="0" xfId="0" applyFont="1"/>
    <xf numFmtId="0" fontId="0" fillId="0" borderId="0" xfId="0" applyAlignment="1">
      <alignment shrinkToFit="1"/>
    </xf>
    <xf numFmtId="0" fontId="7" fillId="0" borderId="0" xfId="0" applyFont="1" applyFill="1" applyBorder="1" applyAlignment="1">
      <alignment horizontal="left" vertical="center" wrapText="1"/>
    </xf>
    <xf numFmtId="0" fontId="0" fillId="7" borderId="0" xfId="0" applyFill="1"/>
    <xf numFmtId="0" fontId="0" fillId="3" borderId="0" xfId="0" applyFill="1"/>
    <xf numFmtId="3" fontId="5" fillId="5" borderId="1" xfId="0" applyNumberFormat="1" applyFont="1" applyFill="1" applyBorder="1" applyAlignment="1">
      <alignment vertical="center"/>
    </xf>
    <xf numFmtId="4" fontId="1" fillId="8" borderId="1" xfId="0" applyNumberFormat="1" applyFont="1" applyFill="1" applyBorder="1" applyAlignment="1">
      <alignment vertical="center"/>
    </xf>
    <xf numFmtId="0" fontId="9" fillId="8" borderId="1" xfId="0" applyFont="1" applyFill="1" applyBorder="1" applyAlignment="1">
      <alignment vertical="center" shrinkToFit="1"/>
    </xf>
    <xf numFmtId="0" fontId="0" fillId="0" borderId="5" xfId="0" applyFill="1" applyBorder="1"/>
    <xf numFmtId="3" fontId="0" fillId="0" borderId="6" xfId="0" applyNumberFormat="1" applyFill="1" applyBorder="1"/>
    <xf numFmtId="3" fontId="0" fillId="0" borderId="9" xfId="0" applyNumberFormat="1" applyFill="1" applyBorder="1"/>
    <xf numFmtId="3" fontId="0" fillId="0" borderId="5" xfId="0" applyNumberFormat="1" applyFill="1" applyBorder="1"/>
    <xf numFmtId="4" fontId="1" fillId="2" borderId="10" xfId="0" applyNumberFormat="1" applyFont="1" applyFill="1" applyBorder="1"/>
    <xf numFmtId="4" fontId="1" fillId="2" borderId="1" xfId="0" applyNumberFormat="1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3" fontId="1" fillId="8" borderId="7" xfId="0" applyNumberFormat="1" applyFont="1" applyFill="1" applyBorder="1" applyAlignment="1">
      <alignment horizontal="right" vertical="center"/>
    </xf>
    <xf numFmtId="3" fontId="1" fillId="2" borderId="7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1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7" borderId="11" xfId="0" applyFill="1" applyBorder="1" applyAlignment="1">
      <alignment vertical="center" wrapText="1"/>
    </xf>
    <xf numFmtId="0" fontId="0" fillId="7" borderId="11" xfId="0" applyFill="1" applyBorder="1"/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9" borderId="11" xfId="0" applyFill="1" applyBorder="1"/>
    <xf numFmtId="0" fontId="0" fillId="0" borderId="11" xfId="0" applyBorder="1" applyAlignment="1">
      <alignment vertical="top"/>
    </xf>
    <xf numFmtId="3" fontId="0" fillId="0" borderId="6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4" borderId="6" xfId="0" applyNumberFormat="1" applyFill="1" applyBorder="1" applyAlignment="1">
      <alignment horizontal="right" vertical="center"/>
    </xf>
    <xf numFmtId="3" fontId="0" fillId="4" borderId="5" xfId="0" applyNumberFormat="1" applyFill="1" applyBorder="1" applyAlignment="1">
      <alignment horizontal="right" vertical="center"/>
    </xf>
    <xf numFmtId="3" fontId="0" fillId="3" borderId="6" xfId="0" applyNumberFormat="1" applyFill="1" applyBorder="1" applyAlignment="1">
      <alignment horizontal="right" vertical="center"/>
    </xf>
    <xf numFmtId="3" fontId="0" fillId="3" borderId="5" xfId="0" applyNumberFormat="1" applyFill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3" fontId="0" fillId="4" borderId="9" xfId="0" applyNumberFormat="1" applyFill="1" applyBorder="1" applyAlignment="1">
      <alignment horizontal="right" vertical="center"/>
    </xf>
    <xf numFmtId="3" fontId="0" fillId="3" borderId="9" xfId="0" applyNumberFormat="1" applyFill="1" applyBorder="1" applyAlignment="1">
      <alignment horizontal="right" vertical="center"/>
    </xf>
    <xf numFmtId="3" fontId="0" fillId="0" borderId="9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3" fontId="0" fillId="4" borderId="5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3" fontId="0" fillId="3" borderId="5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3" fontId="0" fillId="3" borderId="4" xfId="0" applyNumberFormat="1" applyFill="1" applyBorder="1" applyAlignment="1">
      <alignment horizontal="right" vertical="center"/>
    </xf>
    <xf numFmtId="3" fontId="0" fillId="3" borderId="8" xfId="0" applyNumberFormat="1" applyFill="1" applyBorder="1" applyAlignment="1">
      <alignment horizontal="right" vertical="center"/>
    </xf>
    <xf numFmtId="3" fontId="0" fillId="3" borderId="3" xfId="0" applyNumberFormat="1" applyFill="1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4" fontId="0" fillId="3" borderId="0" xfId="0" applyNumberFormat="1" applyFill="1" applyAlignment="1">
      <alignment horizontal="right" vertical="center"/>
    </xf>
    <xf numFmtId="0" fontId="0" fillId="10" borderId="5" xfId="0" applyFill="1" applyBorder="1"/>
    <xf numFmtId="3" fontId="0" fillId="10" borderId="6" xfId="0" applyNumberFormat="1" applyFill="1" applyBorder="1" applyAlignment="1">
      <alignment horizontal="right" vertical="center"/>
    </xf>
    <xf numFmtId="3" fontId="0" fillId="10" borderId="9" xfId="0" applyNumberFormat="1" applyFill="1" applyBorder="1" applyAlignment="1">
      <alignment horizontal="right" vertical="center"/>
    </xf>
    <xf numFmtId="3" fontId="0" fillId="10" borderId="5" xfId="0" applyNumberForma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3" fontId="0" fillId="0" borderId="5" xfId="0" applyNumberFormat="1" applyFill="1" applyBorder="1" applyAlignment="1">
      <alignment horizontal="right" vertical="center"/>
    </xf>
    <xf numFmtId="0" fontId="0" fillId="2" borderId="0" xfId="0" applyFill="1"/>
    <xf numFmtId="0" fontId="19" fillId="0" borderId="0" xfId="0" applyFont="1"/>
    <xf numFmtId="4" fontId="13" fillId="0" borderId="0" xfId="0" applyNumberFormat="1" applyFont="1" applyFill="1" applyBorder="1" applyAlignment="1">
      <alignment vertical="center"/>
    </xf>
    <xf numFmtId="0" fontId="0" fillId="21" borderId="11" xfId="0" applyFill="1" applyBorder="1" applyAlignment="1">
      <alignment horizontal="left"/>
    </xf>
    <xf numFmtId="0" fontId="0" fillId="21" borderId="11" xfId="0" applyFill="1" applyBorder="1" applyAlignment="1">
      <alignment horizontal="center"/>
    </xf>
    <xf numFmtId="0" fontId="0" fillId="22" borderId="0" xfId="0" applyFill="1"/>
    <xf numFmtId="164" fontId="0" fillId="0" borderId="0" xfId="0" applyNumberFormat="1"/>
    <xf numFmtId="3" fontId="0" fillId="0" borderId="0" xfId="0" applyNumberFormat="1"/>
    <xf numFmtId="2" fontId="0" fillId="0" borderId="0" xfId="0" applyNumberFormat="1"/>
    <xf numFmtId="0" fontId="23" fillId="0" borderId="0" xfId="0" applyFont="1"/>
    <xf numFmtId="0" fontId="23" fillId="0" borderId="0" xfId="0" applyFont="1" applyAlignment="1">
      <alignment shrinkToFit="1"/>
    </xf>
    <xf numFmtId="0" fontId="31" fillId="0" borderId="0" xfId="0" applyFont="1"/>
    <xf numFmtId="0" fontId="32" fillId="0" borderId="0" xfId="0" applyFont="1" applyAlignment="1">
      <alignment shrinkToFit="1"/>
    </xf>
    <xf numFmtId="3" fontId="28" fillId="2" borderId="13" xfId="0" applyNumberFormat="1" applyFont="1" applyFill="1" applyBorder="1" applyAlignment="1">
      <alignment horizontal="right" vertical="center" indent="2"/>
    </xf>
    <xf numFmtId="4" fontId="34" fillId="12" borderId="13" xfId="0" applyNumberFormat="1" applyFont="1" applyFill="1" applyBorder="1" applyAlignment="1">
      <alignment vertical="center"/>
    </xf>
    <xf numFmtId="4" fontId="15" fillId="12" borderId="13" xfId="0" applyNumberFormat="1" applyFont="1" applyFill="1" applyBorder="1" applyAlignment="1">
      <alignment vertical="center"/>
    </xf>
    <xf numFmtId="0" fontId="34" fillId="12" borderId="13" xfId="0" applyFont="1" applyFill="1" applyBorder="1" applyAlignment="1">
      <alignment vertical="center" shrinkToFit="1"/>
    </xf>
    <xf numFmtId="3" fontId="30" fillId="12" borderId="13" xfId="0" applyNumberFormat="1" applyFont="1" applyFill="1" applyBorder="1" applyAlignment="1">
      <alignment horizontal="right" vertical="center" indent="2"/>
    </xf>
    <xf numFmtId="4" fontId="15" fillId="6" borderId="13" xfId="0" applyNumberFormat="1" applyFont="1" applyFill="1" applyBorder="1" applyAlignment="1">
      <alignment vertical="center"/>
    </xf>
    <xf numFmtId="3" fontId="36" fillId="6" borderId="13" xfId="0" applyNumberFormat="1" applyFont="1" applyFill="1" applyBorder="1" applyAlignment="1">
      <alignment horizontal="right" vertical="center" indent="2"/>
    </xf>
    <xf numFmtId="0" fontId="0" fillId="11" borderId="13" xfId="0" applyFont="1" applyFill="1" applyBorder="1"/>
    <xf numFmtId="0" fontId="27" fillId="6" borderId="13" xfId="0" applyFont="1" applyFill="1" applyBorder="1" applyAlignment="1">
      <alignment vertical="center"/>
    </xf>
    <xf numFmtId="3" fontId="28" fillId="11" borderId="13" xfId="0" applyNumberFormat="1" applyFont="1" applyFill="1" applyBorder="1" applyAlignment="1">
      <alignment horizontal="right" vertical="center" indent="2"/>
    </xf>
    <xf numFmtId="0" fontId="0" fillId="5" borderId="13" xfId="0" applyFont="1" applyFill="1" applyBorder="1"/>
    <xf numFmtId="0" fontId="19" fillId="6" borderId="13" xfId="0" applyFont="1" applyFill="1" applyBorder="1" applyAlignment="1">
      <alignment horizontal="center" vertical="center"/>
    </xf>
    <xf numFmtId="0" fontId="0" fillId="13" borderId="13" xfId="0" applyFont="1" applyFill="1" applyBorder="1"/>
    <xf numFmtId="3" fontId="28" fillId="13" borderId="13" xfId="0" applyNumberFormat="1" applyFont="1" applyFill="1" applyBorder="1" applyAlignment="1">
      <alignment horizontal="right" vertical="center" indent="2"/>
    </xf>
    <xf numFmtId="0" fontId="0" fillId="8" borderId="13" xfId="0" applyFont="1" applyFill="1" applyBorder="1"/>
    <xf numFmtId="3" fontId="28" fillId="14" borderId="13" xfId="0" applyNumberFormat="1" applyFont="1" applyFill="1" applyBorder="1" applyAlignment="1">
      <alignment horizontal="right" vertical="center" indent="2"/>
    </xf>
    <xf numFmtId="0" fontId="0" fillId="15" borderId="13" xfId="0" applyFont="1" applyFill="1" applyBorder="1"/>
    <xf numFmtId="3" fontId="28" fillId="15" borderId="13" xfId="0" applyNumberFormat="1" applyFont="1" applyFill="1" applyBorder="1" applyAlignment="1">
      <alignment horizontal="right" vertical="center" indent="2"/>
    </xf>
    <xf numFmtId="0" fontId="0" fillId="3" borderId="13" xfId="0" applyFont="1" applyFill="1" applyBorder="1"/>
    <xf numFmtId="3" fontId="28" fillId="16" borderId="13" xfId="0" applyNumberFormat="1" applyFont="1" applyFill="1" applyBorder="1" applyAlignment="1">
      <alignment horizontal="right" vertical="center" indent="2"/>
    </xf>
    <xf numFmtId="0" fontId="0" fillId="23" borderId="13" xfId="0" applyFont="1" applyFill="1" applyBorder="1"/>
    <xf numFmtId="3" fontId="28" fillId="23" borderId="13" xfId="0" applyNumberFormat="1" applyFont="1" applyFill="1" applyBorder="1" applyAlignment="1">
      <alignment horizontal="right" vertical="center" indent="2"/>
    </xf>
    <xf numFmtId="0" fontId="0" fillId="25" borderId="13" xfId="0" applyFont="1" applyFill="1" applyBorder="1"/>
    <xf numFmtId="3" fontId="28" fillId="24" borderId="13" xfId="0" applyNumberFormat="1" applyFont="1" applyFill="1" applyBorder="1" applyAlignment="1">
      <alignment horizontal="right" vertical="center" indent="2"/>
    </xf>
    <xf numFmtId="0" fontId="0" fillId="26" borderId="13" xfId="0" applyFont="1" applyFill="1" applyBorder="1"/>
    <xf numFmtId="3" fontId="28" fillId="26" borderId="13" xfId="0" applyNumberFormat="1" applyFont="1" applyFill="1" applyBorder="1" applyAlignment="1">
      <alignment horizontal="right" vertical="center" indent="2"/>
    </xf>
    <xf numFmtId="0" fontId="0" fillId="17" borderId="13" xfId="0" applyFont="1" applyFill="1" applyBorder="1"/>
    <xf numFmtId="3" fontId="28" fillId="18" borderId="13" xfId="0" applyNumberFormat="1" applyFont="1" applyFill="1" applyBorder="1" applyAlignment="1">
      <alignment horizontal="right" vertical="center" indent="2"/>
    </xf>
    <xf numFmtId="0" fontId="0" fillId="9" borderId="13" xfId="0" applyFont="1" applyFill="1" applyBorder="1"/>
    <xf numFmtId="3" fontId="28" fillId="9" borderId="13" xfId="0" applyNumberFormat="1" applyFont="1" applyFill="1" applyBorder="1" applyAlignment="1">
      <alignment horizontal="right" vertical="center" indent="2"/>
    </xf>
    <xf numFmtId="0" fontId="0" fillId="20" borderId="13" xfId="0" applyFont="1" applyFill="1" applyBorder="1"/>
    <xf numFmtId="3" fontId="28" fillId="19" borderId="13" xfId="0" applyNumberFormat="1" applyFont="1" applyFill="1" applyBorder="1" applyAlignment="1">
      <alignment horizontal="right" vertical="center" indent="2"/>
    </xf>
    <xf numFmtId="0" fontId="5" fillId="5" borderId="13" xfId="0" applyFont="1" applyFill="1" applyBorder="1" applyAlignment="1">
      <alignment vertical="center"/>
    </xf>
    <xf numFmtId="0" fontId="20" fillId="5" borderId="13" xfId="0" applyFont="1" applyFill="1" applyBorder="1" applyAlignment="1">
      <alignment vertical="center"/>
    </xf>
    <xf numFmtId="0" fontId="25" fillId="5" borderId="13" xfId="0" applyFont="1" applyFill="1" applyBorder="1" applyAlignment="1">
      <alignment vertical="center" shrinkToFit="1"/>
    </xf>
    <xf numFmtId="4" fontId="14" fillId="2" borderId="13" xfId="0" applyNumberFormat="1" applyFont="1" applyFill="1" applyBorder="1" applyAlignment="1">
      <alignment vertical="center"/>
    </xf>
    <xf numFmtId="4" fontId="13" fillId="2" borderId="13" xfId="0" applyNumberFormat="1" applyFont="1" applyFill="1" applyBorder="1" applyAlignment="1">
      <alignment vertical="center"/>
    </xf>
    <xf numFmtId="4" fontId="24" fillId="2" borderId="13" xfId="0" applyNumberFormat="1" applyFont="1" applyFill="1" applyBorder="1" applyAlignment="1">
      <alignment vertical="center" shrinkToFit="1"/>
    </xf>
    <xf numFmtId="3" fontId="9" fillId="2" borderId="13" xfId="0" applyNumberFormat="1" applyFont="1" applyFill="1" applyBorder="1" applyAlignment="1">
      <alignment horizontal="right" vertical="center" indent="2"/>
    </xf>
    <xf numFmtId="4" fontId="1" fillId="0" borderId="13" xfId="0" applyNumberFormat="1" applyFont="1" applyFill="1" applyBorder="1" applyAlignment="1">
      <alignment vertical="center"/>
    </xf>
    <xf numFmtId="4" fontId="13" fillId="0" borderId="13" xfId="0" applyNumberFormat="1" applyFont="1" applyFill="1" applyBorder="1" applyAlignment="1">
      <alignment vertical="center"/>
    </xf>
    <xf numFmtId="0" fontId="9" fillId="0" borderId="13" xfId="0" applyFont="1" applyFill="1" applyBorder="1" applyAlignment="1">
      <alignment vertical="center" shrinkToFit="1"/>
    </xf>
    <xf numFmtId="3" fontId="1" fillId="0" borderId="13" xfId="0" applyNumberFormat="1" applyFont="1" applyFill="1" applyBorder="1" applyAlignment="1">
      <alignment vertical="center"/>
    </xf>
    <xf numFmtId="0" fontId="33" fillId="5" borderId="13" xfId="0" applyFont="1" applyFill="1" applyBorder="1" applyAlignment="1">
      <alignment vertical="center"/>
    </xf>
    <xf numFmtId="0" fontId="24" fillId="5" borderId="13" xfId="0" applyFont="1" applyFill="1" applyBorder="1" applyAlignment="1">
      <alignment vertical="center" shrinkToFit="1"/>
    </xf>
    <xf numFmtId="0" fontId="5" fillId="5" borderId="13" xfId="0" applyFont="1" applyFill="1" applyBorder="1" applyAlignment="1">
      <alignment horizontal="center" vertical="center" wrapText="1"/>
    </xf>
    <xf numFmtId="4" fontId="26" fillId="12" borderId="13" xfId="0" applyNumberFormat="1" applyFont="1" applyFill="1" applyBorder="1" applyAlignment="1">
      <alignment vertical="center"/>
    </xf>
    <xf numFmtId="0" fontId="26" fillId="12" borderId="13" xfId="0" applyFont="1" applyFill="1" applyBorder="1" applyAlignment="1">
      <alignment vertical="center" shrinkToFit="1"/>
    </xf>
    <xf numFmtId="4" fontId="10" fillId="27" borderId="13" xfId="0" applyNumberFormat="1" applyFont="1" applyFill="1" applyBorder="1" applyAlignment="1">
      <alignment horizontal="right" vertical="center" indent="2"/>
    </xf>
    <xf numFmtId="0" fontId="0" fillId="11" borderId="13" xfId="0" applyFont="1" applyFill="1" applyBorder="1" applyAlignment="1">
      <alignment horizontal="left" indent="1"/>
    </xf>
    <xf numFmtId="0" fontId="0" fillId="13" borderId="13" xfId="0" applyFont="1" applyFill="1" applyBorder="1" applyAlignment="1">
      <alignment horizontal="left" indent="1"/>
    </xf>
    <xf numFmtId="0" fontId="0" fillId="15" borderId="13" xfId="0" applyFont="1" applyFill="1" applyBorder="1" applyAlignment="1">
      <alignment horizontal="left" indent="1"/>
    </xf>
    <xf numFmtId="0" fontId="0" fillId="23" borderId="13" xfId="0" applyFont="1" applyFill="1" applyBorder="1" applyAlignment="1">
      <alignment horizontal="left" indent="1"/>
    </xf>
    <xf numFmtId="0" fontId="0" fillId="26" borderId="13" xfId="0" applyFont="1" applyFill="1" applyBorder="1" applyAlignment="1">
      <alignment horizontal="left" indent="1"/>
    </xf>
    <xf numFmtId="0" fontId="0" fillId="9" borderId="13" xfId="0" applyFont="1" applyFill="1" applyBorder="1" applyAlignment="1">
      <alignment horizontal="left" indent="1"/>
    </xf>
    <xf numFmtId="0" fontId="22" fillId="6" borderId="13" xfId="0" applyFont="1" applyFill="1" applyBorder="1" applyAlignment="1">
      <alignment vertical="center" shrinkToFit="1"/>
    </xf>
    <xf numFmtId="4" fontId="29" fillId="6" borderId="13" xfId="0" applyNumberFormat="1" applyFont="1" applyFill="1" applyBorder="1" applyAlignment="1">
      <alignment horizontal="right" vertical="center" indent="2"/>
    </xf>
    <xf numFmtId="0" fontId="0" fillId="0" borderId="0" xfId="0" applyFont="1" applyAlignment="1">
      <alignment shrinkToFit="1"/>
    </xf>
    <xf numFmtId="0" fontId="8" fillId="5" borderId="13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5" fillId="6" borderId="13" xfId="0" applyFont="1" applyFill="1" applyBorder="1" applyAlignment="1">
      <alignment horizontal="left" vertical="center" shrinkToFit="1"/>
    </xf>
    <xf numFmtId="0" fontId="12" fillId="0" borderId="0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42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colors>
    <mruColors>
      <color rgb="FF9E6934"/>
      <color rgb="FFFFFFFF"/>
      <color rgb="FF9AB2DE"/>
      <color rgb="FFF4AF80"/>
      <color rgb="FFF19759"/>
      <color rgb="FF6995C5"/>
      <color rgb="FF996600"/>
      <color rgb="FF9A470E"/>
      <color rgb="FF3C6A9C"/>
      <color rgb="FF829D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297760725200306"/>
          <c:y val="5.2086957716672842E-2"/>
          <c:w val="0.75688247485117655"/>
          <c:h val="0.888148575668879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Publication!$C$28</c:f>
              <c:strCache>
                <c:ptCount val="1"/>
                <c:pt idx="0">
                  <c:v>fongicides et bactéricides 4)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Publication!$D$28:$P$28</c:f>
              <c:numCache>
                <c:formatCode>#,##0</c:formatCode>
                <c:ptCount val="13"/>
                <c:pt idx="0">
                  <c:v>82900</c:v>
                </c:pt>
                <c:pt idx="1">
                  <c:v>77870</c:v>
                </c:pt>
                <c:pt idx="2">
                  <c:v>71625</c:v>
                </c:pt>
                <c:pt idx="3">
                  <c:v>60285</c:v>
                </c:pt>
                <c:pt idx="4">
                  <c:v>86155</c:v>
                </c:pt>
                <c:pt idx="5">
                  <c:v>70125</c:v>
                </c:pt>
                <c:pt idx="6">
                  <c:v>76105</c:v>
                </c:pt>
                <c:pt idx="7">
                  <c:v>76220</c:v>
                </c:pt>
                <c:pt idx="8">
                  <c:v>74865</c:v>
                </c:pt>
                <c:pt idx="9">
                  <c:v>64025</c:v>
                </c:pt>
                <c:pt idx="10">
                  <c:v>56365</c:v>
                </c:pt>
                <c:pt idx="11">
                  <c:v>55835</c:v>
                </c:pt>
                <c:pt idx="12">
                  <c:v>74550.087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87-4748-AE48-5C054BDAD2EA}"/>
            </c:ext>
          </c:extLst>
        </c:ser>
        <c:ser>
          <c:idx val="1"/>
          <c:order val="1"/>
          <c:tx>
            <c:strRef>
              <c:f>Publication!$C$232</c:f>
              <c:strCache>
                <c:ptCount val="1"/>
                <c:pt idx="0">
                  <c:v>herbicides, défanants et agents antimousse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Publication!$D$232:$P$232</c:f>
              <c:numCache>
                <c:formatCode>#,##0</c:formatCode>
                <c:ptCount val="13"/>
                <c:pt idx="0">
                  <c:v>65740</c:v>
                </c:pt>
                <c:pt idx="1">
                  <c:v>56630</c:v>
                </c:pt>
                <c:pt idx="2">
                  <c:v>50875</c:v>
                </c:pt>
                <c:pt idx="3">
                  <c:v>52815</c:v>
                </c:pt>
                <c:pt idx="4">
                  <c:v>54290</c:v>
                </c:pt>
                <c:pt idx="5">
                  <c:v>47755</c:v>
                </c:pt>
                <c:pt idx="6">
                  <c:v>40435</c:v>
                </c:pt>
                <c:pt idx="7">
                  <c:v>37465</c:v>
                </c:pt>
                <c:pt idx="8">
                  <c:v>39195</c:v>
                </c:pt>
                <c:pt idx="9">
                  <c:v>36575</c:v>
                </c:pt>
                <c:pt idx="10">
                  <c:v>32980</c:v>
                </c:pt>
                <c:pt idx="11">
                  <c:v>35140</c:v>
                </c:pt>
                <c:pt idx="12">
                  <c:v>31662.335999999999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0-4F80-BD75-CA5EEF553D19}"/>
            </c:ext>
          </c:extLst>
        </c:ser>
        <c:ser>
          <c:idx val="2"/>
          <c:order val="2"/>
          <c:tx>
            <c:strRef>
              <c:f>Publication!$C$380</c:f>
              <c:strCache>
                <c:ptCount val="1"/>
                <c:pt idx="0">
                  <c:v>insecticides et acaricides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Publication!$D$380:$P$380</c:f>
              <c:numCache>
                <c:formatCode>#,##0</c:formatCode>
                <c:ptCount val="13"/>
                <c:pt idx="0">
                  <c:v>35090</c:v>
                </c:pt>
                <c:pt idx="1">
                  <c:v>26125</c:v>
                </c:pt>
                <c:pt idx="2">
                  <c:v>26505</c:v>
                </c:pt>
                <c:pt idx="3">
                  <c:v>20185</c:v>
                </c:pt>
                <c:pt idx="4">
                  <c:v>18820</c:v>
                </c:pt>
                <c:pt idx="5">
                  <c:v>20035</c:v>
                </c:pt>
                <c:pt idx="6">
                  <c:v>24360</c:v>
                </c:pt>
                <c:pt idx="7">
                  <c:v>17550</c:v>
                </c:pt>
                <c:pt idx="8">
                  <c:v>16390</c:v>
                </c:pt>
                <c:pt idx="9">
                  <c:v>18725</c:v>
                </c:pt>
                <c:pt idx="10">
                  <c:v>13495</c:v>
                </c:pt>
                <c:pt idx="11">
                  <c:v>8350</c:v>
                </c:pt>
                <c:pt idx="12">
                  <c:v>3426.7049999999999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0-4F80-BD75-CA5EEF553D19}"/>
            </c:ext>
          </c:extLst>
        </c:ser>
        <c:ser>
          <c:idx val="3"/>
          <c:order val="3"/>
          <c:tx>
            <c:strRef>
              <c:f>Publication!$C$579</c:f>
              <c:strCache>
                <c:ptCount val="1"/>
                <c:pt idx="0">
                  <c:v>molluscides</c:v>
                </c:pt>
              </c:strCache>
            </c:strRef>
          </c:tx>
          <c:spPr>
            <a:solidFill>
              <a:srgbClr val="6995C5"/>
            </a:solidFill>
            <a:ln>
              <a:noFill/>
            </a:ln>
            <a:effectLst/>
          </c:spPr>
          <c:invertIfNegative val="0"/>
          <c:val>
            <c:numRef>
              <c:f>Publication!$D$579:$P$579</c:f>
              <c:numCache>
                <c:formatCode>#,##0</c:formatCode>
                <c:ptCount val="13"/>
                <c:pt idx="0">
                  <c:v>495</c:v>
                </c:pt>
                <c:pt idx="1">
                  <c:v>380</c:v>
                </c:pt>
                <c:pt idx="2">
                  <c:v>610</c:v>
                </c:pt>
                <c:pt idx="3">
                  <c:v>535</c:v>
                </c:pt>
                <c:pt idx="4">
                  <c:v>535</c:v>
                </c:pt>
                <c:pt idx="5">
                  <c:v>495</c:v>
                </c:pt>
                <c:pt idx="6">
                  <c:v>335</c:v>
                </c:pt>
                <c:pt idx="7">
                  <c:v>165</c:v>
                </c:pt>
                <c:pt idx="8">
                  <c:v>185</c:v>
                </c:pt>
                <c:pt idx="9">
                  <c:v>85</c:v>
                </c:pt>
                <c:pt idx="10">
                  <c:v>150</c:v>
                </c:pt>
                <c:pt idx="11">
                  <c:v>155</c:v>
                </c:pt>
                <c:pt idx="12">
                  <c:v>611.0440000000001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C0-4F80-BD75-CA5EEF553D19}"/>
            </c:ext>
          </c:extLst>
        </c:ser>
        <c:ser>
          <c:idx val="4"/>
          <c:order val="4"/>
          <c:tx>
            <c:strRef>
              <c:f>Publication!$C$584</c:f>
              <c:strCache>
                <c:ptCount val="1"/>
                <c:pt idx="0">
                  <c:v>régulateurs de croissance végétale</c:v>
                </c:pt>
              </c:strCache>
            </c:strRef>
          </c:tx>
          <c:spPr>
            <a:solidFill>
              <a:srgbClr val="9E6934"/>
            </a:solidFill>
            <a:ln>
              <a:noFill/>
            </a:ln>
            <a:effectLst/>
          </c:spPr>
          <c:invertIfNegative val="0"/>
          <c:val>
            <c:numRef>
              <c:f>Publication!$D$584:$P$584</c:f>
              <c:numCache>
                <c:formatCode>#,##0</c:formatCode>
                <c:ptCount val="13"/>
                <c:pt idx="0">
                  <c:v>7930</c:v>
                </c:pt>
                <c:pt idx="1">
                  <c:v>15845</c:v>
                </c:pt>
                <c:pt idx="2">
                  <c:v>6355</c:v>
                </c:pt>
                <c:pt idx="3">
                  <c:v>7775</c:v>
                </c:pt>
                <c:pt idx="4">
                  <c:v>8605</c:v>
                </c:pt>
                <c:pt idx="5">
                  <c:v>5745</c:v>
                </c:pt>
                <c:pt idx="6">
                  <c:v>6575</c:v>
                </c:pt>
                <c:pt idx="7">
                  <c:v>6305</c:v>
                </c:pt>
                <c:pt idx="8">
                  <c:v>3270</c:v>
                </c:pt>
                <c:pt idx="9">
                  <c:v>5025</c:v>
                </c:pt>
                <c:pt idx="10">
                  <c:v>5230</c:v>
                </c:pt>
                <c:pt idx="11">
                  <c:v>4945</c:v>
                </c:pt>
                <c:pt idx="12">
                  <c:v>3780.232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C0-4F80-BD75-CA5EEF553D19}"/>
            </c:ext>
          </c:extLst>
        </c:ser>
        <c:ser>
          <c:idx val="5"/>
          <c:order val="5"/>
          <c:tx>
            <c:strRef>
              <c:f>Publication!$C$625</c:f>
              <c:strCache>
                <c:ptCount val="1"/>
                <c:pt idx="0">
                  <c:v>autres produits phytopharmaceutiques 3)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Publication!$D$625:$P$625</c:f>
              <c:numCache>
                <c:formatCode>#,##0</c:formatCode>
                <c:ptCount val="13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0</c:v>
                </c:pt>
                <c:pt idx="5">
                  <c:v>675</c:v>
                </c:pt>
                <c:pt idx="6">
                  <c:v>535</c:v>
                </c:pt>
                <c:pt idx="7">
                  <c:v>0</c:v>
                </c:pt>
                <c:pt idx="8">
                  <c:v>485</c:v>
                </c:pt>
                <c:pt idx="9">
                  <c:v>435</c:v>
                </c:pt>
                <c:pt idx="10">
                  <c:v>645</c:v>
                </c:pt>
                <c:pt idx="11">
                  <c:v>0</c:v>
                </c:pt>
                <c:pt idx="12">
                  <c:v>0.99199999999999999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C0-4F80-BD75-CA5EEF55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5366856"/>
        <c:axId val="335365288"/>
      </c:barChart>
      <c:lineChart>
        <c:grouping val="standard"/>
        <c:varyColors val="0"/>
        <c:ser>
          <c:idx val="6"/>
          <c:order val="6"/>
          <c:tx>
            <c:strRef>
              <c:f>Publication!$B$27</c:f>
              <c:strCache>
                <c:ptCount val="1"/>
                <c:pt idx="0">
                  <c:v>"Big movers" - substances actives en kg 1)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Publication!$D$27:$P$27</c:f>
              <c:numCache>
                <c:formatCode>#,##0</c:formatCode>
                <c:ptCount val="13"/>
                <c:pt idx="0">
                  <c:v>55250</c:v>
                </c:pt>
                <c:pt idx="1">
                  <c:v>45930</c:v>
                </c:pt>
                <c:pt idx="2">
                  <c:v>39055</c:v>
                </c:pt>
                <c:pt idx="3">
                  <c:v>43275</c:v>
                </c:pt>
                <c:pt idx="4">
                  <c:v>45445</c:v>
                </c:pt>
                <c:pt idx="5">
                  <c:v>38015</c:v>
                </c:pt>
                <c:pt idx="6">
                  <c:v>30495</c:v>
                </c:pt>
                <c:pt idx="7">
                  <c:v>28610</c:v>
                </c:pt>
                <c:pt idx="8">
                  <c:v>25670</c:v>
                </c:pt>
                <c:pt idx="9">
                  <c:v>18200</c:v>
                </c:pt>
                <c:pt idx="10">
                  <c:v>15065</c:v>
                </c:pt>
                <c:pt idx="11">
                  <c:v>19980</c:v>
                </c:pt>
                <c:pt idx="12">
                  <c:v>21648.608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C0-4F80-BD75-CA5EEF55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366856"/>
        <c:axId val="335365288"/>
      </c:lineChart>
      <c:catAx>
        <c:axId val="335366856"/>
        <c:scaling>
          <c:orientation val="minMax"/>
        </c:scaling>
        <c:delete val="1"/>
        <c:axPos val="b"/>
        <c:numFmt formatCode="#.##0" sourceLinked="1"/>
        <c:majorTickMark val="none"/>
        <c:minorTickMark val="none"/>
        <c:tickLblPos val="nextTo"/>
        <c:crossAx val="335365288"/>
        <c:crosses val="autoZero"/>
        <c:auto val="1"/>
        <c:lblAlgn val="ctr"/>
        <c:lblOffset val="100"/>
        <c:noMultiLvlLbl val="0"/>
      </c:catAx>
      <c:valAx>
        <c:axId val="335365288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366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3254628621023397E-2"/>
          <c:y val="4.5164969562050808E-2"/>
          <c:w val="0.17785874299245191"/>
          <c:h val="0.90506804343377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Évolution</a:t>
            </a:r>
            <a:r>
              <a:rPr lang="fr-FR" b="1" baseline="0"/>
              <a:t> de l'u</a:t>
            </a:r>
            <a:r>
              <a:rPr lang="fr-FR" b="1"/>
              <a:t>tilisation</a:t>
            </a:r>
            <a:r>
              <a:rPr lang="fr-FR" b="1" baseline="0"/>
              <a:t> des s</a:t>
            </a:r>
            <a:r>
              <a:rPr lang="fr-FR" b="1"/>
              <a:t>ubstances actives par ha</a:t>
            </a:r>
          </a:p>
        </c:rich>
      </c:tx>
      <c:layout>
        <c:manualLayout>
          <c:xMode val="edge"/>
          <c:yMode val="edge"/>
          <c:x val="0.28873417017434311"/>
          <c:y val="2.8360587512815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7390993541202647E-2"/>
          <c:y val="0.11078722069645638"/>
          <c:w val="0.85664943737422083"/>
          <c:h val="0.62716694642321402"/>
        </c:manualLayout>
      </c:layout>
      <c:lineChart>
        <c:grouping val="standard"/>
        <c:varyColors val="0"/>
        <c:ser>
          <c:idx val="1"/>
          <c:order val="0"/>
          <c:tx>
            <c:strRef>
              <c:f>'Analyse par ha'!$C$8</c:f>
              <c:strCache>
                <c:ptCount val="1"/>
                <c:pt idx="0">
                  <c:v>dont fongicides et bactéricides 4)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'Analyse par ha'!$D$6:$P$6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'Analyse par ha'!$D$8:$P$8</c:f>
              <c:numCache>
                <c:formatCode>#,##0.00</c:formatCode>
                <c:ptCount val="13"/>
                <c:pt idx="0">
                  <c:v>0.61012621668802336</c:v>
                </c:pt>
                <c:pt idx="1">
                  <c:v>0.5817360451482595</c:v>
                </c:pt>
                <c:pt idx="2">
                  <c:v>0.53688214122580158</c:v>
                </c:pt>
                <c:pt idx="3">
                  <c:v>0.45749759661677691</c:v>
                </c:pt>
                <c:pt idx="4">
                  <c:v>0.61590317691801777</c:v>
                </c:pt>
                <c:pt idx="5">
                  <c:v>0.49882926673938732</c:v>
                </c:pt>
                <c:pt idx="6">
                  <c:v>0.5944147793312875</c:v>
                </c:pt>
                <c:pt idx="7">
                  <c:v>0.60660565061679272</c:v>
                </c:pt>
                <c:pt idx="8">
                  <c:v>0.57256753788081682</c:v>
                </c:pt>
                <c:pt idx="9">
                  <c:v>0.49180337254171241</c:v>
                </c:pt>
                <c:pt idx="10">
                  <c:v>0.42103099395389038</c:v>
                </c:pt>
                <c:pt idx="11">
                  <c:v>0.42215807486426138</c:v>
                </c:pt>
                <c:pt idx="12">
                  <c:v>0.5984031605877127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DF-429D-9F48-DFAD1E3E08F4}"/>
            </c:ext>
          </c:extLst>
        </c:ser>
        <c:ser>
          <c:idx val="2"/>
          <c:order val="1"/>
          <c:tx>
            <c:strRef>
              <c:f>'Analyse par ha'!$C$9</c:f>
              <c:strCache>
                <c:ptCount val="1"/>
                <c:pt idx="0">
                  <c:v>dont herbicides, défanants et agents antimousse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'Analyse par ha'!$D$6:$P$6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'Analyse par ha'!$D$9:$P$9</c:f>
              <c:numCache>
                <c:formatCode>#,##0.00</c:formatCode>
                <c:ptCount val="13"/>
                <c:pt idx="0">
                  <c:v>0.48383229776924802</c:v>
                </c:pt>
                <c:pt idx="1">
                  <c:v>0.42306038572936866</c:v>
                </c:pt>
                <c:pt idx="2">
                  <c:v>0.38134560467522027</c:v>
                </c:pt>
                <c:pt idx="3">
                  <c:v>0.40080841942962714</c:v>
                </c:pt>
                <c:pt idx="4">
                  <c:v>0.38810728889651425</c:v>
                </c:pt>
                <c:pt idx="5">
                  <c:v>0.33970184147079419</c:v>
                </c:pt>
                <c:pt idx="6">
                  <c:v>0.31581580188240732</c:v>
                </c:pt>
                <c:pt idx="7">
                  <c:v>0.29816951850378032</c:v>
                </c:pt>
                <c:pt idx="8">
                  <c:v>0.29976336936136533</c:v>
                </c:pt>
                <c:pt idx="9">
                  <c:v>0.280948197590209</c:v>
                </c:pt>
                <c:pt idx="10">
                  <c:v>0.24635149792600558</c:v>
                </c:pt>
                <c:pt idx="11">
                  <c:v>0.26568701980353088</c:v>
                </c:pt>
                <c:pt idx="12">
                  <c:v>0.25414915926241799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DF-429D-9F48-DFAD1E3E08F4}"/>
            </c:ext>
          </c:extLst>
        </c:ser>
        <c:ser>
          <c:idx val="3"/>
          <c:order val="2"/>
          <c:tx>
            <c:strRef>
              <c:f>'Analyse par ha'!$C$10</c:f>
              <c:strCache>
                <c:ptCount val="1"/>
                <c:pt idx="0">
                  <c:v>dont insecticides et acaricides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'Analyse par ha'!$D$6:$P$6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'Analyse par ha'!$D$10:$P$10</c:f>
              <c:numCache>
                <c:formatCode>#,##0.00</c:formatCode>
                <c:ptCount val="13"/>
                <c:pt idx="0">
                  <c:v>0.25825487266082919</c:v>
                </c:pt>
                <c:pt idx="1">
                  <c:v>0.19516956696414897</c:v>
                </c:pt>
                <c:pt idx="2">
                  <c:v>0.1986745012661762</c:v>
                </c:pt>
                <c:pt idx="3">
                  <c:v>0.15318220100704391</c:v>
                </c:pt>
                <c:pt idx="4">
                  <c:v>0.13454004746790196</c:v>
                </c:pt>
                <c:pt idx="5">
                  <c:v>0.14251756661851872</c:v>
                </c:pt>
                <c:pt idx="6">
                  <c:v>0.19026271630655231</c:v>
                </c:pt>
                <c:pt idx="7">
                  <c:v>0.13967369677676084</c:v>
                </c:pt>
                <c:pt idx="8">
                  <c:v>0.12535072391460078</c:v>
                </c:pt>
                <c:pt idx="9">
                  <c:v>0.14383472316819312</c:v>
                </c:pt>
                <c:pt idx="10">
                  <c:v>0.10080392554613236</c:v>
                </c:pt>
                <c:pt idx="11">
                  <c:v>6.3132800664754768E-2</c:v>
                </c:pt>
                <c:pt idx="12">
                  <c:v>2.7505683560124054E-2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DF-429D-9F48-DFAD1E3E08F4}"/>
            </c:ext>
          </c:extLst>
        </c:ser>
        <c:ser>
          <c:idx val="4"/>
          <c:order val="3"/>
          <c:tx>
            <c:strRef>
              <c:f>'Analyse par ha'!$C$11</c:f>
              <c:strCache>
                <c:ptCount val="1"/>
                <c:pt idx="0">
                  <c:v>dont molluscides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'Analyse par ha'!$D$6:$P$6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'Analyse par ha'!$D$11:$P$11</c:f>
              <c:numCache>
                <c:formatCode>#,##0.00</c:formatCode>
                <c:ptCount val="13"/>
                <c:pt idx="0">
                  <c:v>3.6430938149646752E-3</c:v>
                </c:pt>
                <c:pt idx="1">
                  <c:v>2.8388300649330759E-3</c:v>
                </c:pt>
                <c:pt idx="2">
                  <c:v>4.5723993877520271E-3</c:v>
                </c:pt>
                <c:pt idx="3">
                  <c:v>4.0600682456660145E-3</c:v>
                </c:pt>
                <c:pt idx="4">
                  <c:v>3.8245975236624631E-3</c:v>
                </c:pt>
                <c:pt idx="5">
                  <c:v>3.5211477652192045E-3</c:v>
                </c:pt>
                <c:pt idx="6">
                  <c:v>2.6165028720318154E-3</c:v>
                </c:pt>
                <c:pt idx="7">
                  <c:v>1.3131715081575806E-3</c:v>
                </c:pt>
                <c:pt idx="8">
                  <c:v>1.414880044185549E-3</c:v>
                </c:pt>
                <c:pt idx="9">
                  <c:v>6.5292130677150424E-4</c:v>
                </c:pt>
                <c:pt idx="10">
                  <c:v>1.120458601846599E-3</c:v>
                </c:pt>
                <c:pt idx="11">
                  <c:v>1.1719262398846694E-3</c:v>
                </c:pt>
                <c:pt idx="12">
                  <c:v>4.9047650455211192E-3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DF-429D-9F48-DFAD1E3E08F4}"/>
            </c:ext>
          </c:extLst>
        </c:ser>
        <c:ser>
          <c:idx val="5"/>
          <c:order val="4"/>
          <c:tx>
            <c:strRef>
              <c:f>'Analyse par ha'!$C$12</c:f>
              <c:strCache>
                <c:ptCount val="1"/>
                <c:pt idx="0">
                  <c:v>dont régulateurs de croissance végétale</c:v>
                </c:pt>
              </c:strCache>
            </c:strRef>
          </c:tx>
          <c:spPr>
            <a:ln w="28575" cap="rnd">
              <a:solidFill>
                <a:srgbClr val="9E6934"/>
              </a:solidFill>
              <a:round/>
            </a:ln>
            <a:effectLst/>
          </c:spPr>
          <c:marker>
            <c:symbol val="none"/>
          </c:marker>
          <c:cat>
            <c:strRef>
              <c:f>'Analyse par ha'!$D$6:$P$6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'Analyse par ha'!$D$12:$P$12</c:f>
              <c:numCache>
                <c:formatCode>#,##0.00</c:formatCode>
                <c:ptCount val="13"/>
                <c:pt idx="0">
                  <c:v>5.8363098894282574E-2</c:v>
                </c:pt>
                <c:pt idx="1">
                  <c:v>0.11837174310227523</c:v>
                </c:pt>
                <c:pt idx="2">
                  <c:v>4.7635406736334644E-2</c:v>
                </c:pt>
                <c:pt idx="3">
                  <c:v>5.9003795532809829E-2</c:v>
                </c:pt>
                <c:pt idx="4">
                  <c:v>6.1515255497412144E-2</c:v>
                </c:pt>
                <c:pt idx="5">
                  <c:v>4.0866654366028952E-2</c:v>
                </c:pt>
                <c:pt idx="6">
                  <c:v>5.1353750398833393E-2</c:v>
                </c:pt>
                <c:pt idx="7">
                  <c:v>5.0179068842021488E-2</c:v>
                </c:pt>
                <c:pt idx="8">
                  <c:v>2.5008960781009431E-2</c:v>
                </c:pt>
                <c:pt idx="9">
                  <c:v>3.8599171370903629E-2</c:v>
                </c:pt>
                <c:pt idx="10">
                  <c:v>3.9066656584384754E-2</c:v>
                </c:pt>
                <c:pt idx="11">
                  <c:v>3.738822745954639E-2</c:v>
                </c:pt>
                <c:pt idx="12">
                  <c:v>3.0343395528898715E-2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DF-429D-9F48-DFAD1E3E08F4}"/>
            </c:ext>
          </c:extLst>
        </c:ser>
        <c:ser>
          <c:idx val="6"/>
          <c:order val="5"/>
          <c:tx>
            <c:strRef>
              <c:f>'Analyse par ha'!$C$13</c:f>
              <c:strCache>
                <c:ptCount val="1"/>
                <c:pt idx="0">
                  <c:v>dont autres produits phytopharmaceutiques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'Analyse par ha'!$D$6:$P$6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'Analyse par ha'!$D$13:$P$13</c:f>
              <c:numCache>
                <c:formatCode>#,##0.00</c:formatCode>
                <c:ptCount val="13"/>
                <c:pt idx="0">
                  <c:v>3.6798927423885609E-5</c:v>
                </c:pt>
                <c:pt idx="1">
                  <c:v>0</c:v>
                </c:pt>
                <c:pt idx="2">
                  <c:v>0</c:v>
                </c:pt>
                <c:pt idx="3">
                  <c:v>7.5889126087215218E-5</c:v>
                </c:pt>
                <c:pt idx="4">
                  <c:v>0</c:v>
                </c:pt>
                <c:pt idx="5">
                  <c:v>4.8015651343898246E-3</c:v>
                </c:pt>
                <c:pt idx="6">
                  <c:v>4.1785941389164815E-3</c:v>
                </c:pt>
                <c:pt idx="7">
                  <c:v>0</c:v>
                </c:pt>
                <c:pt idx="8">
                  <c:v>3.7092801158377904E-3</c:v>
                </c:pt>
                <c:pt idx="9">
                  <c:v>3.3414208052424039E-3</c:v>
                </c:pt>
                <c:pt idx="10">
                  <c:v>4.8179719879403761E-3</c:v>
                </c:pt>
                <c:pt idx="11">
                  <c:v>0</c:v>
                </c:pt>
                <c:pt idx="12">
                  <c:v>7.9626457753565199E-6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DF-429D-9F48-DFAD1E3E0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4406479"/>
        <c:axId val="1124406959"/>
      </c:lineChart>
      <c:catAx>
        <c:axId val="11244064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4406959"/>
        <c:crosses val="autoZero"/>
        <c:auto val="1"/>
        <c:lblAlgn val="ctr"/>
        <c:lblOffset val="100"/>
        <c:noMultiLvlLbl val="0"/>
      </c:catAx>
      <c:valAx>
        <c:axId val="1124406959"/>
        <c:scaling>
          <c:orientation val="minMax"/>
          <c:max val="0.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100"/>
                  <a:t>kilogrammes de substances actives</a:t>
                </a:r>
                <a:r>
                  <a:rPr lang="fr-FR" sz="1100" baseline="0"/>
                  <a:t> par hectar</a:t>
                </a:r>
                <a:endParaRPr lang="fr-FR" sz="1100"/>
              </a:p>
            </c:rich>
          </c:tx>
          <c:layout>
            <c:manualLayout>
              <c:xMode val="edge"/>
              <c:yMode val="edge"/>
              <c:x val="2.4010632283537493E-2"/>
              <c:y val="0.190852349095409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44064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047130675221209E-2"/>
          <c:y val="0.89305705068064412"/>
          <c:w val="0.88185898505186655"/>
          <c:h val="8.65768956585487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Évolution</a:t>
            </a:r>
            <a:r>
              <a:rPr lang="fr-FR" b="1" baseline="0"/>
              <a:t> de l'utilisation des "big movers" par ha</a:t>
            </a:r>
            <a:endParaRPr lang="fr-F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3779955412062285E-2"/>
          <c:y val="0.11078722069645638"/>
          <c:w val="0.86026035806735457"/>
          <c:h val="0.63460744836612604"/>
        </c:manualLayout>
      </c:layout>
      <c:lineChart>
        <c:grouping val="standard"/>
        <c:varyColors val="0"/>
        <c:ser>
          <c:idx val="1"/>
          <c:order val="0"/>
          <c:tx>
            <c:strRef>
              <c:f>'Analyse par ha'!$C$18</c:f>
              <c:strCache>
                <c:ptCount val="1"/>
                <c:pt idx="0">
                  <c:v>dont "big movers" fongicides et bactéricides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'Analyse par ha'!$D$6:$P$6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'Analyse par ha'!$D$18:$P$18</c:f>
              <c:numCache>
                <c:formatCode>#,##0.00</c:formatCode>
                <c:ptCount val="13"/>
                <c:pt idx="0">
                  <c:v>4.8832176691496205E-2</c:v>
                </c:pt>
                <c:pt idx="1">
                  <c:v>6.5816033873843147E-2</c:v>
                </c:pt>
                <c:pt idx="2">
                  <c:v>4.7710364103346968E-2</c:v>
                </c:pt>
                <c:pt idx="3">
                  <c:v>5.1680494865393563E-2</c:v>
                </c:pt>
                <c:pt idx="4">
                  <c:v>6.2587572560121249E-2</c:v>
                </c:pt>
                <c:pt idx="5">
                  <c:v>5.2959485074862582E-2</c:v>
                </c:pt>
                <c:pt idx="6">
                  <c:v>6.1468291351911598E-2</c:v>
                </c:pt>
                <c:pt idx="7">
                  <c:v>6.1321130123358533E-2</c:v>
                </c:pt>
                <c:pt idx="8">
                  <c:v>3.8775361210922878E-2</c:v>
                </c:pt>
                <c:pt idx="9">
                  <c:v>3.026482292564384E-2</c:v>
                </c:pt>
                <c:pt idx="10">
                  <c:v>2.3380236158532366E-2</c:v>
                </c:pt>
                <c:pt idx="11">
                  <c:v>2.3929977736999862E-2</c:v>
                </c:pt>
                <c:pt idx="12">
                  <c:v>2.6355899985372421E-2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F2-47AB-80E3-38EF27439654}"/>
            </c:ext>
          </c:extLst>
        </c:ser>
        <c:ser>
          <c:idx val="2"/>
          <c:order val="1"/>
          <c:tx>
            <c:strRef>
              <c:f>'Analyse par ha'!$C$19</c:f>
              <c:strCache>
                <c:ptCount val="1"/>
                <c:pt idx="0">
                  <c:v>dont "big movers" herbicides, défanants et agents antimousse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'Analyse par ha'!$D$6:$P$6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'Analyse par ha'!$D$19:$P$19</c:f>
              <c:numCache>
                <c:formatCode>#,##0.00</c:formatCode>
                <c:ptCount val="13"/>
                <c:pt idx="0">
                  <c:v>0.35345369790642128</c:v>
                </c:pt>
                <c:pt idx="1">
                  <c:v>0.27263974531508578</c:v>
                </c:pt>
                <c:pt idx="2">
                  <c:v>0.24166255124774647</c:v>
                </c:pt>
                <c:pt idx="3">
                  <c:v>0.27380796692267251</c:v>
                </c:pt>
                <c:pt idx="4">
                  <c:v>0.25964370478396387</c:v>
                </c:pt>
                <c:pt idx="5">
                  <c:v>0.21514568516980775</c:v>
                </c:pt>
                <c:pt idx="6">
                  <c:v>0.17397791484927966</c:v>
                </c:pt>
                <c:pt idx="7">
                  <c:v>0.16450457620374054</c:v>
                </c:pt>
                <c:pt idx="8">
                  <c:v>0.15513968484488572</c:v>
                </c:pt>
                <c:pt idx="9">
                  <c:v>0.10750157280314354</c:v>
                </c:pt>
                <c:pt idx="10">
                  <c:v>8.7134330603603857E-2</c:v>
                </c:pt>
                <c:pt idx="11">
                  <c:v>0.12543391173991397</c:v>
                </c:pt>
                <c:pt idx="12">
                  <c:v>0.14586641563418976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F2-47AB-80E3-38EF27439654}"/>
            </c:ext>
          </c:extLst>
        </c:ser>
        <c:ser>
          <c:idx val="3"/>
          <c:order val="2"/>
          <c:tx>
            <c:strRef>
              <c:f>'Analyse par ha'!$C$20</c:f>
              <c:strCache>
                <c:ptCount val="1"/>
                <c:pt idx="0">
                  <c:v>dont "big movers" insecticides et acaricides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'Analyse par ha'!$D$6:$P$6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'Analyse par ha'!$D$20:$P$20</c:f>
              <c:numCache>
                <c:formatCode>#,##0.00</c:formatCode>
                <c:ptCount val="13"/>
                <c:pt idx="0">
                  <c:v>4.3422734360185023E-3</c:v>
                </c:pt>
                <c:pt idx="1">
                  <c:v>4.6691283962715067E-3</c:v>
                </c:pt>
                <c:pt idx="2">
                  <c:v>3.3730815155547738E-3</c:v>
                </c:pt>
                <c:pt idx="3">
                  <c:v>2.9217313543577856E-3</c:v>
                </c:pt>
                <c:pt idx="4">
                  <c:v>2.6450487546824512E-3</c:v>
                </c:pt>
                <c:pt idx="5">
                  <c:v>2.276297545192213E-3</c:v>
                </c:pt>
                <c:pt idx="6">
                  <c:v>2.7336597170481655E-3</c:v>
                </c:pt>
                <c:pt idx="7">
                  <c:v>1.8702745722244329E-3</c:v>
                </c:pt>
                <c:pt idx="8">
                  <c:v>2.4091200752348533E-3</c:v>
                </c:pt>
                <c:pt idx="9">
                  <c:v>2.0355781916993952E-3</c:v>
                </c:pt>
                <c:pt idx="10">
                  <c:v>2.0168254833238782E-3</c:v>
                </c:pt>
                <c:pt idx="11">
                  <c:v>1.7011832514454879E-3</c:v>
                </c:pt>
                <c:pt idx="12">
                  <c:v>1.5480442932900278E-3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F2-47AB-80E3-38EF27439654}"/>
            </c:ext>
          </c:extLst>
        </c:ser>
        <c:ser>
          <c:idx val="4"/>
          <c:order val="3"/>
          <c:tx>
            <c:strRef>
              <c:f>'Analyse par ha'!$C$21</c:f>
              <c:strCache>
                <c:ptCount val="1"/>
                <c:pt idx="0">
                  <c:v>dont "big movers" molluscides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'Analyse par ha'!$D$6:$P$6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'Analyse par ha'!$D$21:$P$21</c:f>
              <c:numCache>
                <c:formatCode>#,##0.00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F2-47AB-80E3-38EF27439654}"/>
            </c:ext>
          </c:extLst>
        </c:ser>
        <c:ser>
          <c:idx val="5"/>
          <c:order val="4"/>
          <c:tx>
            <c:strRef>
              <c:f>'Analyse par ha'!$C$22</c:f>
              <c:strCache>
                <c:ptCount val="1"/>
                <c:pt idx="0">
                  <c:v>dont "big movers" régulateurs de croissance végétale</c:v>
                </c:pt>
              </c:strCache>
            </c:strRef>
          </c:tx>
          <c:spPr>
            <a:ln w="28575" cap="rnd">
              <a:solidFill>
                <a:srgbClr val="9E6934"/>
              </a:solidFill>
              <a:round/>
            </a:ln>
            <a:effectLst/>
          </c:spPr>
          <c:marker>
            <c:symbol val="none"/>
          </c:marker>
          <c:cat>
            <c:strRef>
              <c:f>'Analyse par ha'!$D$6:$P$6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'Analyse par ha'!$D$22:$P$22</c:f>
              <c:numCache>
                <c:formatCode>#,##0.00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3.5567149143628329E-5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F2-47AB-80E3-38EF27439654}"/>
            </c:ext>
          </c:extLst>
        </c:ser>
        <c:ser>
          <c:idx val="6"/>
          <c:order val="5"/>
          <c:tx>
            <c:strRef>
              <c:f>'Analyse par ha'!$C$23</c:f>
              <c:strCache>
                <c:ptCount val="1"/>
                <c:pt idx="0">
                  <c:v>dont "big movers" autres produits phytopharmaceutiques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'Analyse par ha'!$D$6:$P$6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'Analyse par ha'!$D$23:$P$23</c:f>
              <c:numCache>
                <c:formatCode>#,##0.00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F2-47AB-80E3-38EF27439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4406479"/>
        <c:axId val="1124406959"/>
      </c:lineChart>
      <c:catAx>
        <c:axId val="11244064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4406959"/>
        <c:crosses val="autoZero"/>
        <c:auto val="1"/>
        <c:lblAlgn val="ctr"/>
        <c:lblOffset val="100"/>
        <c:noMultiLvlLbl val="0"/>
      </c:catAx>
      <c:valAx>
        <c:axId val="1124406959"/>
        <c:scaling>
          <c:orientation val="minMax"/>
          <c:max val="0.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100"/>
                  <a:t>kilogrammes</a:t>
                </a:r>
                <a:r>
                  <a:rPr lang="fr-FR" sz="1100" baseline="0"/>
                  <a:t> de substances actives par ha</a:t>
                </a:r>
                <a:endParaRPr lang="fr-FR" sz="1100"/>
              </a:p>
            </c:rich>
          </c:tx>
          <c:layout>
            <c:manualLayout>
              <c:xMode val="edge"/>
              <c:yMode val="edge"/>
              <c:x val="1.4022258576416161E-2"/>
              <c:y val="0.189422942233320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44064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911611368689721E-3"/>
          <c:y val="0.89305714196376185"/>
          <c:w val="0.9529549639831999"/>
          <c:h val="8.65768956585487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14" dropStyle="combo" dx="31" fmlaLink="$D$2" fmlaRange="'further tools'!$J$1:$J$14" noThreeD="1" sel="2" val="0"/>
</file>

<file path=xl/ctrlProps/ctrlProp10.xml><?xml version="1.0" encoding="utf-8"?>
<formControlPr xmlns="http://schemas.microsoft.com/office/spreadsheetml/2009/9/main" objectType="Drop" dropLines="16" dropStyle="combo" dx="31" fmlaLink="$H$3" fmlaRange="'further tools'!$K$1:$K$15" noThreeD="1" sel="2" val="0"/>
</file>

<file path=xl/ctrlProps/ctrlProp11.xml><?xml version="1.0" encoding="utf-8"?>
<formControlPr xmlns="http://schemas.microsoft.com/office/spreadsheetml/2009/9/main" objectType="Drop" dropLines="14" dropStyle="combo" dx="31" fmlaLink="$I$2" fmlaRange="'further tools'!$J$1:$J$14" noThreeD="1" sel="7" val="0"/>
</file>

<file path=xl/ctrlProps/ctrlProp12.xml><?xml version="1.0" encoding="utf-8"?>
<formControlPr xmlns="http://schemas.microsoft.com/office/spreadsheetml/2009/9/main" objectType="Drop" dropLines="16" dropStyle="combo" dx="31" fmlaLink="$I$3" fmlaRange="'further tools'!$K$1:$K$15" noThreeD="1" sel="2" val="0"/>
</file>

<file path=xl/ctrlProps/ctrlProp13.xml><?xml version="1.0" encoding="utf-8"?>
<formControlPr xmlns="http://schemas.microsoft.com/office/spreadsheetml/2009/9/main" objectType="Drop" dropLines="14" dropStyle="combo" dx="31" fmlaLink="$J$2" fmlaRange="'further tools'!$J$1:$J$14" noThreeD="1" sel="8" val="0"/>
</file>

<file path=xl/ctrlProps/ctrlProp14.xml><?xml version="1.0" encoding="utf-8"?>
<formControlPr xmlns="http://schemas.microsoft.com/office/spreadsheetml/2009/9/main" objectType="Drop" dropLines="16" dropStyle="combo" dx="31" fmlaLink="$J$3" fmlaRange="'further tools'!$K$1:$K$15" noThreeD="1" sel="2" val="0"/>
</file>

<file path=xl/ctrlProps/ctrlProp15.xml><?xml version="1.0" encoding="utf-8"?>
<formControlPr xmlns="http://schemas.microsoft.com/office/spreadsheetml/2009/9/main" objectType="Drop" dropLines="14" dropStyle="combo" dx="31" fmlaLink="$K$2" fmlaRange="'further tools'!$J$1:$J$14" noThreeD="1" sel="9" val="0"/>
</file>

<file path=xl/ctrlProps/ctrlProp16.xml><?xml version="1.0" encoding="utf-8"?>
<formControlPr xmlns="http://schemas.microsoft.com/office/spreadsheetml/2009/9/main" objectType="Drop" dropLines="16" dropStyle="combo" dx="31" fmlaLink="$K$3" fmlaRange="'further tools'!$K$1:$K$15" noThreeD="1" sel="2" val="0"/>
</file>

<file path=xl/ctrlProps/ctrlProp17.xml><?xml version="1.0" encoding="utf-8"?>
<formControlPr xmlns="http://schemas.microsoft.com/office/spreadsheetml/2009/9/main" objectType="Drop" dropLines="14" dropStyle="combo" dx="31" fmlaLink="$L$2" fmlaRange="'further tools'!$J$1:$J$14" noThreeD="1" sel="10" val="0"/>
</file>

<file path=xl/ctrlProps/ctrlProp18.xml><?xml version="1.0" encoding="utf-8"?>
<formControlPr xmlns="http://schemas.microsoft.com/office/spreadsheetml/2009/9/main" objectType="Drop" dropLines="16" dropStyle="combo" dx="31" fmlaLink="$L$3" fmlaRange="'further tools'!$K$1:$K$15" noThreeD="1" sel="2" val="0"/>
</file>

<file path=xl/ctrlProps/ctrlProp19.xml><?xml version="1.0" encoding="utf-8"?>
<formControlPr xmlns="http://schemas.microsoft.com/office/spreadsheetml/2009/9/main" objectType="Drop" dropLines="14" dropStyle="combo" dx="31" fmlaLink="$M$2" fmlaRange="'further tools'!$J$1:$J$14" noThreeD="1" sel="11" val="0"/>
</file>

<file path=xl/ctrlProps/ctrlProp2.xml><?xml version="1.0" encoding="utf-8"?>
<formControlPr xmlns="http://schemas.microsoft.com/office/spreadsheetml/2009/9/main" objectType="Drop" dropLines="16" dropStyle="combo" dx="31" fmlaLink="$D$3" fmlaRange="'further tools'!$K$1:$K$15" noThreeD="1" sel="2" val="0"/>
</file>

<file path=xl/ctrlProps/ctrlProp20.xml><?xml version="1.0" encoding="utf-8"?>
<formControlPr xmlns="http://schemas.microsoft.com/office/spreadsheetml/2009/9/main" objectType="Drop" dropLines="16" dropStyle="combo" dx="31" fmlaLink="$M$3" fmlaRange="'further tools'!$K$1:$K$15" noThreeD="1" sel="2" val="0"/>
</file>

<file path=xl/ctrlProps/ctrlProp21.xml><?xml version="1.0" encoding="utf-8"?>
<formControlPr xmlns="http://schemas.microsoft.com/office/spreadsheetml/2009/9/main" objectType="Drop" dropLines="14" dropStyle="combo" dx="31" fmlaLink="$N$2" fmlaRange="'further tools'!$J$1:$J$14" noThreeD="1" sel="12" val="0"/>
</file>

<file path=xl/ctrlProps/ctrlProp22.xml><?xml version="1.0" encoding="utf-8"?>
<formControlPr xmlns="http://schemas.microsoft.com/office/spreadsheetml/2009/9/main" objectType="Drop" dropLines="16" dropStyle="combo" dx="31" fmlaLink="$N$3" fmlaRange="'further tools'!$K$1:$K$15" noThreeD="1" sel="2" val="0"/>
</file>

<file path=xl/ctrlProps/ctrlProp23.xml><?xml version="1.0" encoding="utf-8"?>
<formControlPr xmlns="http://schemas.microsoft.com/office/spreadsheetml/2009/9/main" objectType="Drop" dropLines="14" dropStyle="combo" dx="31" fmlaLink="$O$2" fmlaRange="'further tools'!$J$1:$J$14" noThreeD="1" sel="13" val="0"/>
</file>

<file path=xl/ctrlProps/ctrlProp24.xml><?xml version="1.0" encoding="utf-8"?>
<formControlPr xmlns="http://schemas.microsoft.com/office/spreadsheetml/2009/9/main" objectType="Drop" dropLines="16" dropStyle="combo" dx="31" fmlaLink="$O$3" fmlaRange="'further tools'!$K$1:$K$15" noThreeD="1" sel="2" val="0"/>
</file>

<file path=xl/ctrlProps/ctrlProp25.xml><?xml version="1.0" encoding="utf-8"?>
<formControlPr xmlns="http://schemas.microsoft.com/office/spreadsheetml/2009/9/main" objectType="Drop" dropLines="14" dropStyle="combo" dx="31" fmlaLink="$P$2" fmlaRange="'further tools'!$J$1:$J$14" noThreeD="1" sel="14" val="0"/>
</file>

<file path=xl/ctrlProps/ctrlProp26.xml><?xml version="1.0" encoding="utf-8"?>
<formControlPr xmlns="http://schemas.microsoft.com/office/spreadsheetml/2009/9/main" objectType="Drop" dropLines="16" dropStyle="combo" dx="31" fmlaLink="$P$3" fmlaRange="'further tools'!$K$1:$K$15" noThreeD="1" sel="2" val="0"/>
</file>

<file path=xl/ctrlProps/ctrlProp3.xml><?xml version="1.0" encoding="utf-8"?>
<formControlPr xmlns="http://schemas.microsoft.com/office/spreadsheetml/2009/9/main" objectType="Drop" dropLines="14" dropStyle="combo" dx="31" fmlaLink="$E$2" fmlaRange="'further tools'!$J$1:$J$14" noThreeD="1" sel="3" val="0"/>
</file>

<file path=xl/ctrlProps/ctrlProp4.xml><?xml version="1.0" encoding="utf-8"?>
<formControlPr xmlns="http://schemas.microsoft.com/office/spreadsheetml/2009/9/main" objectType="Drop" dropLines="16" dropStyle="combo" dx="31" fmlaLink="$E$3" fmlaRange="'further tools'!$K$1:$K$15" noThreeD="1" sel="2" val="0"/>
</file>

<file path=xl/ctrlProps/ctrlProp5.xml><?xml version="1.0" encoding="utf-8"?>
<formControlPr xmlns="http://schemas.microsoft.com/office/spreadsheetml/2009/9/main" objectType="Drop" dropLines="14" dropStyle="combo" dx="31" fmlaLink="$F$2" fmlaRange="'further tools'!$J$1:$J$14" noThreeD="1" sel="4" val="0"/>
</file>

<file path=xl/ctrlProps/ctrlProp6.xml><?xml version="1.0" encoding="utf-8"?>
<formControlPr xmlns="http://schemas.microsoft.com/office/spreadsheetml/2009/9/main" objectType="Drop" dropLines="16" dropStyle="combo" dx="31" fmlaLink="$F$3" fmlaRange="'further tools'!$K$1:$K$15" noThreeD="1" sel="2" val="0"/>
</file>

<file path=xl/ctrlProps/ctrlProp7.xml><?xml version="1.0" encoding="utf-8"?>
<formControlPr xmlns="http://schemas.microsoft.com/office/spreadsheetml/2009/9/main" objectType="Drop" dropLines="14" dropStyle="combo" dx="31" fmlaLink="$G$2" fmlaRange="'further tools'!$J$1:$J$14" noThreeD="1" sel="5" val="0"/>
</file>

<file path=xl/ctrlProps/ctrlProp8.xml><?xml version="1.0" encoding="utf-8"?>
<formControlPr xmlns="http://schemas.microsoft.com/office/spreadsheetml/2009/9/main" objectType="Drop" dropLines="16" dropStyle="combo" dx="31" fmlaLink="$G$3" fmlaRange="'further tools'!$K$1:$K$15" noThreeD="1" sel="2" val="0"/>
</file>

<file path=xl/ctrlProps/ctrlProp9.xml><?xml version="1.0" encoding="utf-8"?>
<formControlPr xmlns="http://schemas.microsoft.com/office/spreadsheetml/2009/9/main" objectType="Drop" dropLines="14" dropStyle="combo" dx="31" fmlaLink="$H$2" fmlaRange="'further tools'!$J$1:$J$14" noThreeD="1" sel="6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</xdr:row>
          <xdr:rowOff>19050</xdr:rowOff>
        </xdr:from>
        <xdr:to>
          <xdr:col>3</xdr:col>
          <xdr:colOff>1009650</xdr:colOff>
          <xdr:row>2</xdr:row>
          <xdr:rowOff>0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</xdr:row>
          <xdr:rowOff>19050</xdr:rowOff>
        </xdr:from>
        <xdr:to>
          <xdr:col>3</xdr:col>
          <xdr:colOff>1009650</xdr:colOff>
          <xdr:row>2</xdr:row>
          <xdr:rowOff>247650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</xdr:row>
          <xdr:rowOff>19050</xdr:rowOff>
        </xdr:from>
        <xdr:to>
          <xdr:col>4</xdr:col>
          <xdr:colOff>1009650</xdr:colOff>
          <xdr:row>2</xdr:row>
          <xdr:rowOff>0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</xdr:row>
          <xdr:rowOff>19050</xdr:rowOff>
        </xdr:from>
        <xdr:to>
          <xdr:col>4</xdr:col>
          <xdr:colOff>1009650</xdr:colOff>
          <xdr:row>2</xdr:row>
          <xdr:rowOff>247650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</xdr:row>
          <xdr:rowOff>19050</xdr:rowOff>
        </xdr:from>
        <xdr:to>
          <xdr:col>5</xdr:col>
          <xdr:colOff>1009650</xdr:colOff>
          <xdr:row>2</xdr:row>
          <xdr:rowOff>0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</xdr:row>
          <xdr:rowOff>19050</xdr:rowOff>
        </xdr:from>
        <xdr:to>
          <xdr:col>5</xdr:col>
          <xdr:colOff>1009650</xdr:colOff>
          <xdr:row>2</xdr:row>
          <xdr:rowOff>247650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</xdr:row>
          <xdr:rowOff>19050</xdr:rowOff>
        </xdr:from>
        <xdr:to>
          <xdr:col>6</xdr:col>
          <xdr:colOff>1009650</xdr:colOff>
          <xdr:row>2</xdr:row>
          <xdr:rowOff>0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</xdr:row>
          <xdr:rowOff>19050</xdr:rowOff>
        </xdr:from>
        <xdr:to>
          <xdr:col>6</xdr:col>
          <xdr:colOff>1009650</xdr:colOff>
          <xdr:row>2</xdr:row>
          <xdr:rowOff>247650</xdr:rowOff>
        </xdr:to>
        <xdr:sp macro="" textlink="">
          <xdr:nvSpPr>
            <xdr:cNvPr id="1039" name="Drop Dow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7</xdr:col>
          <xdr:colOff>1009650</xdr:colOff>
          <xdr:row>2</xdr:row>
          <xdr:rowOff>0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</xdr:row>
          <xdr:rowOff>19050</xdr:rowOff>
        </xdr:from>
        <xdr:to>
          <xdr:col>7</xdr:col>
          <xdr:colOff>1009650</xdr:colOff>
          <xdr:row>2</xdr:row>
          <xdr:rowOff>247650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</xdr:row>
          <xdr:rowOff>19050</xdr:rowOff>
        </xdr:from>
        <xdr:to>
          <xdr:col>8</xdr:col>
          <xdr:colOff>1009650</xdr:colOff>
          <xdr:row>2</xdr:row>
          <xdr:rowOff>0</xdr:rowOff>
        </xdr:to>
        <xdr:sp macro="" textlink="">
          <xdr:nvSpPr>
            <xdr:cNvPr id="1042" name="Drop Dow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</xdr:row>
          <xdr:rowOff>19050</xdr:rowOff>
        </xdr:from>
        <xdr:to>
          <xdr:col>8</xdr:col>
          <xdr:colOff>1009650</xdr:colOff>
          <xdr:row>2</xdr:row>
          <xdr:rowOff>247650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</xdr:row>
          <xdr:rowOff>19050</xdr:rowOff>
        </xdr:from>
        <xdr:to>
          <xdr:col>9</xdr:col>
          <xdr:colOff>1009650</xdr:colOff>
          <xdr:row>2</xdr:row>
          <xdr:rowOff>0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</xdr:row>
          <xdr:rowOff>19050</xdr:rowOff>
        </xdr:from>
        <xdr:to>
          <xdr:col>9</xdr:col>
          <xdr:colOff>1009650</xdr:colOff>
          <xdr:row>2</xdr:row>
          <xdr:rowOff>247650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</xdr:row>
          <xdr:rowOff>19050</xdr:rowOff>
        </xdr:from>
        <xdr:to>
          <xdr:col>10</xdr:col>
          <xdr:colOff>1009650</xdr:colOff>
          <xdr:row>2</xdr:row>
          <xdr:rowOff>0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2</xdr:row>
          <xdr:rowOff>19050</xdr:rowOff>
        </xdr:from>
        <xdr:to>
          <xdr:col>10</xdr:col>
          <xdr:colOff>1009650</xdr:colOff>
          <xdr:row>2</xdr:row>
          <xdr:rowOff>247650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</xdr:row>
          <xdr:rowOff>19050</xdr:rowOff>
        </xdr:from>
        <xdr:to>
          <xdr:col>11</xdr:col>
          <xdr:colOff>1009650</xdr:colOff>
          <xdr:row>2</xdr:row>
          <xdr:rowOff>0</xdr:rowOff>
        </xdr:to>
        <xdr:sp macro="" textlink="">
          <xdr:nvSpPr>
            <xdr:cNvPr id="1048" name="Drop Dow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</xdr:row>
          <xdr:rowOff>19050</xdr:rowOff>
        </xdr:from>
        <xdr:to>
          <xdr:col>11</xdr:col>
          <xdr:colOff>1009650</xdr:colOff>
          <xdr:row>2</xdr:row>
          <xdr:rowOff>247650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</xdr:row>
          <xdr:rowOff>19050</xdr:rowOff>
        </xdr:from>
        <xdr:to>
          <xdr:col>12</xdr:col>
          <xdr:colOff>1009650</xdr:colOff>
          <xdr:row>2</xdr:row>
          <xdr:rowOff>0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</xdr:row>
          <xdr:rowOff>19050</xdr:rowOff>
        </xdr:from>
        <xdr:to>
          <xdr:col>12</xdr:col>
          <xdr:colOff>1009650</xdr:colOff>
          <xdr:row>2</xdr:row>
          <xdr:rowOff>247650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</xdr:row>
          <xdr:rowOff>19050</xdr:rowOff>
        </xdr:from>
        <xdr:to>
          <xdr:col>13</xdr:col>
          <xdr:colOff>1009650</xdr:colOff>
          <xdr:row>2</xdr:row>
          <xdr:rowOff>0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</xdr:row>
          <xdr:rowOff>19050</xdr:rowOff>
        </xdr:from>
        <xdr:to>
          <xdr:col>13</xdr:col>
          <xdr:colOff>1009650</xdr:colOff>
          <xdr:row>2</xdr:row>
          <xdr:rowOff>247650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4</xdr:row>
      <xdr:rowOff>7408</xdr:rowOff>
    </xdr:from>
    <xdr:to>
      <xdr:col>15</xdr:col>
      <xdr:colOff>1054100</xdr:colOff>
      <xdr:row>25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127000</xdr:colOff>
      <xdr:row>0</xdr:row>
      <xdr:rowOff>81396</xdr:rowOff>
    </xdr:from>
    <xdr:to>
      <xdr:col>2</xdr:col>
      <xdr:colOff>2769658</xdr:colOff>
      <xdr:row>0</xdr:row>
      <xdr:rowOff>1352005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364AEBD-9DD7-0589-8796-0AC4FC3C1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81396"/>
          <a:ext cx="3778250" cy="127060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</xdr:row>
          <xdr:rowOff>19050</xdr:rowOff>
        </xdr:from>
        <xdr:to>
          <xdr:col>14</xdr:col>
          <xdr:colOff>1022350</xdr:colOff>
          <xdr:row>2</xdr:row>
          <xdr:rowOff>0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</xdr:row>
          <xdr:rowOff>19050</xdr:rowOff>
        </xdr:from>
        <xdr:to>
          <xdr:col>14</xdr:col>
          <xdr:colOff>1022350</xdr:colOff>
          <xdr:row>2</xdr:row>
          <xdr:rowOff>247650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25400</xdr:colOff>
          <xdr:row>1</xdr:row>
          <xdr:rowOff>19050</xdr:rowOff>
        </xdr:from>
        <xdr:to>
          <xdr:col>15</xdr:col>
          <xdr:colOff>1028700</xdr:colOff>
          <xdr:row>2</xdr:row>
          <xdr:rowOff>0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31750</xdr:colOff>
          <xdr:row>2</xdr:row>
          <xdr:rowOff>19050</xdr:rowOff>
        </xdr:from>
        <xdr:to>
          <xdr:col>15</xdr:col>
          <xdr:colOff>1022350</xdr:colOff>
          <xdr:row>2</xdr:row>
          <xdr:rowOff>247650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80325</xdr:colOff>
      <xdr:row>24</xdr:row>
      <xdr:rowOff>136307</xdr:rowOff>
    </xdr:from>
    <xdr:to>
      <xdr:col>6</xdr:col>
      <xdr:colOff>710585</xdr:colOff>
      <xdr:row>54</xdr:row>
      <xdr:rowOff>98425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44E19A9-562C-0939-8572-E8058BFC6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803472</xdr:colOff>
      <xdr:row>24</xdr:row>
      <xdr:rowOff>119439</xdr:rowOff>
    </xdr:from>
    <xdr:to>
      <xdr:col>14</xdr:col>
      <xdr:colOff>43502</xdr:colOff>
      <xdr:row>54</xdr:row>
      <xdr:rowOff>158749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86877A8-192D-44F6-880F-F7235F77F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>
    <pageSetUpPr fitToPage="1"/>
  </sheetPr>
  <dimension ref="A1:Q687"/>
  <sheetViews>
    <sheetView showZeros="0" tabSelected="1" zoomScale="90" zoomScaleNormal="90" workbookViewId="0">
      <selection activeCell="Q7" sqref="Q7"/>
    </sheetView>
  </sheetViews>
  <sheetFormatPr defaultColWidth="11.453125" defaultRowHeight="14.5" outlineLevelRow="1" x14ac:dyDescent="0.35"/>
  <cols>
    <col min="1" max="1" width="12.54296875" customWidth="1"/>
    <col min="2" max="2" width="3.7265625" style="87" customWidth="1"/>
    <col min="3" max="3" width="40.6328125" style="30" customWidth="1"/>
    <col min="4" max="16" width="15.26953125" customWidth="1"/>
  </cols>
  <sheetData>
    <row r="1" spans="1:17" ht="126" customHeight="1" x14ac:dyDescent="0.35">
      <c r="D1" s="161" t="s">
        <v>2978</v>
      </c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17" ht="19.5" customHeight="1" x14ac:dyDescent="0.35">
      <c r="A2" s="131"/>
      <c r="B2" s="132"/>
      <c r="C2" s="133" t="s">
        <v>1068</v>
      </c>
      <c r="D2" s="157">
        <v>2</v>
      </c>
      <c r="E2" s="157">
        <v>3</v>
      </c>
      <c r="F2" s="157">
        <v>4</v>
      </c>
      <c r="G2" s="157">
        <v>5</v>
      </c>
      <c r="H2" s="157">
        <v>6</v>
      </c>
      <c r="I2" s="157">
        <v>7</v>
      </c>
      <c r="J2" s="157">
        <v>8</v>
      </c>
      <c r="K2" s="157">
        <v>9</v>
      </c>
      <c r="L2" s="157">
        <v>10</v>
      </c>
      <c r="M2" s="157">
        <v>11</v>
      </c>
      <c r="N2" s="157">
        <v>12</v>
      </c>
      <c r="O2" s="157">
        <v>13</v>
      </c>
      <c r="P2" s="157">
        <v>14</v>
      </c>
    </row>
    <row r="3" spans="1:17" ht="20.25" customHeight="1" x14ac:dyDescent="0.35">
      <c r="A3" s="131"/>
      <c r="B3" s="132"/>
      <c r="C3" s="133" t="s">
        <v>1069</v>
      </c>
      <c r="D3" s="157">
        <v>2</v>
      </c>
      <c r="E3" s="157">
        <v>2</v>
      </c>
      <c r="F3" s="157">
        <v>2</v>
      </c>
      <c r="G3" s="157">
        <v>2</v>
      </c>
      <c r="H3" s="157">
        <v>2</v>
      </c>
      <c r="I3" s="157">
        <v>2</v>
      </c>
      <c r="J3" s="157">
        <v>2</v>
      </c>
      <c r="K3" s="157">
        <v>2</v>
      </c>
      <c r="L3" s="157">
        <v>2</v>
      </c>
      <c r="M3" s="157">
        <v>2</v>
      </c>
      <c r="N3" s="157">
        <v>2</v>
      </c>
      <c r="O3" s="157">
        <v>2</v>
      </c>
      <c r="P3" s="157">
        <v>2</v>
      </c>
    </row>
    <row r="4" spans="1:17" x14ac:dyDescent="0.35">
      <c r="A4" s="134" t="s">
        <v>1041</v>
      </c>
      <c r="B4" s="135"/>
      <c r="C4" s="136" t="s">
        <v>1070</v>
      </c>
      <c r="D4" s="137">
        <f ca="1">IFERROR(VLOOKUP($A4,INDIRECT("'"&amp;Publication!D$2-1&amp;"'!B4:R300"),IF(D3&gt;1,D$3+1,""),0),"")</f>
        <v>135873.52539940004</v>
      </c>
      <c r="E4" s="137">
        <f ca="1">IFERROR(VLOOKUP($A4,INDIRECT("'"&amp;Publication!E$2-1&amp;"'!B4:R300"),IF(E3&gt;1,E$3+1,""),0),"")</f>
        <v>133857.9595496</v>
      </c>
      <c r="F4" s="137">
        <f ca="1">IFERROR(VLOOKUP($A4,INDIRECT("'"&amp;Publication!F$2-1&amp;"'!B4:R300"),IF(F3&gt;1,F$3+1,""),0),"")</f>
        <v>133409.16841910002</v>
      </c>
      <c r="G4" s="137">
        <f ca="1">IFERROR(VLOOKUP($A4,INDIRECT("'"&amp;Publication!G$2-1&amp;"'!B4:R300"),IF(G3&gt;1,G$3+1,""),0),"")</f>
        <v>131771.18403639999</v>
      </c>
      <c r="H4" s="137">
        <f ca="1">IFERROR(VLOOKUP($A4,INDIRECT("'"&amp;Publication!H$2-1&amp;"'!B4:R300"),IF(H3&gt;1,H$3+1,""),0),"")</f>
        <v>139884</v>
      </c>
      <c r="I4" s="137">
        <f ca="1">IFERROR(VLOOKUP($A4,INDIRECT("'"&amp;Publication!I$2-1&amp;"'!B4:R300"),IF(I3&gt;1,I$3+1,""),0),"")</f>
        <v>140579.16140000004</v>
      </c>
      <c r="J4" s="137">
        <f ca="1">IFERROR(VLOOKUP($A4,INDIRECT("'"&amp;Publication!J$2-1&amp;"'!B4:R300"),IF(J3&gt;1,J$3+1,""),0),"")</f>
        <v>128033.49217800001</v>
      </c>
      <c r="K4" s="137">
        <f ca="1">IFERROR(VLOOKUP($A4,INDIRECT("'"&amp;Publication!K$2-1&amp;"'!B4:R300"),IF(K3&gt;1,K$3+1,""),0),"")</f>
        <v>125650</v>
      </c>
      <c r="L4" s="137">
        <f ca="1">IFERROR(VLOOKUP($A4,INDIRECT("'"&amp;Publication!L$2-1&amp;"'!B4:R300"),IF(L3&gt;1,L$3+1,""),0),"")</f>
        <v>130753.13399200003</v>
      </c>
      <c r="M4" s="137">
        <f ca="1">IFERROR(VLOOKUP($A4,INDIRECT("'"&amp;Publication!M$2-1&amp;"'!B4:R300"),IF(M3&gt;1,M$3+1,""),0),"")</f>
        <v>130184.14182300001</v>
      </c>
      <c r="N4" s="137">
        <f ca="1">IFERROR(VLOOKUP($A4,INDIRECT("'"&amp;Publication!N$2-1&amp;"'!B4:R300"),IF(N3&gt;1,N$3+1,""),0),"")</f>
        <v>133873.75468650859</v>
      </c>
      <c r="O4" s="137">
        <f ca="1">IFERROR(VLOOKUP($A4,INDIRECT("'"&amp;Publication!O$2-1&amp;"'!B4:R300"),IF(O3&gt;1,O$3+1,""),0),"")</f>
        <v>132260.88359899999</v>
      </c>
      <c r="P4" s="137">
        <f ca="1">IFERROR(VLOOKUP($A4,INDIRECT("'"&amp;Publication!P$2-1&amp;"'!B4:R300"),IF(P3&gt;1,P$3+1,""),0),"")</f>
        <v>124581.70663199999</v>
      </c>
    </row>
    <row r="5" spans="1:17" s="26" customFormat="1" x14ac:dyDescent="0.35">
      <c r="A5" s="138"/>
      <c r="B5" s="139"/>
      <c r="C5" s="140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/>
    </row>
    <row r="6" spans="1:17" s="26" customFormat="1" x14ac:dyDescent="0.35">
      <c r="A6" s="138"/>
      <c r="B6" s="139"/>
      <c r="C6" s="140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/>
    </row>
    <row r="7" spans="1:17" s="26" customFormat="1" x14ac:dyDescent="0.35">
      <c r="A7" s="138"/>
      <c r="B7" s="139"/>
      <c r="C7" s="140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/>
    </row>
    <row r="8" spans="1:17" s="26" customFormat="1" x14ac:dyDescent="0.35">
      <c r="A8" s="138"/>
      <c r="B8" s="139"/>
      <c r="C8" s="140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/>
    </row>
    <row r="9" spans="1:17" s="26" customFormat="1" x14ac:dyDescent="0.35">
      <c r="A9" s="138"/>
      <c r="B9" s="139"/>
      <c r="C9" s="140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/>
    </row>
    <row r="10" spans="1:17" s="26" customFormat="1" x14ac:dyDescent="0.35">
      <c r="A10" s="138"/>
      <c r="B10" s="139"/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/>
    </row>
    <row r="11" spans="1:17" s="26" customFormat="1" x14ac:dyDescent="0.35">
      <c r="A11" s="138"/>
      <c r="B11" s="139"/>
      <c r="C11" s="140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/>
    </row>
    <row r="12" spans="1:17" s="26" customFormat="1" x14ac:dyDescent="0.35">
      <c r="A12" s="138"/>
      <c r="B12" s="139"/>
      <c r="C12" s="140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/>
    </row>
    <row r="13" spans="1:17" s="26" customFormat="1" x14ac:dyDescent="0.35">
      <c r="A13" s="138"/>
      <c r="B13" s="139"/>
      <c r="C13" s="140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/>
    </row>
    <row r="14" spans="1:17" s="26" customFormat="1" x14ac:dyDescent="0.35">
      <c r="A14" s="138"/>
      <c r="B14" s="139"/>
      <c r="C14" s="140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/>
    </row>
    <row r="15" spans="1:17" s="26" customFormat="1" x14ac:dyDescent="0.35">
      <c r="A15" s="138"/>
      <c r="B15" s="139"/>
      <c r="C15" s="140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/>
    </row>
    <row r="16" spans="1:17" s="26" customFormat="1" x14ac:dyDescent="0.35">
      <c r="A16" s="138"/>
      <c r="B16" s="139"/>
      <c r="C16" s="140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/>
    </row>
    <row r="17" spans="1:17" s="26" customFormat="1" x14ac:dyDescent="0.35">
      <c r="A17" s="138"/>
      <c r="B17" s="139"/>
      <c r="C17" s="140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/>
    </row>
    <row r="18" spans="1:17" s="26" customFormat="1" x14ac:dyDescent="0.35">
      <c r="A18" s="138"/>
      <c r="B18" s="139"/>
      <c r="C18" s="140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/>
    </row>
    <row r="19" spans="1:17" s="26" customFormat="1" x14ac:dyDescent="0.35">
      <c r="A19" s="138"/>
      <c r="B19" s="139"/>
      <c r="C19" s="140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/>
    </row>
    <row r="20" spans="1:17" s="26" customFormat="1" x14ac:dyDescent="0.35">
      <c r="A20" s="138"/>
      <c r="B20" s="139"/>
      <c r="C20" s="140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/>
    </row>
    <row r="21" spans="1:17" s="26" customFormat="1" x14ac:dyDescent="0.35">
      <c r="A21" s="138"/>
      <c r="B21" s="139"/>
      <c r="C21" s="140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/>
    </row>
    <row r="22" spans="1:17" s="26" customFormat="1" x14ac:dyDescent="0.35">
      <c r="A22" s="138"/>
      <c r="B22" s="139"/>
      <c r="C22" s="140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/>
    </row>
    <row r="23" spans="1:17" s="26" customFormat="1" x14ac:dyDescent="0.35">
      <c r="A23" s="138"/>
      <c r="B23" s="139"/>
      <c r="C23" s="140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/>
    </row>
    <row r="24" spans="1:17" s="26" customFormat="1" x14ac:dyDescent="0.35">
      <c r="A24" s="138"/>
      <c r="B24" s="139"/>
      <c r="C24" s="140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/>
    </row>
    <row r="25" spans="1:17" s="26" customFormat="1" ht="16" customHeight="1" x14ac:dyDescent="0.35">
      <c r="A25" s="138"/>
      <c r="B25" s="139"/>
      <c r="C25" s="140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/>
    </row>
    <row r="26" spans="1:17" ht="14.5" customHeight="1" x14ac:dyDescent="0.35">
      <c r="A26" s="100" t="s">
        <v>1093</v>
      </c>
      <c r="B26" s="101"/>
      <c r="C26" s="102" t="s">
        <v>1072</v>
      </c>
      <c r="D26" s="103">
        <f t="shared" ref="D26:P26" ca="1" si="0">SUM(D28,D232,D380,D579,D584,D625)</f>
        <v>192160</v>
      </c>
      <c r="E26" s="103">
        <f t="shared" ca="1" si="0"/>
        <v>176850</v>
      </c>
      <c r="F26" s="103">
        <f t="shared" ca="1" si="0"/>
        <v>155970</v>
      </c>
      <c r="G26" s="103">
        <f t="shared" ca="1" si="0"/>
        <v>141605</v>
      </c>
      <c r="H26" s="103">
        <f t="shared" ca="1" si="0"/>
        <v>168405</v>
      </c>
      <c r="I26" s="103">
        <f t="shared" ca="1" si="0"/>
        <v>144830</v>
      </c>
      <c r="J26" s="103">
        <f t="shared" ca="1" si="0"/>
        <v>148345</v>
      </c>
      <c r="K26" s="103">
        <f t="shared" ca="1" si="0"/>
        <v>137705</v>
      </c>
      <c r="L26" s="103">
        <f t="shared" ca="1" si="0"/>
        <v>134390</v>
      </c>
      <c r="M26" s="103">
        <f t="shared" ca="1" si="0"/>
        <v>124870</v>
      </c>
      <c r="N26" s="103">
        <f t="shared" ca="1" si="0"/>
        <v>108865</v>
      </c>
      <c r="O26" s="103">
        <f t="shared" ca="1" si="0"/>
        <v>104425</v>
      </c>
      <c r="P26" s="103">
        <f t="shared" ca="1" si="0"/>
        <v>114031.39599999999</v>
      </c>
    </row>
    <row r="27" spans="1:17" s="87" customFormat="1" ht="14.5" customHeight="1" x14ac:dyDescent="0.35">
      <c r="A27" s="104" t="s">
        <v>1093</v>
      </c>
      <c r="B27" s="160" t="s">
        <v>2987</v>
      </c>
      <c r="C27" s="160"/>
      <c r="D27" s="105">
        <f ca="1">SUMIF($B$28:$B$682,"=x",D28:D682)</f>
        <v>55250</v>
      </c>
      <c r="E27" s="105">
        <f t="shared" ref="E27:P27" ca="1" si="1">SUMIF($B$28:$B$682,"=x",E28:E682)</f>
        <v>45930</v>
      </c>
      <c r="F27" s="105">
        <f t="shared" ca="1" si="1"/>
        <v>39055</v>
      </c>
      <c r="G27" s="105">
        <f t="shared" ca="1" si="1"/>
        <v>43275</v>
      </c>
      <c r="H27" s="105">
        <f t="shared" ca="1" si="1"/>
        <v>45445</v>
      </c>
      <c r="I27" s="105">
        <f t="shared" ca="1" si="1"/>
        <v>38015</v>
      </c>
      <c r="J27" s="105">
        <f t="shared" ca="1" si="1"/>
        <v>30495</v>
      </c>
      <c r="K27" s="105">
        <f t="shared" ca="1" si="1"/>
        <v>28610</v>
      </c>
      <c r="L27" s="105">
        <f t="shared" ca="1" si="1"/>
        <v>25670</v>
      </c>
      <c r="M27" s="105">
        <f t="shared" ca="1" si="1"/>
        <v>18200</v>
      </c>
      <c r="N27" s="105">
        <f t="shared" ca="1" si="1"/>
        <v>15065</v>
      </c>
      <c r="O27" s="105">
        <f t="shared" ca="1" si="1"/>
        <v>19980</v>
      </c>
      <c r="P27" s="105">
        <f t="shared" ca="1" si="1"/>
        <v>21648.608</v>
      </c>
      <c r="Q27"/>
    </row>
    <row r="28" spans="1:17" ht="14.5" customHeight="1" x14ac:dyDescent="0.35">
      <c r="A28" s="106" t="s">
        <v>1</v>
      </c>
      <c r="B28" s="107"/>
      <c r="C28" s="106" t="s">
        <v>2992</v>
      </c>
      <c r="D28" s="108">
        <f ca="1">SUM(D29:D231)</f>
        <v>82900</v>
      </c>
      <c r="E28" s="108">
        <f t="shared" ref="E28:O28" ca="1" si="2">SUM(E29:E231)</f>
        <v>77870</v>
      </c>
      <c r="F28" s="108">
        <f t="shared" ca="1" si="2"/>
        <v>71625</v>
      </c>
      <c r="G28" s="108">
        <f t="shared" ca="1" si="2"/>
        <v>60285</v>
      </c>
      <c r="H28" s="108">
        <f t="shared" ca="1" si="2"/>
        <v>86155</v>
      </c>
      <c r="I28" s="108">
        <f t="shared" ca="1" si="2"/>
        <v>70125</v>
      </c>
      <c r="J28" s="108">
        <f t="shared" ca="1" si="2"/>
        <v>76105</v>
      </c>
      <c r="K28" s="108">
        <f t="shared" ca="1" si="2"/>
        <v>76220</v>
      </c>
      <c r="L28" s="108">
        <f t="shared" ca="1" si="2"/>
        <v>74865</v>
      </c>
      <c r="M28" s="108">
        <f t="shared" ca="1" si="2"/>
        <v>64025</v>
      </c>
      <c r="N28" s="108">
        <f t="shared" ca="1" si="2"/>
        <v>56365</v>
      </c>
      <c r="O28" s="108">
        <f t="shared" ca="1" si="2"/>
        <v>55835</v>
      </c>
      <c r="P28" s="108">
        <f ca="1">SUM(P29:P231)</f>
        <v>74550.087</v>
      </c>
    </row>
    <row r="29" spans="1:17" ht="14.5" customHeight="1" outlineLevel="1" x14ac:dyDescent="0.35">
      <c r="A29" s="109" t="s">
        <v>375</v>
      </c>
      <c r="B29" s="110" t="str">
        <f>IF(OR(ISBLANK(VLOOKUP(A29,'EUROSTAT-Code'!$A$3:$E$812,5,0)),ISNA(VLOOKUP(A29,'EUROSTAT-Code'!$A$3:$E$812,5,0))),"",VLOOKUP(A29,'EUROSTAT-Code'!$A$3:$E$812,5,0))</f>
        <v>x</v>
      </c>
      <c r="C29" s="109" t="s">
        <v>1446</v>
      </c>
      <c r="D29" s="99" t="str">
        <f ca="1">IFERROR(VLOOKUP($A29,INDIRECT("'"&amp;Publication!D$2-1&amp;"'!B4:R300"),IF(D$3&gt;1,D$3+1,""),0),"")</f>
        <v/>
      </c>
      <c r="E29" s="99" t="str">
        <f ca="1">IFERROR(VLOOKUP($A29,INDIRECT("'"&amp;Publication!E$2-1&amp;"'!B4:R300"),IF(E$3&gt;1,E$3+1,""),0),"")</f>
        <v/>
      </c>
      <c r="F29" s="99" t="str">
        <f ca="1">IFERROR(VLOOKUP($A29,INDIRECT("'"&amp;Publication!F$2-1&amp;"'!B4:R300"),IF(F$3&gt;1,F$3+1,""),0),"")</f>
        <v/>
      </c>
      <c r="G29" s="99" t="str">
        <f ca="1">IFERROR(VLOOKUP($A29,INDIRECT("'"&amp;Publication!G$2-1&amp;"'!B4:R300"),IF(G$3&gt;1,G$3+1,""),0),"")</f>
        <v/>
      </c>
      <c r="H29" s="99" t="str">
        <f ca="1">IFERROR(VLOOKUP($A29,INDIRECT("'"&amp;Publication!H$2-1&amp;"'!B4:R300"),IF(H$3&gt;1,H$3+1,""),0),"")</f>
        <v/>
      </c>
      <c r="I29" s="99" t="str">
        <f ca="1">IFERROR(VLOOKUP($A29,INDIRECT("'"&amp;Publication!I$2-1&amp;"'!B4:R300"),IF(I$3&gt;1,I$3+1,""),0),"")</f>
        <v/>
      </c>
      <c r="J29" s="99" t="str">
        <f ca="1">IFERROR(VLOOKUP($A29,INDIRECT("'"&amp;Publication!J$2-1&amp;"'!B4:R300"),IF(J$3&gt;1,J$3+1,""),0),"")</f>
        <v/>
      </c>
      <c r="K29" s="99" t="str">
        <f ca="1">IFERROR(VLOOKUP($A29,INDIRECT("'"&amp;Publication!K$2-1&amp;"'!B4:R300"),IF(K$3&gt;1,K$3+1,""),0),"")</f>
        <v/>
      </c>
      <c r="L29" s="99" t="str">
        <f ca="1">IFERROR(VLOOKUP($A29,INDIRECT("'"&amp;Publication!L$2-1&amp;"'!B4:R300"),IF(L$3&gt;1,L$3+1,""),0),"")</f>
        <v/>
      </c>
      <c r="M29" s="99" t="str">
        <f ca="1">IFERROR(VLOOKUP($A29,INDIRECT("'"&amp;Publication!M$2-1&amp;"'!B4:R300"),IF(M$3&gt;1,M$3+1,""),0),"")</f>
        <v/>
      </c>
      <c r="N29" s="99" t="str">
        <f ca="1">IFERROR(VLOOKUP($A29,INDIRECT("'"&amp;Publication!N$2-1&amp;"'!B4:R300"),IF(N$3&gt;1,N$3+1,""),0),"")</f>
        <v/>
      </c>
      <c r="O29" s="99" t="str">
        <f ca="1">IFERROR(VLOOKUP($A29,INDIRECT("'"&amp;Publication!O$2-1&amp;"'!B4:R300"),IF(O$3&gt;1,O$3+1,""),0),"")</f>
        <v/>
      </c>
      <c r="P29" s="99" t="str">
        <f ca="1">IFERROR(VLOOKUP($A29,INDIRECT("'"&amp;Publication!P$2-1&amp;"'!B4:R300"),IF(P$3&gt;1,P$3+1,""),0),"")</f>
        <v/>
      </c>
    </row>
    <row r="30" spans="1:17" ht="14.5" customHeight="1" outlineLevel="1" x14ac:dyDescent="0.35">
      <c r="A30" s="109" t="s">
        <v>3</v>
      </c>
      <c r="B30" s="110" t="str">
        <f>IF(OR(ISBLANK(VLOOKUP(A30,'EUROSTAT-Code'!$A$3:$E$812,5,0)),ISNA(VLOOKUP(A30,'EUROSTAT-Code'!$A$3:$E$812,5,0))),"",VLOOKUP(A30,'EUROSTAT-Code'!$A$3:$E$812,5,0))</f>
        <v>x</v>
      </c>
      <c r="C30" s="109" t="s">
        <v>1447</v>
      </c>
      <c r="D30" s="99">
        <f ca="1">IFERROR(VLOOKUP($A30,INDIRECT("'"&amp;Publication!D$2-1&amp;"'!B4:R300"),IF(D$3&gt;1,D$3+1,""),0),"")</f>
        <v>55</v>
      </c>
      <c r="E30" s="99">
        <f ca="1">IFERROR(VLOOKUP($A30,INDIRECT("'"&amp;Publication!E$2-1&amp;"'!B4:R300"),IF(E$3&gt;1,E$3+1,""),0),"")</f>
        <v>235</v>
      </c>
      <c r="F30" s="99">
        <f ca="1">IFERROR(VLOOKUP($A30,INDIRECT("'"&amp;Publication!F$2-1&amp;"'!B4:R300"),IF(F$3&gt;1,F$3+1,""),0),"")</f>
        <v>255</v>
      </c>
      <c r="G30" s="99">
        <f ca="1">IFERROR(VLOOKUP($A30,INDIRECT("'"&amp;Publication!G$2-1&amp;"'!B4:R300"),IF(G$3&gt;1,G$3+1,""),0),"")</f>
        <v>740</v>
      </c>
      <c r="H30" s="99">
        <f ca="1">IFERROR(VLOOKUP($A30,INDIRECT("'"&amp;Publication!H$2-1&amp;"'!B4:R300"),IF(H$3&gt;1,H$3+1,""),0),"")</f>
        <v>1380</v>
      </c>
      <c r="I30" s="99">
        <f ca="1">IFERROR(VLOOKUP($A30,INDIRECT("'"&amp;Publication!I$2-1&amp;"'!B4:R300"),IF(I$3&gt;1,I$3+1,""),0),"")</f>
        <v>670</v>
      </c>
      <c r="J30" s="99">
        <f ca="1">IFERROR(VLOOKUP($A30,INDIRECT("'"&amp;Publication!J$2-1&amp;"'!B4:R300"),IF(J$3&gt;1,J$3+1,""),0),"")</f>
        <v>840</v>
      </c>
      <c r="K30" s="99">
        <f ca="1">IFERROR(VLOOKUP($A30,INDIRECT("'"&amp;Publication!K$2-1&amp;"'!B4:R300"),IF(K$3&gt;1,K$3+1,""),0),"")</f>
        <v>1800</v>
      </c>
      <c r="L30" s="99">
        <f ca="1">IFERROR(VLOOKUP($A30,INDIRECT("'"&amp;Publication!L$2-1&amp;"'!B4:R300"),IF(L$3&gt;1,L$3+1,""),0),"")</f>
        <v>1605</v>
      </c>
      <c r="M30" s="99">
        <f ca="1">IFERROR(VLOOKUP($A30,INDIRECT("'"&amp;Publication!M$2-1&amp;"'!B4:R300"),IF(M$3&gt;1,M$3+1,""),0),"")</f>
        <v>950</v>
      </c>
      <c r="N30" s="99">
        <f ca="1">IFERROR(VLOOKUP($A30,INDIRECT("'"&amp;Publication!N$2-1&amp;"'!B4:R300"),IF(N$3&gt;1,N$3+1,""),0),"")</f>
        <v>750</v>
      </c>
      <c r="O30" s="99">
        <f ca="1">IFERROR(VLOOKUP($A30,INDIRECT("'"&amp;Publication!O$2-1&amp;"'!B4:R300"),IF(O$3&gt;1,O$3+1,""),0),"")</f>
        <v>755</v>
      </c>
      <c r="P30" s="99">
        <f ca="1">IFERROR(VLOOKUP($A30,INDIRECT("'"&amp;Publication!P$2-1&amp;"'!B4:R300"),IF(P$3&gt;1,P$3+1,""),0),"")</f>
        <v>999.25199999999995</v>
      </c>
    </row>
    <row r="31" spans="1:17" ht="14.5" customHeight="1" outlineLevel="1" x14ac:dyDescent="0.35">
      <c r="A31" s="109" t="s">
        <v>263</v>
      </c>
      <c r="B31" s="110" t="str">
        <f>IF(OR(ISBLANK(VLOOKUP(A31,'EUROSTAT-Code'!$A$3:$E$812,5,0)),ISNA(VLOOKUP(A31,'EUROSTAT-Code'!$A$3:$E$812,5,0))),"",VLOOKUP(A31,'EUROSTAT-Code'!$A$3:$E$812,5,0))</f>
        <v>x</v>
      </c>
      <c r="C31" s="109" t="s">
        <v>1448</v>
      </c>
      <c r="D31" s="99">
        <f ca="1">IFERROR(VLOOKUP($A31,INDIRECT("'"&amp;Publication!D$2-1&amp;"'!B4:R300"),IF(D$3&gt;1,D$3+1,""),0),"")</f>
        <v>85</v>
      </c>
      <c r="E31" s="99">
        <f ca="1">IFERROR(VLOOKUP($A31,INDIRECT("'"&amp;Publication!E$2-1&amp;"'!B4:R300"),IF(E$3&gt;1,E$3+1,""),0),"")</f>
        <v>70</v>
      </c>
      <c r="F31" s="99">
        <f ca="1">IFERROR(VLOOKUP($A31,INDIRECT("'"&amp;Publication!F$2-1&amp;"'!B4:R300"),IF(F$3&gt;1,F$3+1,""),0),"")</f>
        <v>10</v>
      </c>
      <c r="G31" s="99">
        <f ca="1">IFERROR(VLOOKUP($A31,INDIRECT("'"&amp;Publication!G$2-1&amp;"'!B4:R300"),IF(G$3&gt;1,G$3+1,""),0),"")</f>
        <v>65</v>
      </c>
      <c r="H31" s="99" t="str">
        <f ca="1">IFERROR(VLOOKUP($A31,INDIRECT("'"&amp;Publication!H$2-1&amp;"'!B4:R300"),IF(H$3&gt;1,H$3+1,""),0),"")</f>
        <v/>
      </c>
      <c r="I31" s="99" t="str">
        <f ca="1">IFERROR(VLOOKUP($A31,INDIRECT("'"&amp;Publication!I$2-1&amp;"'!B4:R300"),IF(I$3&gt;1,I$3+1,""),0),"")</f>
        <v/>
      </c>
      <c r="J31" s="99" t="str">
        <f ca="1">IFERROR(VLOOKUP($A31,INDIRECT("'"&amp;Publication!J$2-1&amp;"'!B4:R300"),IF(J$3&gt;1,J$3+1,""),0),"")</f>
        <v/>
      </c>
      <c r="K31" s="99" t="str">
        <f ca="1">IFERROR(VLOOKUP($A31,INDIRECT("'"&amp;Publication!K$2-1&amp;"'!B4:R300"),IF(K$3&gt;1,K$3+1,""),0),"")</f>
        <v/>
      </c>
      <c r="L31" s="99" t="str">
        <f ca="1">IFERROR(VLOOKUP($A31,INDIRECT("'"&amp;Publication!L$2-1&amp;"'!B4:R300"),IF(L$3&gt;1,L$3+1,""),0),"")</f>
        <v/>
      </c>
      <c r="M31" s="99" t="str">
        <f ca="1">IFERROR(VLOOKUP($A31,INDIRECT("'"&amp;Publication!M$2-1&amp;"'!B4:R300"),IF(M$3&gt;1,M$3+1,""),0),"")</f>
        <v/>
      </c>
      <c r="N31" s="99" t="str">
        <f ca="1">IFERROR(VLOOKUP($A31,INDIRECT("'"&amp;Publication!N$2-1&amp;"'!B4:R300"),IF(N$3&gt;1,N$3+1,""),0),"")</f>
        <v/>
      </c>
      <c r="O31" s="99" t="str">
        <f ca="1">IFERROR(VLOOKUP($A31,INDIRECT("'"&amp;Publication!O$2-1&amp;"'!B4:R300"),IF(O$3&gt;1,O$3+1,""),0),"")</f>
        <v/>
      </c>
      <c r="P31" s="99" t="str">
        <f ca="1">IFERROR(VLOOKUP($A31,INDIRECT("'"&amp;Publication!P$2-1&amp;"'!B4:R300"),IF(P$3&gt;1,P$3+1,""),0),"")</f>
        <v/>
      </c>
    </row>
    <row r="32" spans="1:17" ht="14.5" customHeight="1" outlineLevel="1" x14ac:dyDescent="0.35">
      <c r="A32" s="109" t="s">
        <v>4</v>
      </c>
      <c r="B32" s="110" t="str">
        <f>IF(OR(ISBLANK(VLOOKUP(A32,'EUROSTAT-Code'!$A$3:$E$812,5,0)),ISNA(VLOOKUP(A32,'EUROSTAT-Code'!$A$3:$E$812,5,0))),"",VLOOKUP(A32,'EUROSTAT-Code'!$A$3:$E$812,5,0))</f>
        <v>x</v>
      </c>
      <c r="C32" s="109" t="s">
        <v>1449</v>
      </c>
      <c r="D32" s="99">
        <f ca="1">IFERROR(VLOOKUP($A32,INDIRECT("'"&amp;Publication!D$2-1&amp;"'!B4:R300"),IF(D$3&gt;1,D$3+1,""),0),"")</f>
        <v>1240</v>
      </c>
      <c r="E32" s="99">
        <f ca="1">IFERROR(VLOOKUP($A32,INDIRECT("'"&amp;Publication!E$2-1&amp;"'!B4:R300"),IF(E$3&gt;1,E$3+1,""),0),"")</f>
        <v>290</v>
      </c>
      <c r="F32" s="99">
        <f ca="1">IFERROR(VLOOKUP($A32,INDIRECT("'"&amp;Publication!F$2-1&amp;"'!B4:R300"),IF(F$3&gt;1,F$3+1,""),0),"")</f>
        <v>205</v>
      </c>
      <c r="G32" s="99">
        <f ca="1">IFERROR(VLOOKUP($A32,INDIRECT("'"&amp;Publication!G$2-1&amp;"'!B4:R300"),IF(G$3&gt;1,G$3+1,""),0),"")</f>
        <v>240</v>
      </c>
      <c r="H32" s="99">
        <f ca="1">IFERROR(VLOOKUP($A32,INDIRECT("'"&amp;Publication!H$2-1&amp;"'!B4:R300"),IF(H$3&gt;1,H$3+1,""),0),"")</f>
        <v>570</v>
      </c>
      <c r="I32" s="99">
        <f ca="1">IFERROR(VLOOKUP($A32,INDIRECT("'"&amp;Publication!I$2-1&amp;"'!B4:R300"),IF(I$3&gt;1,I$3+1,""),0),"")</f>
        <v>240</v>
      </c>
      <c r="J32" s="99">
        <f ca="1">IFERROR(VLOOKUP($A32,INDIRECT("'"&amp;Publication!J$2-1&amp;"'!B4:R300"),IF(J$3&gt;1,J$3+1,""),0),"")</f>
        <v>215</v>
      </c>
      <c r="K32" s="99">
        <f ca="1">IFERROR(VLOOKUP($A32,INDIRECT("'"&amp;Publication!K$2-1&amp;"'!B4:R300"),IF(K$3&gt;1,K$3+1,""),0),"")</f>
        <v>90</v>
      </c>
      <c r="L32" s="99">
        <f ca="1">IFERROR(VLOOKUP($A32,INDIRECT("'"&amp;Publication!L$2-1&amp;"'!B4:R300"),IF(L$3&gt;1,L$3+1,""),0),"")</f>
        <v>30</v>
      </c>
      <c r="M32" s="99">
        <f ca="1">IFERROR(VLOOKUP($A32,INDIRECT("'"&amp;Publication!M$2-1&amp;"'!B4:R300"),IF(M$3&gt;1,M$3+1,""),0),"")</f>
        <v>5</v>
      </c>
      <c r="N32" s="99">
        <f ca="1">IFERROR(VLOOKUP($A32,INDIRECT("'"&amp;Publication!N$2-1&amp;"'!B4:R300"),IF(N$3&gt;1,N$3+1,""),0),"")</f>
        <v>55</v>
      </c>
      <c r="O32" s="99">
        <f ca="1">IFERROR(VLOOKUP($A32,INDIRECT("'"&amp;Publication!O$2-1&amp;"'!B4:R300"),IF(O$3&gt;1,O$3+1,""),0),"")</f>
        <v>130</v>
      </c>
      <c r="P32" s="99">
        <f ca="1">IFERROR(VLOOKUP($A32,INDIRECT("'"&amp;Publication!P$2-1&amp;"'!B4:R300"),IF(P$3&gt;1,P$3+1,""),0),"")</f>
        <v>50.463999999999999</v>
      </c>
    </row>
    <row r="33" spans="1:17" ht="14.5" customHeight="1" outlineLevel="1" x14ac:dyDescent="0.35">
      <c r="A33" s="109" t="s">
        <v>5</v>
      </c>
      <c r="B33" s="110" t="str">
        <f>IF(OR(ISBLANK(VLOOKUP(A33,'EUROSTAT-Code'!$A$3:$E$812,5,0)),ISNA(VLOOKUP(A33,'EUROSTAT-Code'!$A$3:$E$812,5,0))),"",VLOOKUP(A33,'EUROSTAT-Code'!$A$3:$E$812,5,0))</f>
        <v>x</v>
      </c>
      <c r="C33" s="109" t="s">
        <v>1450</v>
      </c>
      <c r="D33" s="99" t="str">
        <f ca="1">IFERROR(VLOOKUP($A33,INDIRECT("'"&amp;Publication!D$2-1&amp;"'!B4:R300"),IF(D$3&gt;1,D$3+1,""),0),"")</f>
        <v/>
      </c>
      <c r="E33" s="99" t="str">
        <f ca="1">IFERROR(VLOOKUP($A33,INDIRECT("'"&amp;Publication!E$2-1&amp;"'!B4:R300"),IF(E$3&gt;1,E$3+1,""),0),"")</f>
        <v/>
      </c>
      <c r="F33" s="99">
        <f ca="1">IFERROR(VLOOKUP($A33,INDIRECT("'"&amp;Publication!F$2-1&amp;"'!B4:R300"),IF(F$3&gt;1,F$3+1,""),0),"")</f>
        <v>50</v>
      </c>
      <c r="G33" s="99">
        <f ca="1">IFERROR(VLOOKUP($A33,INDIRECT("'"&amp;Publication!G$2-1&amp;"'!B4:R300"),IF(G$3&gt;1,G$3+1,""),0),"")</f>
        <v>50</v>
      </c>
      <c r="H33" s="99">
        <f ca="1">IFERROR(VLOOKUP($A33,INDIRECT("'"&amp;Publication!H$2-1&amp;"'!B4:R300"),IF(H$3&gt;1,H$3+1,""),0),"")</f>
        <v>100</v>
      </c>
      <c r="I33" s="99" t="str">
        <f ca="1">IFERROR(VLOOKUP($A33,INDIRECT("'"&amp;Publication!I$2-1&amp;"'!B4:R300"),IF(I$3&gt;1,I$3+1,""),0),"")</f>
        <v/>
      </c>
      <c r="J33" s="99" t="str">
        <f ca="1">IFERROR(VLOOKUP($A33,INDIRECT("'"&amp;Publication!J$2-1&amp;"'!B4:R300"),IF(J$3&gt;1,J$3+1,""),0),"")</f>
        <v/>
      </c>
      <c r="K33" s="99" t="str">
        <f ca="1">IFERROR(VLOOKUP($A33,INDIRECT("'"&amp;Publication!K$2-1&amp;"'!B4:R300"),IF(K$3&gt;1,K$3+1,""),0),"")</f>
        <v/>
      </c>
      <c r="L33" s="99" t="str">
        <f ca="1">IFERROR(VLOOKUP($A33,INDIRECT("'"&amp;Publication!L$2-1&amp;"'!B4:R300"),IF(L$3&gt;1,L$3+1,""),0),"")</f>
        <v/>
      </c>
      <c r="M33" s="99" t="str">
        <f ca="1">IFERROR(VLOOKUP($A33,INDIRECT("'"&amp;Publication!M$2-1&amp;"'!B4:R300"),IF(M$3&gt;1,M$3+1,""),0),"")</f>
        <v/>
      </c>
      <c r="N33" s="99" t="str">
        <f ca="1">IFERROR(VLOOKUP($A33,INDIRECT("'"&amp;Publication!N$2-1&amp;"'!B4:R300"),IF(N$3&gt;1,N$3+1,""),0),"")</f>
        <v/>
      </c>
      <c r="O33" s="99">
        <f ca="1">IFERROR(VLOOKUP($A33,INDIRECT("'"&amp;Publication!O$2-1&amp;"'!B4:R300"),IF(O$3&gt;1,O$3+1,""),0),"")</f>
        <v>10</v>
      </c>
      <c r="P33" s="99" t="str">
        <f ca="1">IFERROR(VLOOKUP($A33,INDIRECT("'"&amp;Publication!P$2-1&amp;"'!B4:R300"),IF(P$3&gt;1,P$3+1,""),0),"")</f>
        <v/>
      </c>
    </row>
    <row r="34" spans="1:17" ht="14.5" customHeight="1" outlineLevel="1" x14ac:dyDescent="0.35">
      <c r="A34" s="109" t="s">
        <v>276</v>
      </c>
      <c r="B34" s="110" t="str">
        <f>IF(OR(ISBLANK(VLOOKUP(A34,'EUROSTAT-Code'!$A$3:$E$812,5,0)),ISNA(VLOOKUP(A34,'EUROSTAT-Code'!$A$3:$E$812,5,0))),"",VLOOKUP(A34,'EUROSTAT-Code'!$A$3:$E$812,5,0))</f>
        <v>x</v>
      </c>
      <c r="C34" s="109" t="s">
        <v>1451</v>
      </c>
      <c r="D34" s="99">
        <f ca="1">IFERROR(VLOOKUP($A34,INDIRECT("'"&amp;Publication!D$2-1&amp;"'!B4:R300"),IF(D$3&gt;1,D$3+1,""),0),"")</f>
        <v>140</v>
      </c>
      <c r="E34" s="99">
        <f ca="1">IFERROR(VLOOKUP($A34,INDIRECT("'"&amp;Publication!E$2-1&amp;"'!B4:R300"),IF(E$3&gt;1,E$3+1,""),0),"")</f>
        <v>85</v>
      </c>
      <c r="F34" s="99">
        <f ca="1">IFERROR(VLOOKUP($A34,INDIRECT("'"&amp;Publication!F$2-1&amp;"'!B4:R300"),IF(F$3&gt;1,F$3+1,""),0),"")</f>
        <v>55</v>
      </c>
      <c r="G34" s="99" t="str">
        <f ca="1">IFERROR(VLOOKUP($A34,INDIRECT("'"&amp;Publication!G$2-1&amp;"'!B4:R300"),IF(G$3&gt;1,G$3+1,""),0),"")</f>
        <v/>
      </c>
      <c r="H34" s="99" t="str">
        <f ca="1">IFERROR(VLOOKUP($A34,INDIRECT("'"&amp;Publication!H$2-1&amp;"'!B4:R300"),IF(H$3&gt;1,H$3+1,""),0),"")</f>
        <v/>
      </c>
      <c r="I34" s="99" t="str">
        <f ca="1">IFERROR(VLOOKUP($A34,INDIRECT("'"&amp;Publication!I$2-1&amp;"'!B4:R300"),IF(I$3&gt;1,I$3+1,""),0),"")</f>
        <v/>
      </c>
      <c r="J34" s="99" t="str">
        <f ca="1">IFERROR(VLOOKUP($A34,INDIRECT("'"&amp;Publication!J$2-1&amp;"'!B4:R300"),IF(J$3&gt;1,J$3+1,""),0),"")</f>
        <v/>
      </c>
      <c r="K34" s="99">
        <f ca="1">IFERROR(VLOOKUP($A34,INDIRECT("'"&amp;Publication!K$2-1&amp;"'!B4:R300"),IF(K$3&gt;1,K$3+1,""),0),"")</f>
        <v>85</v>
      </c>
      <c r="L34" s="99" t="str">
        <f ca="1">IFERROR(VLOOKUP($A34,INDIRECT("'"&amp;Publication!L$2-1&amp;"'!B4:R300"),IF(L$3&gt;1,L$3+1,""),0),"")</f>
        <v/>
      </c>
      <c r="M34" s="99">
        <f ca="1">IFERROR(VLOOKUP($A34,INDIRECT("'"&amp;Publication!M$2-1&amp;"'!B4:R300"),IF(M$3&gt;1,M$3+1,""),0),"")</f>
        <v>35</v>
      </c>
      <c r="N34" s="99">
        <f ca="1">IFERROR(VLOOKUP($A34,INDIRECT("'"&amp;Publication!N$2-1&amp;"'!B4:R300"),IF(N$3&gt;1,N$3+1,""),0),"")</f>
        <v>15</v>
      </c>
      <c r="O34" s="99" t="str">
        <f ca="1">IFERROR(VLOOKUP($A34,INDIRECT("'"&amp;Publication!O$2-1&amp;"'!B4:R300"),IF(O$3&gt;1,O$3+1,""),0),"")</f>
        <v/>
      </c>
      <c r="P34" s="99" t="str">
        <f ca="1">IFERROR(VLOOKUP($A34,INDIRECT("'"&amp;Publication!P$2-1&amp;"'!B4:R300"),IF(P$3&gt;1,P$3+1,""),0),"")</f>
        <v/>
      </c>
    </row>
    <row r="35" spans="1:17" ht="14.5" customHeight="1" outlineLevel="1" x14ac:dyDescent="0.35">
      <c r="A35" s="109" t="s">
        <v>6</v>
      </c>
      <c r="B35" s="110" t="str">
        <f>IF(OR(ISBLANK(VLOOKUP(A35,'EUROSTAT-Code'!$A$3:$E$812,5,0)),ISNA(VLOOKUP(A35,'EUROSTAT-Code'!$A$3:$E$812,5,0))),"",VLOOKUP(A35,'EUROSTAT-Code'!$A$3:$E$812,5,0))</f>
        <v/>
      </c>
      <c r="C35" s="109" t="s">
        <v>2988</v>
      </c>
      <c r="D35" s="99">
        <f ca="1">IFERROR(VLOOKUP($A35,INDIRECT("'"&amp;Publication!D$2-1&amp;"'!B4:R300"),IF(D$3&gt;1,D$3+1,""),0),"")</f>
        <v>44345</v>
      </c>
      <c r="E35" s="99">
        <f ca="1">IFERROR(VLOOKUP($A35,INDIRECT("'"&amp;Publication!E$2-1&amp;"'!B4:R300"),IF(E$3&gt;1,E$3+1,""),0),"")</f>
        <v>34615</v>
      </c>
      <c r="F35" s="99">
        <f ca="1">IFERROR(VLOOKUP($A35,INDIRECT("'"&amp;Publication!F$2-1&amp;"'!B4:R300"),IF(F$3&gt;1,F$3+1,""),0),"")</f>
        <v>38440</v>
      </c>
      <c r="G35" s="99">
        <f ca="1">IFERROR(VLOOKUP($A35,INDIRECT("'"&amp;Publication!G$2-1&amp;"'!B4:R300"),IF(G$3&gt;1,G$3+1,""),0),"")</f>
        <v>31000</v>
      </c>
      <c r="H35" s="99">
        <f ca="1">IFERROR(VLOOKUP($A35,INDIRECT("'"&amp;Publication!H$2-1&amp;"'!B4:R300"),IF(H$3&gt;1,H$3+1,""),0),"")</f>
        <v>47275</v>
      </c>
      <c r="I35" s="99">
        <f ca="1">IFERROR(VLOOKUP($A35,INDIRECT("'"&amp;Publication!I$2-1&amp;"'!B4:R300"),IF(I$3&gt;1,I$3+1,""),0),"")</f>
        <v>34470</v>
      </c>
      <c r="J35" s="99">
        <f ca="1">IFERROR(VLOOKUP($A35,INDIRECT("'"&amp;Publication!J$2-1&amp;"'!B4:R300"),IF(J$3&gt;1,J$3+1,""),0),"")</f>
        <v>36885</v>
      </c>
      <c r="K35" s="99">
        <f ca="1">IFERROR(VLOOKUP($A35,INDIRECT("'"&amp;Publication!K$2-1&amp;"'!B4:R300"),IF(K$3&gt;1,K$3+1,""),0),"")</f>
        <v>39500</v>
      </c>
      <c r="L35" s="99">
        <f ca="1">IFERROR(VLOOKUP($A35,INDIRECT("'"&amp;Publication!L$2-1&amp;"'!B4:R300"),IF(L$3&gt;1,L$3+1,""),0),"")</f>
        <v>41730</v>
      </c>
      <c r="M35" s="99">
        <f ca="1">IFERROR(VLOOKUP($A35,INDIRECT("'"&amp;Publication!M$2-1&amp;"'!B4:R300"),IF(M$3&gt;1,M$3+1,""),0),"")</f>
        <v>32260</v>
      </c>
      <c r="N35" s="99">
        <f ca="1">IFERROR(VLOOKUP($A35,INDIRECT("'"&amp;Publication!N$2-1&amp;"'!B4:R300"),IF(N$3&gt;1,N$3+1,""),0),"")</f>
        <v>28630</v>
      </c>
      <c r="O35" s="99">
        <f ca="1">IFERROR(VLOOKUP($A35,INDIRECT("'"&amp;Publication!O$2-1&amp;"'!B4:R300"),IF(O$3&gt;1,O$3+1,""),0),"")</f>
        <v>30310</v>
      </c>
      <c r="P35" s="99">
        <f ca="1">IFERROR(VLOOKUP($A35,INDIRECT("'"&amp;Publication!P$2-1&amp;"'!B4:R300"),IF(P$3&gt;1,P$3+1,""),0),"")</f>
        <v>41707.917000000001</v>
      </c>
    </row>
    <row r="36" spans="1:17" ht="14.5" customHeight="1" outlineLevel="1" x14ac:dyDescent="0.35">
      <c r="A36" s="109" t="s">
        <v>378</v>
      </c>
      <c r="B36" s="110" t="str">
        <f>IF(OR(ISBLANK(VLOOKUP(A36,'EUROSTAT-Code'!$A$3:$E$812,5,0)),ISNA(VLOOKUP(A36,'EUROSTAT-Code'!$A$3:$E$812,5,0))),"",VLOOKUP(A36,'EUROSTAT-Code'!$A$3:$E$812,5,0))</f>
        <v/>
      </c>
      <c r="C36" s="109" t="s">
        <v>1455</v>
      </c>
      <c r="D36" s="99" t="str">
        <f ca="1">IFERROR(VLOOKUP($A36,INDIRECT("'"&amp;Publication!D$2-1&amp;"'!B4:R300"),IF(D$3&gt;1,D$3+1,""),0),"")</f>
        <v/>
      </c>
      <c r="E36" s="99" t="str">
        <f ca="1">IFERROR(VLOOKUP($A36,INDIRECT("'"&amp;Publication!E$2-1&amp;"'!B4:R300"),IF(E$3&gt;1,E$3+1,""),0),"")</f>
        <v/>
      </c>
      <c r="F36" s="99" t="str">
        <f ca="1">IFERROR(VLOOKUP($A36,INDIRECT("'"&amp;Publication!F$2-1&amp;"'!B4:R300"),IF(F$3&gt;1,F$3+1,""),0),"")</f>
        <v/>
      </c>
      <c r="G36" s="99" t="str">
        <f ca="1">IFERROR(VLOOKUP($A36,INDIRECT("'"&amp;Publication!G$2-1&amp;"'!B4:R300"),IF(G$3&gt;1,G$3+1,""),0),"")</f>
        <v/>
      </c>
      <c r="H36" s="99" t="str">
        <f ca="1">IFERROR(VLOOKUP($A36,INDIRECT("'"&amp;Publication!H$2-1&amp;"'!B4:R300"),IF(H$3&gt;1,H$3+1,""),0),"")</f>
        <v/>
      </c>
      <c r="I36" s="99" t="str">
        <f ca="1">IFERROR(VLOOKUP($A36,INDIRECT("'"&amp;Publication!I$2-1&amp;"'!B4:R300"),IF(I$3&gt;1,I$3+1,""),0),"")</f>
        <v/>
      </c>
      <c r="J36" s="99" t="str">
        <f ca="1">IFERROR(VLOOKUP($A36,INDIRECT("'"&amp;Publication!J$2-1&amp;"'!B4:R300"),IF(J$3&gt;1,J$3+1,""),0),"")</f>
        <v/>
      </c>
      <c r="K36" s="99" t="str">
        <f ca="1">IFERROR(VLOOKUP($A36,INDIRECT("'"&amp;Publication!K$2-1&amp;"'!B4:R300"),IF(K$3&gt;1,K$3+1,""),0),"")</f>
        <v/>
      </c>
      <c r="L36" s="99" t="str">
        <f ca="1">IFERROR(VLOOKUP($A36,INDIRECT("'"&amp;Publication!L$2-1&amp;"'!B4:R300"),IF(L$3&gt;1,L$3+1,""),0),"")</f>
        <v/>
      </c>
      <c r="M36" s="99" t="str">
        <f ca="1">IFERROR(VLOOKUP($A36,INDIRECT("'"&amp;Publication!M$2-1&amp;"'!B4:R300"),IF(M$3&gt;1,M$3+1,""),0),"")</f>
        <v/>
      </c>
      <c r="N36" s="99" t="str">
        <f ca="1">IFERROR(VLOOKUP($A36,INDIRECT("'"&amp;Publication!N$2-1&amp;"'!B4:R300"),IF(N$3&gt;1,N$3+1,""),0),"")</f>
        <v/>
      </c>
      <c r="O36" s="99" t="str">
        <f ca="1">IFERROR(VLOOKUP($A36,INDIRECT("'"&amp;Publication!O$2-1&amp;"'!B4:R300"),IF(O$3&gt;1,O$3+1,""),0),"")</f>
        <v/>
      </c>
      <c r="P36" s="99" t="str">
        <f ca="1">IFERROR(VLOOKUP($A36,INDIRECT("'"&amp;Publication!P$2-1&amp;"'!B4:R300"),IF(P$3&gt;1,P$3+1,""),0),"")</f>
        <v/>
      </c>
    </row>
    <row r="37" spans="1:17" ht="14.5" customHeight="1" outlineLevel="1" x14ac:dyDescent="0.35">
      <c r="A37" s="109" t="s">
        <v>1456</v>
      </c>
      <c r="B37" s="110" t="str">
        <f>IF(OR(ISBLANK(VLOOKUP(A37,'EUROSTAT-Code'!$A$3:$E$812,5,0)),ISNA(VLOOKUP(A37,'EUROSTAT-Code'!$A$3:$E$812,5,0))),"",VLOOKUP(A37,'EUROSTAT-Code'!$A$3:$E$812,5,0))</f>
        <v/>
      </c>
      <c r="C37" s="109" t="s">
        <v>1457</v>
      </c>
      <c r="D37" s="99" t="str">
        <f ca="1">IFERROR(VLOOKUP($A37,INDIRECT("'"&amp;Publication!D$2-1&amp;"'!B4:R300"),IF(D$3&gt;1,D$3+1,""),0),"")</f>
        <v/>
      </c>
      <c r="E37" s="99" t="str">
        <f ca="1">IFERROR(VLOOKUP($A37,INDIRECT("'"&amp;Publication!E$2-1&amp;"'!B4:R300"),IF(E$3&gt;1,E$3+1,""),0),"")</f>
        <v/>
      </c>
      <c r="F37" s="99" t="str">
        <f ca="1">IFERROR(VLOOKUP($A37,INDIRECT("'"&amp;Publication!F$2-1&amp;"'!B4:R300"),IF(F$3&gt;1,F$3+1,""),0),"")</f>
        <v/>
      </c>
      <c r="G37" s="99" t="str">
        <f ca="1">IFERROR(VLOOKUP($A37,INDIRECT("'"&amp;Publication!G$2-1&amp;"'!B4:R300"),IF(G$3&gt;1,G$3+1,""),0),"")</f>
        <v/>
      </c>
      <c r="H37" s="99" t="str">
        <f ca="1">IFERROR(VLOOKUP($A37,INDIRECT("'"&amp;Publication!H$2-1&amp;"'!B4:R300"),IF(H$3&gt;1,H$3+1,""),0),"")</f>
        <v/>
      </c>
      <c r="I37" s="99" t="str">
        <f ca="1">IFERROR(VLOOKUP($A37,INDIRECT("'"&amp;Publication!I$2-1&amp;"'!B4:R300"),IF(I$3&gt;1,I$3+1,""),0),"")</f>
        <v/>
      </c>
      <c r="J37" s="99" t="str">
        <f ca="1">IFERROR(VLOOKUP($A37,INDIRECT("'"&amp;Publication!J$2-1&amp;"'!B4:R300"),IF(J$3&gt;1,J$3+1,""),0),"")</f>
        <v/>
      </c>
      <c r="K37" s="99" t="str">
        <f ca="1">IFERROR(VLOOKUP($A37,INDIRECT("'"&amp;Publication!K$2-1&amp;"'!B4:R300"),IF(K$3&gt;1,K$3+1,""),0),"")</f>
        <v/>
      </c>
      <c r="L37" s="99" t="str">
        <f ca="1">IFERROR(VLOOKUP($A37,INDIRECT("'"&amp;Publication!L$2-1&amp;"'!B4:R300"),IF(L$3&gt;1,L$3+1,""),0),"")</f>
        <v/>
      </c>
      <c r="M37" s="99" t="str">
        <f ca="1">IFERROR(VLOOKUP($A37,INDIRECT("'"&amp;Publication!M$2-1&amp;"'!B4:R300"),IF(M$3&gt;1,M$3+1,""),0),"")</f>
        <v/>
      </c>
      <c r="N37" s="99" t="str">
        <f ca="1">IFERROR(VLOOKUP($A37,INDIRECT("'"&amp;Publication!N$2-1&amp;"'!B4:R300"),IF(N$3&gt;1,N$3+1,""),0),"")</f>
        <v/>
      </c>
      <c r="O37" s="99" t="str">
        <f ca="1">IFERROR(VLOOKUP($A37,INDIRECT("'"&amp;Publication!O$2-1&amp;"'!B4:R300"),IF(O$3&gt;1,O$3+1,""),0),"")</f>
        <v/>
      </c>
      <c r="P37" s="99" t="str">
        <f ca="1">IFERROR(VLOOKUP($A37,INDIRECT("'"&amp;Publication!P$2-1&amp;"'!B4:R300"),IF(P$3&gt;1,P$3+1,""),0),"")</f>
        <v/>
      </c>
    </row>
    <row r="38" spans="1:17" ht="14.5" customHeight="1" outlineLevel="1" x14ac:dyDescent="0.35">
      <c r="A38" s="109" t="s">
        <v>319</v>
      </c>
      <c r="B38" s="110" t="str">
        <f>IF(OR(ISBLANK(VLOOKUP(A38,'EUROSTAT-Code'!$A$3:$E$812,5,0)),ISNA(VLOOKUP(A38,'EUROSTAT-Code'!$A$3:$E$812,5,0))),"",VLOOKUP(A38,'EUROSTAT-Code'!$A$3:$E$812,5,0))</f>
        <v/>
      </c>
      <c r="C38" s="109" t="s">
        <v>1458</v>
      </c>
      <c r="D38" s="99" t="str">
        <f ca="1">IFERROR(VLOOKUP($A38,INDIRECT("'"&amp;Publication!D$2-1&amp;"'!B4:R300"),IF(D$3&gt;1,D$3+1,""),0),"")</f>
        <v/>
      </c>
      <c r="E38" s="99" t="str">
        <f ca="1">IFERROR(VLOOKUP($A38,INDIRECT("'"&amp;Publication!E$2-1&amp;"'!B4:R300"),IF(E$3&gt;1,E$3+1,""),0),"")</f>
        <v/>
      </c>
      <c r="F38" s="99" t="str">
        <f ca="1">IFERROR(VLOOKUP($A38,INDIRECT("'"&amp;Publication!F$2-1&amp;"'!B4:R300"),IF(F$3&gt;1,F$3+1,""),0),"")</f>
        <v/>
      </c>
      <c r="G38" s="99" t="str">
        <f ca="1">IFERROR(VLOOKUP($A38,INDIRECT("'"&amp;Publication!G$2-1&amp;"'!B4:R300"),IF(G$3&gt;1,G$3+1,""),0),"")</f>
        <v/>
      </c>
      <c r="H38" s="99" t="str">
        <f ca="1">IFERROR(VLOOKUP($A38,INDIRECT("'"&amp;Publication!H$2-1&amp;"'!B4:R300"),IF(H$3&gt;1,H$3+1,""),0),"")</f>
        <v/>
      </c>
      <c r="I38" s="99">
        <f ca="1">IFERROR(VLOOKUP($A38,INDIRECT("'"&amp;Publication!I$2-1&amp;"'!B4:R300"),IF(I$3&gt;1,I$3+1,""),0),"")</f>
        <v>950</v>
      </c>
      <c r="J38" s="99">
        <f ca="1">IFERROR(VLOOKUP($A38,INDIRECT("'"&amp;Publication!J$2-1&amp;"'!B4:R300"),IF(J$3&gt;1,J$3+1,""),0),"")</f>
        <v>880</v>
      </c>
      <c r="K38" s="99">
        <f ca="1">IFERROR(VLOOKUP($A38,INDIRECT("'"&amp;Publication!K$2-1&amp;"'!B4:R300"),IF(K$3&gt;1,K$3+1,""),0),"")</f>
        <v>3120</v>
      </c>
      <c r="L38" s="99">
        <f ca="1">IFERROR(VLOOKUP($A38,INDIRECT("'"&amp;Publication!L$2-1&amp;"'!B4:R300"),IF(L$3&gt;1,L$3+1,""),0),"")</f>
        <v>5215</v>
      </c>
      <c r="M38" s="99">
        <f ca="1">IFERROR(VLOOKUP($A38,INDIRECT("'"&amp;Publication!M$2-1&amp;"'!B4:R300"),IF(M$3&gt;1,M$3+1,""),0),"")</f>
        <v>4760</v>
      </c>
      <c r="N38" s="99">
        <f ca="1">IFERROR(VLOOKUP($A38,INDIRECT("'"&amp;Publication!N$2-1&amp;"'!B4:R300"),IF(N$3&gt;1,N$3+1,""),0),"")</f>
        <v>5915</v>
      </c>
      <c r="O38" s="99">
        <f ca="1">IFERROR(VLOOKUP($A38,INDIRECT("'"&amp;Publication!O$2-1&amp;"'!B4:R300"),IF(O$3&gt;1,O$3+1,""),0),"")</f>
        <v>4405</v>
      </c>
      <c r="P38" s="99">
        <f ca="1">IFERROR(VLOOKUP($A38,INDIRECT("'"&amp;Publication!P$2-1&amp;"'!B4:R300"),IF(P$3&gt;1,P$3+1,""),0),"")</f>
        <v>5212.2579999999998</v>
      </c>
      <c r="Q38" s="92"/>
    </row>
    <row r="39" spans="1:17" ht="14.5" customHeight="1" outlineLevel="1" x14ac:dyDescent="0.35">
      <c r="A39" s="109" t="s">
        <v>1459</v>
      </c>
      <c r="B39" s="110" t="str">
        <f>IF(OR(ISBLANK(VLOOKUP(A39,'EUROSTAT-Code'!$A$3:$E$812,5,0)),ISNA(VLOOKUP(A39,'EUROSTAT-Code'!$A$3:$E$812,5,0))),"",VLOOKUP(A39,'EUROSTAT-Code'!$A$3:$E$812,5,0))</f>
        <v/>
      </c>
      <c r="C39" s="109" t="s">
        <v>1460</v>
      </c>
      <c r="D39" s="99" t="str">
        <f ca="1">IFERROR(VLOOKUP($A39,INDIRECT("'"&amp;Publication!D$2-1&amp;"'!B4:R300"),IF(D$3&gt;1,D$3+1,""),0),"")</f>
        <v/>
      </c>
      <c r="E39" s="99" t="str">
        <f ca="1">IFERROR(VLOOKUP($A39,INDIRECT("'"&amp;Publication!E$2-1&amp;"'!B4:R300"),IF(E$3&gt;1,E$3+1,""),0),"")</f>
        <v/>
      </c>
      <c r="F39" s="99" t="str">
        <f ca="1">IFERROR(VLOOKUP($A39,INDIRECT("'"&amp;Publication!F$2-1&amp;"'!B4:R300"),IF(F$3&gt;1,F$3+1,""),0),"")</f>
        <v/>
      </c>
      <c r="G39" s="99" t="str">
        <f ca="1">IFERROR(VLOOKUP($A39,INDIRECT("'"&amp;Publication!G$2-1&amp;"'!B4:R300"),IF(G$3&gt;1,G$3+1,""),0),"")</f>
        <v/>
      </c>
      <c r="H39" s="99" t="str">
        <f ca="1">IFERROR(VLOOKUP($A39,INDIRECT("'"&amp;Publication!H$2-1&amp;"'!B4:R300"),IF(H$3&gt;1,H$3+1,""),0),"")</f>
        <v/>
      </c>
      <c r="I39" s="99" t="str">
        <f ca="1">IFERROR(VLOOKUP($A39,INDIRECT("'"&amp;Publication!I$2-1&amp;"'!B4:R300"),IF(I$3&gt;1,I$3+1,""),0),"")</f>
        <v/>
      </c>
      <c r="J39" s="99" t="str">
        <f ca="1">IFERROR(VLOOKUP($A39,INDIRECT("'"&amp;Publication!J$2-1&amp;"'!B4:R300"),IF(J$3&gt;1,J$3+1,""),0),"")</f>
        <v/>
      </c>
      <c r="K39" s="99" t="str">
        <f ca="1">IFERROR(VLOOKUP($A39,INDIRECT("'"&amp;Publication!K$2-1&amp;"'!B4:R300"),IF(K$3&gt;1,K$3+1,""),0),"")</f>
        <v/>
      </c>
      <c r="L39" s="99" t="str">
        <f ca="1">IFERROR(VLOOKUP($A39,INDIRECT("'"&amp;Publication!L$2-1&amp;"'!B4:R300"),IF(L$3&gt;1,L$3+1,""),0),"")</f>
        <v/>
      </c>
      <c r="M39" s="99" t="str">
        <f ca="1">IFERROR(VLOOKUP($A39,INDIRECT("'"&amp;Publication!M$2-1&amp;"'!B4:R300"),IF(M$3&gt;1,M$3+1,""),0),"")</f>
        <v/>
      </c>
      <c r="N39" s="99" t="str">
        <f ca="1">IFERROR(VLOOKUP($A39,INDIRECT("'"&amp;Publication!N$2-1&amp;"'!B4:R300"),IF(N$3&gt;1,N$3+1,""),0),"")</f>
        <v/>
      </c>
      <c r="O39" s="99" t="str">
        <f ca="1">IFERROR(VLOOKUP($A39,INDIRECT("'"&amp;Publication!O$2-1&amp;"'!B4:R300"),IF(O$3&gt;1,O$3+1,""),0),"")</f>
        <v/>
      </c>
      <c r="P39" s="99" t="str">
        <f ca="1">IFERROR(VLOOKUP($A39,INDIRECT("'"&amp;Publication!P$2-1&amp;"'!B4:R300"),IF(P$3&gt;1,P$3+1,""),0),"")</f>
        <v/>
      </c>
    </row>
    <row r="40" spans="1:17" ht="14.5" customHeight="1" outlineLevel="1" x14ac:dyDescent="0.35">
      <c r="A40" s="109" t="s">
        <v>379</v>
      </c>
      <c r="B40" s="110" t="str">
        <f>IF(OR(ISBLANK(VLOOKUP(A40,'EUROSTAT-Code'!$A$3:$E$812,5,0)),ISNA(VLOOKUP(A40,'EUROSTAT-Code'!$A$3:$E$812,5,0))),"",VLOOKUP(A40,'EUROSTAT-Code'!$A$3:$E$812,5,0))</f>
        <v/>
      </c>
      <c r="C40" s="109" t="s">
        <v>1461</v>
      </c>
      <c r="D40" s="99" t="str">
        <f ca="1">IFERROR(VLOOKUP($A40,INDIRECT("'"&amp;Publication!D$2-1&amp;"'!B4:R300"),IF(D$3&gt;1,D$3+1,""),0),"")</f>
        <v/>
      </c>
      <c r="E40" s="99" t="str">
        <f ca="1">IFERROR(VLOOKUP($A40,INDIRECT("'"&amp;Publication!E$2-1&amp;"'!B4:R300"),IF(E$3&gt;1,E$3+1,""),0),"")</f>
        <v/>
      </c>
      <c r="F40" s="99" t="str">
        <f ca="1">IFERROR(VLOOKUP($A40,INDIRECT("'"&amp;Publication!F$2-1&amp;"'!B4:R300"),IF(F$3&gt;1,F$3+1,""),0),"")</f>
        <v/>
      </c>
      <c r="G40" s="99" t="str">
        <f ca="1">IFERROR(VLOOKUP($A40,INDIRECT("'"&amp;Publication!G$2-1&amp;"'!B4:R300"),IF(G$3&gt;1,G$3+1,""),0),"")</f>
        <v/>
      </c>
      <c r="H40" s="99" t="str">
        <f ca="1">IFERROR(VLOOKUP($A40,INDIRECT("'"&amp;Publication!H$2-1&amp;"'!B4:R300"),IF(H$3&gt;1,H$3+1,""),0),"")</f>
        <v/>
      </c>
      <c r="I40" s="99" t="str">
        <f ca="1">IFERROR(VLOOKUP($A40,INDIRECT("'"&amp;Publication!I$2-1&amp;"'!B4:R300"),IF(I$3&gt;1,I$3+1,""),0),"")</f>
        <v/>
      </c>
      <c r="J40" s="99" t="str">
        <f ca="1">IFERROR(VLOOKUP($A40,INDIRECT("'"&amp;Publication!J$2-1&amp;"'!B4:R300"),IF(J$3&gt;1,J$3+1,""),0),"")</f>
        <v/>
      </c>
      <c r="K40" s="99" t="str">
        <f ca="1">IFERROR(VLOOKUP($A40,INDIRECT("'"&amp;Publication!K$2-1&amp;"'!B4:R300"),IF(K$3&gt;1,K$3+1,""),0),"")</f>
        <v/>
      </c>
      <c r="L40" s="99" t="str">
        <f ca="1">IFERROR(VLOOKUP($A40,INDIRECT("'"&amp;Publication!L$2-1&amp;"'!B4:R300"),IF(L$3&gt;1,L$3+1,""),0),"")</f>
        <v/>
      </c>
      <c r="M40" s="99" t="str">
        <f ca="1">IFERROR(VLOOKUP($A40,INDIRECT("'"&amp;Publication!M$2-1&amp;"'!B4:R300"),IF(M$3&gt;1,M$3+1,""),0),"")</f>
        <v/>
      </c>
      <c r="N40" s="99" t="str">
        <f ca="1">IFERROR(VLOOKUP($A40,INDIRECT("'"&amp;Publication!N$2-1&amp;"'!B4:R300"),IF(N$3&gt;1,N$3+1,""),0),"")</f>
        <v/>
      </c>
      <c r="O40" s="99">
        <f ca="1">IFERROR(VLOOKUP($A40,INDIRECT("'"&amp;Publication!O$2-1&amp;"'!B4:R300"),IF(O$3&gt;1,O$3+1,""),0),"")</f>
        <v>895</v>
      </c>
      <c r="P40" s="99">
        <f ca="1">IFERROR(VLOOKUP($A40,INDIRECT("'"&amp;Publication!P$2-1&amp;"'!B4:R300"),IF(P$3&gt;1,P$3+1,""),0),"")</f>
        <v>1265.6300000000001</v>
      </c>
    </row>
    <row r="41" spans="1:17" ht="14.5" customHeight="1" outlineLevel="1" x14ac:dyDescent="0.35">
      <c r="A41" s="109" t="s">
        <v>8</v>
      </c>
      <c r="B41" s="110" t="str">
        <f>IF(OR(ISBLANK(VLOOKUP(A41,'EUROSTAT-Code'!$A$3:$E$812,5,0)),ISNA(VLOOKUP(A41,'EUROSTAT-Code'!$A$3:$E$812,5,0))),"",VLOOKUP(A41,'EUROSTAT-Code'!$A$3:$E$812,5,0))</f>
        <v/>
      </c>
      <c r="C41" s="109" t="s">
        <v>1462</v>
      </c>
      <c r="D41" s="99" t="str">
        <f ca="1">IFERROR(VLOOKUP($A41,INDIRECT("'"&amp;Publication!D$2-1&amp;"'!B4:R300"),IF(D$3&gt;1,D$3+1,""),0),"")</f>
        <v/>
      </c>
      <c r="E41" s="99" t="str">
        <f ca="1">IFERROR(VLOOKUP($A41,INDIRECT("'"&amp;Publication!E$2-1&amp;"'!B4:R300"),IF(E$3&gt;1,E$3+1,""),0),"")</f>
        <v/>
      </c>
      <c r="F41" s="99" t="str">
        <f ca="1">IFERROR(VLOOKUP($A41,INDIRECT("'"&amp;Publication!F$2-1&amp;"'!B4:R300"),IF(F$3&gt;1,F$3+1,""),0),"")</f>
        <v/>
      </c>
      <c r="G41" s="99" t="str">
        <f ca="1">IFERROR(VLOOKUP($A41,INDIRECT("'"&amp;Publication!G$2-1&amp;"'!B4:R300"),IF(G$3&gt;1,G$3+1,""),0),"")</f>
        <v/>
      </c>
      <c r="H41" s="99">
        <f ca="1">IFERROR(VLOOKUP($A41,INDIRECT("'"&amp;Publication!H$2-1&amp;"'!B4:R300"),IF(H$3&gt;1,H$3+1,""),0),"")</f>
        <v>3250</v>
      </c>
      <c r="I41" s="99">
        <f ca="1">IFERROR(VLOOKUP($A41,INDIRECT("'"&amp;Publication!I$2-1&amp;"'!B4:R300"),IF(I$3&gt;1,I$3+1,""),0),"")</f>
        <v>2330</v>
      </c>
      <c r="J41" s="99">
        <f ca="1">IFERROR(VLOOKUP($A41,INDIRECT("'"&amp;Publication!J$2-1&amp;"'!B4:R300"),IF(J$3&gt;1,J$3+1,""),0),"")</f>
        <v>3475</v>
      </c>
      <c r="K41" s="99">
        <f ca="1">IFERROR(VLOOKUP($A41,INDIRECT("'"&amp;Publication!K$2-1&amp;"'!B4:R300"),IF(K$3&gt;1,K$3+1,""),0),"")</f>
        <v>2920</v>
      </c>
      <c r="L41" s="99">
        <f ca="1">IFERROR(VLOOKUP($A41,INDIRECT("'"&amp;Publication!L$2-1&amp;"'!B4:R300"),IF(L$3&gt;1,L$3+1,""),0),"")</f>
        <v>2450</v>
      </c>
      <c r="M41" s="99">
        <f ca="1">IFERROR(VLOOKUP($A41,INDIRECT("'"&amp;Publication!M$2-1&amp;"'!B4:R300"),IF(M$3&gt;1,M$3+1,""),0),"")</f>
        <v>1385</v>
      </c>
      <c r="N41" s="99">
        <f ca="1">IFERROR(VLOOKUP($A41,INDIRECT("'"&amp;Publication!N$2-1&amp;"'!B4:R300"),IF(N$3&gt;1,N$3+1,""),0),"")</f>
        <v>1115</v>
      </c>
      <c r="O41" s="99">
        <f ca="1">IFERROR(VLOOKUP($A41,INDIRECT("'"&amp;Publication!O$2-1&amp;"'!B4:R300"),IF(O$3&gt;1,O$3+1,""),0),"")</f>
        <v>1410</v>
      </c>
      <c r="P41" s="99">
        <f ca="1">IFERROR(VLOOKUP($A41,INDIRECT("'"&amp;Publication!P$2-1&amp;"'!B4:R300"),IF(P$3&gt;1,P$3+1,""),0),"")</f>
        <v>3627.9169999999999</v>
      </c>
    </row>
    <row r="42" spans="1:17" ht="14.5" customHeight="1" outlineLevel="1" x14ac:dyDescent="0.35">
      <c r="A42" s="109" t="s">
        <v>1463</v>
      </c>
      <c r="B42" s="110" t="str">
        <f>IF(OR(ISBLANK(VLOOKUP(A42,'EUROSTAT-Code'!$A$3:$E$812,5,0)),ISNA(VLOOKUP(A42,'EUROSTAT-Code'!$A$3:$E$812,5,0))),"",VLOOKUP(A42,'EUROSTAT-Code'!$A$3:$E$812,5,0))</f>
        <v/>
      </c>
      <c r="C42" s="109" t="s">
        <v>1464</v>
      </c>
      <c r="D42" s="99" t="str">
        <f ca="1">IFERROR(VLOOKUP($A42,INDIRECT("'"&amp;Publication!D$2-1&amp;"'!B4:R300"),IF(D$3&gt;1,D$3+1,""),0),"")</f>
        <v/>
      </c>
      <c r="E42" s="99" t="str">
        <f ca="1">IFERROR(VLOOKUP($A42,INDIRECT("'"&amp;Publication!E$2-1&amp;"'!B4:R300"),IF(E$3&gt;1,E$3+1,""),0),"")</f>
        <v/>
      </c>
      <c r="F42" s="99" t="str">
        <f ca="1">IFERROR(VLOOKUP($A42,INDIRECT("'"&amp;Publication!F$2-1&amp;"'!B4:R300"),IF(F$3&gt;1,F$3+1,""),0),"")</f>
        <v/>
      </c>
      <c r="G42" s="99" t="str">
        <f ca="1">IFERROR(VLOOKUP($A42,INDIRECT("'"&amp;Publication!G$2-1&amp;"'!B4:R300"),IF(G$3&gt;1,G$3+1,""),0),"")</f>
        <v/>
      </c>
      <c r="H42" s="99" t="str">
        <f ca="1">IFERROR(VLOOKUP($A42,INDIRECT("'"&amp;Publication!H$2-1&amp;"'!B4:R300"),IF(H$3&gt;1,H$3+1,""),0),"")</f>
        <v/>
      </c>
      <c r="I42" s="99" t="str">
        <f ca="1">IFERROR(VLOOKUP($A42,INDIRECT("'"&amp;Publication!I$2-1&amp;"'!B4:R300"),IF(I$3&gt;1,I$3+1,""),0),"")</f>
        <v/>
      </c>
      <c r="J42" s="99" t="str">
        <f ca="1">IFERROR(VLOOKUP($A42,INDIRECT("'"&amp;Publication!J$2-1&amp;"'!B4:R300"),IF(J$3&gt;1,J$3+1,""),0),"")</f>
        <v/>
      </c>
      <c r="K42" s="99" t="str">
        <f ca="1">IFERROR(VLOOKUP($A42,INDIRECT("'"&amp;Publication!K$2-1&amp;"'!B4:R300"),IF(K$3&gt;1,K$3+1,""),0),"")</f>
        <v/>
      </c>
      <c r="L42" s="99" t="str">
        <f ca="1">IFERROR(VLOOKUP($A42,INDIRECT("'"&amp;Publication!L$2-1&amp;"'!B4:R300"),IF(L$3&gt;1,L$3+1,""),0),"")</f>
        <v/>
      </c>
      <c r="M42" s="99" t="str">
        <f ca="1">IFERROR(VLOOKUP($A42,INDIRECT("'"&amp;Publication!M$2-1&amp;"'!B4:R300"),IF(M$3&gt;1,M$3+1,""),0),"")</f>
        <v/>
      </c>
      <c r="N42" s="99" t="str">
        <f ca="1">IFERROR(VLOOKUP($A42,INDIRECT("'"&amp;Publication!N$2-1&amp;"'!B4:R300"),IF(N$3&gt;1,N$3+1,""),0),"")</f>
        <v/>
      </c>
      <c r="O42" s="99" t="str">
        <f ca="1">IFERROR(VLOOKUP($A42,INDIRECT("'"&amp;Publication!O$2-1&amp;"'!B4:R300"),IF(O$3&gt;1,O$3+1,""),0),"")</f>
        <v/>
      </c>
      <c r="P42" s="99" t="str">
        <f ca="1">IFERROR(VLOOKUP($A42,INDIRECT("'"&amp;Publication!P$2-1&amp;"'!B4:R300"),IF(P$3&gt;1,P$3+1,""),0),"")</f>
        <v/>
      </c>
    </row>
    <row r="43" spans="1:17" ht="14.5" customHeight="1" outlineLevel="1" x14ac:dyDescent="0.35">
      <c r="A43" s="109" t="s">
        <v>380</v>
      </c>
      <c r="B43" s="110" t="str">
        <f>IF(OR(ISBLANK(VLOOKUP(A43,'EUROSTAT-Code'!$A$3:$E$812,5,0)),ISNA(VLOOKUP(A43,'EUROSTAT-Code'!$A$3:$E$812,5,0))),"",VLOOKUP(A43,'EUROSTAT-Code'!$A$3:$E$812,5,0))</f>
        <v/>
      </c>
      <c r="C43" s="109" t="s">
        <v>1465</v>
      </c>
      <c r="D43" s="99" t="str">
        <f ca="1">IFERROR(VLOOKUP($A43,INDIRECT("'"&amp;Publication!D$2-1&amp;"'!B4:R300"),IF(D$3&gt;1,D$3+1,""),0),"")</f>
        <v/>
      </c>
      <c r="E43" s="99" t="str">
        <f ca="1">IFERROR(VLOOKUP($A43,INDIRECT("'"&amp;Publication!E$2-1&amp;"'!B4:R300"),IF(E$3&gt;1,E$3+1,""),0),"")</f>
        <v/>
      </c>
      <c r="F43" s="99" t="str">
        <f ca="1">IFERROR(VLOOKUP($A43,INDIRECT("'"&amp;Publication!F$2-1&amp;"'!B4:R300"),IF(F$3&gt;1,F$3+1,""),0),"")</f>
        <v/>
      </c>
      <c r="G43" s="99" t="str">
        <f ca="1">IFERROR(VLOOKUP($A43,INDIRECT("'"&amp;Publication!G$2-1&amp;"'!B4:R300"),IF(G$3&gt;1,G$3+1,""),0),"")</f>
        <v/>
      </c>
      <c r="H43" s="99" t="str">
        <f ca="1">IFERROR(VLOOKUP($A43,INDIRECT("'"&amp;Publication!H$2-1&amp;"'!B4:R300"),IF(H$3&gt;1,H$3+1,""),0),"")</f>
        <v/>
      </c>
      <c r="I43" s="99" t="str">
        <f ca="1">IFERROR(VLOOKUP($A43,INDIRECT("'"&amp;Publication!I$2-1&amp;"'!B4:R300"),IF(I$3&gt;1,I$3+1,""),0),"")</f>
        <v/>
      </c>
      <c r="J43" s="99" t="str">
        <f ca="1">IFERROR(VLOOKUP($A43,INDIRECT("'"&amp;Publication!J$2-1&amp;"'!B4:R300"),IF(J$3&gt;1,J$3+1,""),0),"")</f>
        <v/>
      </c>
      <c r="K43" s="99" t="str">
        <f ca="1">IFERROR(VLOOKUP($A43,INDIRECT("'"&amp;Publication!K$2-1&amp;"'!B4:R300"),IF(K$3&gt;1,K$3+1,""),0),"")</f>
        <v/>
      </c>
      <c r="L43" s="99" t="str">
        <f ca="1">IFERROR(VLOOKUP($A43,INDIRECT("'"&amp;Publication!L$2-1&amp;"'!B4:R300"),IF(L$3&gt;1,L$3+1,""),0),"")</f>
        <v/>
      </c>
      <c r="M43" s="99" t="str">
        <f ca="1">IFERROR(VLOOKUP($A43,INDIRECT("'"&amp;Publication!M$2-1&amp;"'!B4:R300"),IF(M$3&gt;1,M$3+1,""),0),"")</f>
        <v/>
      </c>
      <c r="N43" s="99" t="str">
        <f ca="1">IFERROR(VLOOKUP($A43,INDIRECT("'"&amp;Publication!N$2-1&amp;"'!B4:R300"),IF(N$3&gt;1,N$3+1,""),0),"")</f>
        <v/>
      </c>
      <c r="O43" s="99" t="str">
        <f ca="1">IFERROR(VLOOKUP($A43,INDIRECT("'"&amp;Publication!O$2-1&amp;"'!B4:R300"),IF(O$3&gt;1,O$3+1,""),0),"")</f>
        <v/>
      </c>
      <c r="P43" s="99" t="str">
        <f ca="1">IFERROR(VLOOKUP($A43,INDIRECT("'"&amp;Publication!P$2-1&amp;"'!B4:R300"),IF(P$3&gt;1,P$3+1,""),0),"")</f>
        <v/>
      </c>
    </row>
    <row r="44" spans="1:17" ht="14.5" customHeight="1" outlineLevel="1" x14ac:dyDescent="0.35">
      <c r="A44" s="109" t="s">
        <v>383</v>
      </c>
      <c r="B44" s="110" t="str">
        <f>IF(OR(ISBLANK(VLOOKUP(A44,'EUROSTAT-Code'!$A$3:$E$812,5,0)),ISNA(VLOOKUP(A44,'EUROSTAT-Code'!$A$3:$E$812,5,0))),"",VLOOKUP(A44,'EUROSTAT-Code'!$A$3:$E$812,5,0))</f>
        <v/>
      </c>
      <c r="C44" s="109" t="s">
        <v>1468</v>
      </c>
      <c r="D44" s="99" t="str">
        <f ca="1">IFERROR(VLOOKUP($A44,INDIRECT("'"&amp;Publication!D$2-1&amp;"'!B4:R300"),IF(D$3&gt;1,D$3+1,""),0),"")</f>
        <v/>
      </c>
      <c r="E44" s="99" t="str">
        <f ca="1">IFERROR(VLOOKUP($A44,INDIRECT("'"&amp;Publication!E$2-1&amp;"'!B4:R300"),IF(E$3&gt;1,E$3+1,""),0),"")</f>
        <v/>
      </c>
      <c r="F44" s="99" t="str">
        <f ca="1">IFERROR(VLOOKUP($A44,INDIRECT("'"&amp;Publication!F$2-1&amp;"'!B4:R300"),IF(F$3&gt;1,F$3+1,""),0),"")</f>
        <v/>
      </c>
      <c r="G44" s="99" t="str">
        <f ca="1">IFERROR(VLOOKUP($A44,INDIRECT("'"&amp;Publication!G$2-1&amp;"'!B4:R300"),IF(G$3&gt;1,G$3+1,""),0),"")</f>
        <v/>
      </c>
      <c r="H44" s="99" t="str">
        <f ca="1">IFERROR(VLOOKUP($A44,INDIRECT("'"&amp;Publication!H$2-1&amp;"'!B4:R300"),IF(H$3&gt;1,H$3+1,""),0),"")</f>
        <v/>
      </c>
      <c r="I44" s="99" t="str">
        <f ca="1">IFERROR(VLOOKUP($A44,INDIRECT("'"&amp;Publication!I$2-1&amp;"'!B4:R300"),IF(I$3&gt;1,I$3+1,""),0),"")</f>
        <v/>
      </c>
      <c r="J44" s="99" t="str">
        <f ca="1">IFERROR(VLOOKUP($A44,INDIRECT("'"&amp;Publication!J$2-1&amp;"'!B4:R300"),IF(J$3&gt;1,J$3+1,""),0),"")</f>
        <v/>
      </c>
      <c r="K44" s="99" t="str">
        <f ca="1">IFERROR(VLOOKUP($A44,INDIRECT("'"&amp;Publication!K$2-1&amp;"'!B4:R300"),IF(K$3&gt;1,K$3+1,""),0),"")</f>
        <v/>
      </c>
      <c r="L44" s="99" t="str">
        <f ca="1">IFERROR(VLOOKUP($A44,INDIRECT("'"&amp;Publication!L$2-1&amp;"'!B4:R300"),IF(L$3&gt;1,L$3+1,""),0),"")</f>
        <v/>
      </c>
      <c r="M44" s="99" t="str">
        <f ca="1">IFERROR(VLOOKUP($A44,INDIRECT("'"&amp;Publication!M$2-1&amp;"'!B4:R300"),IF(M$3&gt;1,M$3+1,""),0),"")</f>
        <v/>
      </c>
      <c r="N44" s="99" t="str">
        <f ca="1">IFERROR(VLOOKUP($A44,INDIRECT("'"&amp;Publication!N$2-1&amp;"'!B4:R300"),IF(N$3&gt;1,N$3+1,""),0),"")</f>
        <v/>
      </c>
      <c r="O44" s="99" t="str">
        <f ca="1">IFERROR(VLOOKUP($A44,INDIRECT("'"&amp;Publication!O$2-1&amp;"'!B4:R300"),IF(O$3&gt;1,O$3+1,""),0),"")</f>
        <v/>
      </c>
      <c r="P44" s="99" t="str">
        <f ca="1">IFERROR(VLOOKUP($A44,INDIRECT("'"&amp;Publication!P$2-1&amp;"'!B4:R300"),IF(P$3&gt;1,P$3+1,""),0),"")</f>
        <v/>
      </c>
    </row>
    <row r="45" spans="1:17" ht="14.5" customHeight="1" outlineLevel="1" x14ac:dyDescent="0.35">
      <c r="A45" s="109" t="s">
        <v>9</v>
      </c>
      <c r="B45" s="110" t="str">
        <f>IF(OR(ISBLANK(VLOOKUP(A45,'EUROSTAT-Code'!$A$3:$E$812,5,0)),ISNA(VLOOKUP(A45,'EUROSTAT-Code'!$A$3:$E$812,5,0))),"",VLOOKUP(A45,'EUROSTAT-Code'!$A$3:$E$812,5,0))</f>
        <v/>
      </c>
      <c r="C45" s="109" t="s">
        <v>1470</v>
      </c>
      <c r="D45" s="99">
        <f ca="1">IFERROR(VLOOKUP($A45,INDIRECT("'"&amp;Publication!D$2-1&amp;"'!B4:R300"),IF(D$3&gt;1,D$3+1,""),0),"")</f>
        <v>20</v>
      </c>
      <c r="E45" s="99">
        <f ca="1">IFERROR(VLOOKUP($A45,INDIRECT("'"&amp;Publication!E$2-1&amp;"'!B4:R300"),IF(E$3&gt;1,E$3+1,""),0),"")</f>
        <v>15</v>
      </c>
      <c r="F45" s="99">
        <f ca="1">IFERROR(VLOOKUP($A45,INDIRECT("'"&amp;Publication!F$2-1&amp;"'!B4:R300"),IF(F$3&gt;1,F$3+1,""),0),"")</f>
        <v>30</v>
      </c>
      <c r="G45" s="99">
        <f ca="1">IFERROR(VLOOKUP($A45,INDIRECT("'"&amp;Publication!G$2-1&amp;"'!B4:R300"),IF(G$3&gt;1,G$3+1,""),0),"")</f>
        <v>15</v>
      </c>
      <c r="H45" s="99">
        <f ca="1">IFERROR(VLOOKUP($A45,INDIRECT("'"&amp;Publication!H$2-1&amp;"'!B4:R300"),IF(H$3&gt;1,H$3+1,""),0),"")</f>
        <v>25</v>
      </c>
      <c r="I45" s="99">
        <f ca="1">IFERROR(VLOOKUP($A45,INDIRECT("'"&amp;Publication!I$2-1&amp;"'!B4:R300"),IF(I$3&gt;1,I$3+1,""),0),"")</f>
        <v>25</v>
      </c>
      <c r="J45" s="99">
        <f ca="1">IFERROR(VLOOKUP($A45,INDIRECT("'"&amp;Publication!J$2-1&amp;"'!B4:R300"),IF(J$3&gt;1,J$3+1,""),0),"")</f>
        <v>15</v>
      </c>
      <c r="K45" s="99">
        <f ca="1">IFERROR(VLOOKUP($A45,INDIRECT("'"&amp;Publication!K$2-1&amp;"'!B4:R300"),IF(K$3&gt;1,K$3+1,""),0),"")</f>
        <v>10</v>
      </c>
      <c r="L45" s="99">
        <f ca="1">IFERROR(VLOOKUP($A45,INDIRECT("'"&amp;Publication!L$2-1&amp;"'!B4:R300"),IF(L$3&gt;1,L$3+1,""),0),"")</f>
        <v>10</v>
      </c>
      <c r="M45" s="99" t="str">
        <f ca="1">IFERROR(VLOOKUP($A45,INDIRECT("'"&amp;Publication!M$2-1&amp;"'!B4:R300"),IF(M$3&gt;1,M$3+1,""),0),"")</f>
        <v/>
      </c>
      <c r="N45" s="99">
        <f ca="1">IFERROR(VLOOKUP($A45,INDIRECT("'"&amp;Publication!N$2-1&amp;"'!B4:R300"),IF(N$3&gt;1,N$3+1,""),0),"")</f>
        <v>15</v>
      </c>
      <c r="O45" s="99">
        <f ca="1">IFERROR(VLOOKUP($A45,INDIRECT("'"&amp;Publication!O$2-1&amp;"'!B4:R300"),IF(O$3&gt;1,O$3+1,""),0),"")</f>
        <v>5</v>
      </c>
      <c r="P45" s="99">
        <f ca="1">IFERROR(VLOOKUP($A45,INDIRECT("'"&amp;Publication!P$2-1&amp;"'!B4:R300"),IF(P$3&gt;1,P$3+1,""),0),"")</f>
        <v>5.7060000000000004</v>
      </c>
    </row>
    <row r="46" spans="1:17" ht="14.5" customHeight="1" outlineLevel="1" x14ac:dyDescent="0.35">
      <c r="A46" s="109" t="s">
        <v>264</v>
      </c>
      <c r="B46" s="110" t="str">
        <f>IF(OR(ISBLANK(VLOOKUP(A46,'EUROSTAT-Code'!$A$3:$E$812,5,0)),ISNA(VLOOKUP(A46,'EUROSTAT-Code'!$A$3:$E$812,5,0))),"",VLOOKUP(A46,'EUROSTAT-Code'!$A$3:$E$812,5,0))</f>
        <v/>
      </c>
      <c r="C46" s="109" t="s">
        <v>1471</v>
      </c>
      <c r="D46" s="99">
        <f ca="1">IFERROR(VLOOKUP($A46,INDIRECT("'"&amp;Publication!D$2-1&amp;"'!B4:R300"),IF(D$3&gt;1,D$3+1,""),0),"")</f>
        <v>5</v>
      </c>
      <c r="E46" s="99" t="str">
        <f ca="1">IFERROR(VLOOKUP($A46,INDIRECT("'"&amp;Publication!E$2-1&amp;"'!B4:R300"),IF(E$3&gt;1,E$3+1,""),0),"")</f>
        <v/>
      </c>
      <c r="F46" s="99">
        <f ca="1">IFERROR(VLOOKUP($A46,INDIRECT("'"&amp;Publication!F$2-1&amp;"'!B4:R300"),IF(F$3&gt;1,F$3+1,""),0),"")</f>
        <v>15</v>
      </c>
      <c r="G46" s="99">
        <f ca="1">IFERROR(VLOOKUP($A46,INDIRECT("'"&amp;Publication!G$2-1&amp;"'!B4:R300"),IF(G$3&gt;1,G$3+1,""),0),"")</f>
        <v>10</v>
      </c>
      <c r="H46" s="99" t="str">
        <f ca="1">IFERROR(VLOOKUP($A46,INDIRECT("'"&amp;Publication!H$2-1&amp;"'!B4:R300"),IF(H$3&gt;1,H$3+1,""),0),"")</f>
        <v/>
      </c>
      <c r="I46" s="99" t="str">
        <f ca="1">IFERROR(VLOOKUP($A46,INDIRECT("'"&amp;Publication!I$2-1&amp;"'!B4:R300"),IF(I$3&gt;1,I$3+1,""),0),"")</f>
        <v/>
      </c>
      <c r="J46" s="99" t="str">
        <f ca="1">IFERROR(VLOOKUP($A46,INDIRECT("'"&amp;Publication!J$2-1&amp;"'!B4:R300"),IF(J$3&gt;1,J$3+1,""),0),"")</f>
        <v/>
      </c>
      <c r="K46" s="99" t="str">
        <f ca="1">IFERROR(VLOOKUP($A46,INDIRECT("'"&amp;Publication!K$2-1&amp;"'!B4:R300"),IF(K$3&gt;1,K$3+1,""),0),"")</f>
        <v/>
      </c>
      <c r="L46" s="99" t="str">
        <f ca="1">IFERROR(VLOOKUP($A46,INDIRECT("'"&amp;Publication!L$2-1&amp;"'!B4:R300"),IF(L$3&gt;1,L$3+1,""),0),"")</f>
        <v/>
      </c>
      <c r="M46" s="99" t="str">
        <f ca="1">IFERROR(VLOOKUP($A46,INDIRECT("'"&amp;Publication!M$2-1&amp;"'!B4:R300"),IF(M$3&gt;1,M$3+1,""),0),"")</f>
        <v/>
      </c>
      <c r="N46" s="99" t="str">
        <f ca="1">IFERROR(VLOOKUP($A46,INDIRECT("'"&amp;Publication!N$2-1&amp;"'!B4:R300"),IF(N$3&gt;1,N$3+1,""),0),"")</f>
        <v/>
      </c>
      <c r="O46" s="99" t="str">
        <f ca="1">IFERROR(VLOOKUP($A46,INDIRECT("'"&amp;Publication!O$2-1&amp;"'!B4:R300"),IF(O$3&gt;1,O$3+1,""),0),"")</f>
        <v/>
      </c>
      <c r="P46" s="99" t="str">
        <f ca="1">IFERROR(VLOOKUP($A46,INDIRECT("'"&amp;Publication!P$2-1&amp;"'!B4:R300"),IF(P$3&gt;1,P$3+1,""),0),"")</f>
        <v/>
      </c>
    </row>
    <row r="47" spans="1:17" ht="14.5" customHeight="1" outlineLevel="1" x14ac:dyDescent="0.35">
      <c r="A47" s="109" t="s">
        <v>10</v>
      </c>
      <c r="B47" s="110" t="str">
        <f>IF(OR(ISBLANK(VLOOKUP(A47,'EUROSTAT-Code'!$A$3:$E$812,5,0)),ISNA(VLOOKUP(A47,'EUROSTAT-Code'!$A$3:$E$812,5,0))),"",VLOOKUP(A47,'EUROSTAT-Code'!$A$3:$E$812,5,0))</f>
        <v/>
      </c>
      <c r="C47" s="109" t="s">
        <v>1472</v>
      </c>
      <c r="D47" s="99">
        <f ca="1">IFERROR(VLOOKUP($A47,INDIRECT("'"&amp;Publication!D$2-1&amp;"'!B4:R300"),IF(D$3&gt;1,D$3+1,""),0),"")</f>
        <v>680</v>
      </c>
      <c r="E47" s="99">
        <f ca="1">IFERROR(VLOOKUP($A47,INDIRECT("'"&amp;Publication!E$2-1&amp;"'!B4:R300"),IF(E$3&gt;1,E$3+1,""),0),"")</f>
        <v>975</v>
      </c>
      <c r="F47" s="99">
        <f ca="1">IFERROR(VLOOKUP($A47,INDIRECT("'"&amp;Publication!F$2-1&amp;"'!B4:R300"),IF(F$3&gt;1,F$3+1,""),0),"")</f>
        <v>765</v>
      </c>
      <c r="G47" s="99">
        <f ca="1">IFERROR(VLOOKUP($A47,INDIRECT("'"&amp;Publication!G$2-1&amp;"'!B4:R300"),IF(G$3&gt;1,G$3+1,""),0),"")</f>
        <v>530</v>
      </c>
      <c r="H47" s="99">
        <f ca="1">IFERROR(VLOOKUP($A47,INDIRECT("'"&amp;Publication!H$2-1&amp;"'!B4:R300"),IF(H$3&gt;1,H$3+1,""),0),"")</f>
        <v>755</v>
      </c>
      <c r="I47" s="99">
        <f ca="1">IFERROR(VLOOKUP($A47,INDIRECT("'"&amp;Publication!I$2-1&amp;"'!B4:R300"),IF(I$3&gt;1,I$3+1,""),0),"")</f>
        <v>1195</v>
      </c>
      <c r="J47" s="99">
        <f ca="1">IFERROR(VLOOKUP($A47,INDIRECT("'"&amp;Publication!J$2-1&amp;"'!B4:R300"),IF(J$3&gt;1,J$3+1,""),0),"")</f>
        <v>970</v>
      </c>
      <c r="K47" s="99">
        <f ca="1">IFERROR(VLOOKUP($A47,INDIRECT("'"&amp;Publication!K$2-1&amp;"'!B4:R300"),IF(K$3&gt;1,K$3+1,""),0),"")</f>
        <v>725</v>
      </c>
      <c r="L47" s="99">
        <f ca="1">IFERROR(VLOOKUP($A47,INDIRECT("'"&amp;Publication!L$2-1&amp;"'!B4:R300"),IF(L$3&gt;1,L$3+1,""),0),"")</f>
        <v>585</v>
      </c>
      <c r="M47" s="99">
        <f ca="1">IFERROR(VLOOKUP($A47,INDIRECT("'"&amp;Publication!M$2-1&amp;"'!B4:R300"),IF(M$3&gt;1,M$3+1,""),0),"")</f>
        <v>1255</v>
      </c>
      <c r="N47" s="99">
        <f ca="1">IFERROR(VLOOKUP($A47,INDIRECT("'"&amp;Publication!N$2-1&amp;"'!B4:R300"),IF(N$3&gt;1,N$3+1,""),0),"")</f>
        <v>1040</v>
      </c>
      <c r="O47" s="99">
        <f ca="1">IFERROR(VLOOKUP($A47,INDIRECT("'"&amp;Publication!O$2-1&amp;"'!B4:R300"),IF(O$3&gt;1,O$3+1,""),0),"")</f>
        <v>525</v>
      </c>
      <c r="P47" s="99">
        <f ca="1">IFERROR(VLOOKUP($A47,INDIRECT("'"&amp;Publication!P$2-1&amp;"'!B4:R300"),IF(P$3&gt;1,P$3+1,""),0),"")</f>
        <v>479.471</v>
      </c>
    </row>
    <row r="48" spans="1:17" ht="14.5" customHeight="1" outlineLevel="1" x14ac:dyDescent="0.35">
      <c r="A48" s="109" t="s">
        <v>12</v>
      </c>
      <c r="B48" s="110" t="str">
        <f>IF(OR(ISBLANK(VLOOKUP(A48,'EUROSTAT-Code'!$A$3:$E$812,5,0)),ISNA(VLOOKUP(A48,'EUROSTAT-Code'!$A$3:$E$812,5,0))),"",VLOOKUP(A48,'EUROSTAT-Code'!$A$3:$E$812,5,0))</f>
        <v/>
      </c>
      <c r="C48" s="109" t="s">
        <v>1474</v>
      </c>
      <c r="D48" s="99">
        <f ca="1">IFERROR(VLOOKUP($A48,INDIRECT("'"&amp;Publication!D$2-1&amp;"'!B4:R300"),IF(D$3&gt;1,D$3+1,""),0),"")</f>
        <v>5060</v>
      </c>
      <c r="E48" s="99">
        <f ca="1">IFERROR(VLOOKUP($A48,INDIRECT("'"&amp;Publication!E$2-1&amp;"'!B4:R300"),IF(E$3&gt;1,E$3+1,""),0),"")</f>
        <v>3545</v>
      </c>
      <c r="F48" s="99">
        <f ca="1">IFERROR(VLOOKUP($A48,INDIRECT("'"&amp;Publication!F$2-1&amp;"'!B4:R300"),IF(F$3&gt;1,F$3+1,""),0),"")</f>
        <v>3455</v>
      </c>
      <c r="G48" s="99">
        <f ca="1">IFERROR(VLOOKUP($A48,INDIRECT("'"&amp;Publication!G$2-1&amp;"'!B4:R300"),IF(G$3&gt;1,G$3+1,""),0),"")</f>
        <v>1225</v>
      </c>
      <c r="H48" s="99">
        <f ca="1">IFERROR(VLOOKUP($A48,INDIRECT("'"&amp;Publication!H$2-1&amp;"'!B4:R300"),IF(H$3&gt;1,H$3+1,""),0),"")</f>
        <v>1900</v>
      </c>
      <c r="I48" s="99">
        <f ca="1">IFERROR(VLOOKUP($A48,INDIRECT("'"&amp;Publication!I$2-1&amp;"'!B4:R300"),IF(I$3&gt;1,I$3+1,""),0),"")</f>
        <v>2615</v>
      </c>
      <c r="J48" s="99">
        <f ca="1">IFERROR(VLOOKUP($A48,INDIRECT("'"&amp;Publication!J$2-1&amp;"'!B4:R300"),IF(J$3&gt;1,J$3+1,""),0),"")</f>
        <v>3235</v>
      </c>
      <c r="K48" s="99">
        <f ca="1">IFERROR(VLOOKUP($A48,INDIRECT("'"&amp;Publication!K$2-1&amp;"'!B4:R300"),IF(K$3&gt;1,K$3+1,""),0),"")</f>
        <v>2785</v>
      </c>
      <c r="L48" s="99">
        <f ca="1">IFERROR(VLOOKUP($A48,INDIRECT("'"&amp;Publication!L$2-1&amp;"'!B4:R300"),IF(L$3&gt;1,L$3+1,""),0),"")</f>
        <v>3830</v>
      </c>
      <c r="M48" s="99">
        <f ca="1">IFERROR(VLOOKUP($A48,INDIRECT("'"&amp;Publication!M$2-1&amp;"'!B4:R300"),IF(M$3&gt;1,M$3+1,""),0),"")</f>
        <v>3615</v>
      </c>
      <c r="N48" s="99">
        <f ca="1">IFERROR(VLOOKUP($A48,INDIRECT("'"&amp;Publication!N$2-1&amp;"'!B4:R300"),IF(N$3&gt;1,N$3+1,""),0),"")</f>
        <v>150</v>
      </c>
      <c r="O48" s="99">
        <f ca="1">IFERROR(VLOOKUP($A48,INDIRECT("'"&amp;Publication!O$2-1&amp;"'!B4:R300"),IF(O$3&gt;1,O$3+1,""),0),"")</f>
        <v>30</v>
      </c>
      <c r="P48" s="99">
        <f ca="1">IFERROR(VLOOKUP($A48,INDIRECT("'"&amp;Publication!P$2-1&amp;"'!B4:R300"),IF(P$3&gt;1,P$3+1,""),0),"")</f>
        <v>6.2149999999999999</v>
      </c>
    </row>
    <row r="49" spans="1:16" ht="14.5" customHeight="1" outlineLevel="1" x14ac:dyDescent="0.35">
      <c r="A49" s="109" t="s">
        <v>386</v>
      </c>
      <c r="B49" s="110" t="str">
        <f>IF(OR(ISBLANK(VLOOKUP(A49,'EUROSTAT-Code'!$A$3:$E$812,5,0)),ISNA(VLOOKUP(A49,'EUROSTAT-Code'!$A$3:$E$812,5,0))),"",VLOOKUP(A49,'EUROSTAT-Code'!$A$3:$E$812,5,0))</f>
        <v/>
      </c>
      <c r="C49" s="109" t="s">
        <v>1475</v>
      </c>
      <c r="D49" s="99" t="str">
        <f ca="1">IFERROR(VLOOKUP($A49,INDIRECT("'"&amp;Publication!D$2-1&amp;"'!B4:R300"),IF(D$3&gt;1,D$3+1,""),0),"")</f>
        <v/>
      </c>
      <c r="E49" s="99" t="str">
        <f ca="1">IFERROR(VLOOKUP($A49,INDIRECT("'"&amp;Publication!E$2-1&amp;"'!B4:R300"),IF(E$3&gt;1,E$3+1,""),0),"")</f>
        <v/>
      </c>
      <c r="F49" s="99" t="str">
        <f ca="1">IFERROR(VLOOKUP($A49,INDIRECT("'"&amp;Publication!F$2-1&amp;"'!B4:R300"),IF(F$3&gt;1,F$3+1,""),0),"")</f>
        <v/>
      </c>
      <c r="G49" s="99" t="str">
        <f ca="1">IFERROR(VLOOKUP($A49,INDIRECT("'"&amp;Publication!G$2-1&amp;"'!B4:R300"),IF(G$3&gt;1,G$3+1,""),0),"")</f>
        <v/>
      </c>
      <c r="H49" s="99" t="str">
        <f ca="1">IFERROR(VLOOKUP($A49,INDIRECT("'"&amp;Publication!H$2-1&amp;"'!B4:R300"),IF(H$3&gt;1,H$3+1,""),0),"")</f>
        <v/>
      </c>
      <c r="I49" s="99" t="str">
        <f ca="1">IFERROR(VLOOKUP($A49,INDIRECT("'"&amp;Publication!I$2-1&amp;"'!B4:R300"),IF(I$3&gt;1,I$3+1,""),0),"")</f>
        <v/>
      </c>
      <c r="J49" s="99" t="str">
        <f ca="1">IFERROR(VLOOKUP($A49,INDIRECT("'"&amp;Publication!J$2-1&amp;"'!B4:R300"),IF(J$3&gt;1,J$3+1,""),0),"")</f>
        <v/>
      </c>
      <c r="K49" s="99" t="str">
        <f ca="1">IFERROR(VLOOKUP($A49,INDIRECT("'"&amp;Publication!K$2-1&amp;"'!B4:R300"),IF(K$3&gt;1,K$3+1,""),0),"")</f>
        <v/>
      </c>
      <c r="L49" s="99" t="str">
        <f ca="1">IFERROR(VLOOKUP($A49,INDIRECT("'"&amp;Publication!L$2-1&amp;"'!B4:R300"),IF(L$3&gt;1,L$3+1,""),0),"")</f>
        <v/>
      </c>
      <c r="M49" s="99" t="str">
        <f ca="1">IFERROR(VLOOKUP($A49,INDIRECT("'"&amp;Publication!M$2-1&amp;"'!B4:R300"),IF(M$3&gt;1,M$3+1,""),0),"")</f>
        <v/>
      </c>
      <c r="N49" s="99" t="str">
        <f ca="1">IFERROR(VLOOKUP($A49,INDIRECT("'"&amp;Publication!N$2-1&amp;"'!B4:R300"),IF(N$3&gt;1,N$3+1,""),0),"")</f>
        <v/>
      </c>
      <c r="O49" s="99" t="str">
        <f ca="1">IFERROR(VLOOKUP($A49,INDIRECT("'"&amp;Publication!O$2-1&amp;"'!B4:R300"),IF(O$3&gt;1,O$3+1,""),0),"")</f>
        <v/>
      </c>
      <c r="P49" s="99" t="str">
        <f ca="1">IFERROR(VLOOKUP($A49,INDIRECT("'"&amp;Publication!P$2-1&amp;"'!B4:R300"),IF(P$3&gt;1,P$3+1,""),0),"")</f>
        <v/>
      </c>
    </row>
    <row r="50" spans="1:16" ht="14.5" customHeight="1" outlineLevel="1" x14ac:dyDescent="0.35">
      <c r="A50" s="109" t="s">
        <v>14</v>
      </c>
      <c r="B50" s="110" t="str">
        <f>IF(OR(ISBLANK(VLOOKUP(A50,'EUROSTAT-Code'!$A$3:$E$812,5,0)),ISNA(VLOOKUP(A50,'EUROSTAT-Code'!$A$3:$E$812,5,0))),"",VLOOKUP(A50,'EUROSTAT-Code'!$A$3:$E$812,5,0))</f>
        <v/>
      </c>
      <c r="C50" s="109" t="s">
        <v>1476</v>
      </c>
      <c r="D50" s="99">
        <f ca="1">IFERROR(VLOOKUP($A50,INDIRECT("'"&amp;Publication!D$2-1&amp;"'!B4:R300"),IF(D$3&gt;1,D$3+1,""),0),"")</f>
        <v>5130</v>
      </c>
      <c r="E50" s="99">
        <f ca="1">IFERROR(VLOOKUP($A50,INDIRECT("'"&amp;Publication!E$2-1&amp;"'!B4:R300"),IF(E$3&gt;1,E$3+1,""),0),"")</f>
        <v>3630</v>
      </c>
      <c r="F50" s="99">
        <f ca="1">IFERROR(VLOOKUP($A50,INDIRECT("'"&amp;Publication!F$2-1&amp;"'!B4:R300"),IF(F$3&gt;1,F$3+1,""),0),"")</f>
        <v>3570</v>
      </c>
      <c r="G50" s="99">
        <f ca="1">IFERROR(VLOOKUP($A50,INDIRECT("'"&amp;Publication!G$2-1&amp;"'!B4:R300"),IF(G$3&gt;1,G$3+1,""),0),"")</f>
        <v>4025</v>
      </c>
      <c r="H50" s="99">
        <f ca="1">IFERROR(VLOOKUP($A50,INDIRECT("'"&amp;Publication!H$2-1&amp;"'!B4:R300"),IF(H$3&gt;1,H$3+1,""),0),"")</f>
        <v>3990</v>
      </c>
      <c r="I50" s="99">
        <f ca="1">IFERROR(VLOOKUP($A50,INDIRECT("'"&amp;Publication!I$2-1&amp;"'!B4:R300"),IF(I$3&gt;1,I$3+1,""),0),"")</f>
        <v>2910</v>
      </c>
      <c r="J50" s="99">
        <f ca="1">IFERROR(VLOOKUP($A50,INDIRECT("'"&amp;Publication!J$2-1&amp;"'!B4:R300"),IF(J$3&gt;1,J$3+1,""),0),"")</f>
        <v>3595</v>
      </c>
      <c r="K50" s="99">
        <f ca="1">IFERROR(VLOOKUP($A50,INDIRECT("'"&amp;Publication!K$2-1&amp;"'!B4:R300"),IF(K$3&gt;1,K$3+1,""),0),"")</f>
        <v>865</v>
      </c>
      <c r="L50" s="99">
        <f ca="1">IFERROR(VLOOKUP($A50,INDIRECT("'"&amp;Publication!L$2-1&amp;"'!B4:R300"),IF(L$3&gt;1,L$3+1,""),0),"")</f>
        <v>245</v>
      </c>
      <c r="M50" s="99">
        <f ca="1">IFERROR(VLOOKUP($A50,INDIRECT("'"&amp;Publication!M$2-1&amp;"'!B4:R300"),IF(M$3&gt;1,M$3+1,""),0),"")</f>
        <v>635</v>
      </c>
      <c r="N50" s="99">
        <f ca="1">IFERROR(VLOOKUP($A50,INDIRECT("'"&amp;Publication!N$2-1&amp;"'!B4:R300"),IF(N$3&gt;1,N$3+1,""),0),"")</f>
        <v>770</v>
      </c>
      <c r="O50" s="99">
        <f ca="1">IFERROR(VLOOKUP($A50,INDIRECT("'"&amp;Publication!O$2-1&amp;"'!B4:R300"),IF(O$3&gt;1,O$3+1,""),0),"")</f>
        <v>1160</v>
      </c>
      <c r="P50" s="99">
        <f ca="1">IFERROR(VLOOKUP($A50,INDIRECT("'"&amp;Publication!P$2-1&amp;"'!B4:R300"),IF(P$3&gt;1,P$3+1,""),0),"")</f>
        <v>411.15300000000002</v>
      </c>
    </row>
    <row r="51" spans="1:16" ht="14.5" customHeight="1" outlineLevel="1" x14ac:dyDescent="0.35">
      <c r="A51" s="109" t="s">
        <v>387</v>
      </c>
      <c r="B51" s="110" t="str">
        <f>IF(OR(ISBLANK(VLOOKUP(A51,'EUROSTAT-Code'!$A$3:$E$812,5,0)),ISNA(VLOOKUP(A51,'EUROSTAT-Code'!$A$3:$E$812,5,0))),"",VLOOKUP(A51,'EUROSTAT-Code'!$A$3:$E$812,5,0))</f>
        <v/>
      </c>
      <c r="C51" s="109" t="s">
        <v>1477</v>
      </c>
      <c r="D51" s="99" t="str">
        <f ca="1">IFERROR(VLOOKUP($A51,INDIRECT("'"&amp;Publication!D$2-1&amp;"'!B4:R300"),IF(D$3&gt;1,D$3+1,""),0),"")</f>
        <v/>
      </c>
      <c r="E51" s="99" t="str">
        <f ca="1">IFERROR(VLOOKUP($A51,INDIRECT("'"&amp;Publication!E$2-1&amp;"'!B4:R300"),IF(E$3&gt;1,E$3+1,""),0),"")</f>
        <v/>
      </c>
      <c r="F51" s="99" t="str">
        <f ca="1">IFERROR(VLOOKUP($A51,INDIRECT("'"&amp;Publication!F$2-1&amp;"'!B4:R300"),IF(F$3&gt;1,F$3+1,""),0),"")</f>
        <v/>
      </c>
      <c r="G51" s="99" t="str">
        <f ca="1">IFERROR(VLOOKUP($A51,INDIRECT("'"&amp;Publication!G$2-1&amp;"'!B4:R300"),IF(G$3&gt;1,G$3+1,""),0),"")</f>
        <v/>
      </c>
      <c r="H51" s="99" t="str">
        <f ca="1">IFERROR(VLOOKUP($A51,INDIRECT("'"&amp;Publication!H$2-1&amp;"'!B4:R300"),IF(H$3&gt;1,H$3+1,""),0),"")</f>
        <v/>
      </c>
      <c r="I51" s="99" t="str">
        <f ca="1">IFERROR(VLOOKUP($A51,INDIRECT("'"&amp;Publication!I$2-1&amp;"'!B4:R300"),IF(I$3&gt;1,I$3+1,""),0),"")</f>
        <v/>
      </c>
      <c r="J51" s="99" t="str">
        <f ca="1">IFERROR(VLOOKUP($A51,INDIRECT("'"&amp;Publication!J$2-1&amp;"'!B4:R300"),IF(J$3&gt;1,J$3+1,""),0),"")</f>
        <v/>
      </c>
      <c r="K51" s="99" t="str">
        <f ca="1">IFERROR(VLOOKUP($A51,INDIRECT("'"&amp;Publication!K$2-1&amp;"'!B4:R300"),IF(K$3&gt;1,K$3+1,""),0),"")</f>
        <v/>
      </c>
      <c r="L51" s="99" t="str">
        <f ca="1">IFERROR(VLOOKUP($A51,INDIRECT("'"&amp;Publication!L$2-1&amp;"'!B4:R300"),IF(L$3&gt;1,L$3+1,""),0),"")</f>
        <v/>
      </c>
      <c r="M51" s="99" t="str">
        <f ca="1">IFERROR(VLOOKUP($A51,INDIRECT("'"&amp;Publication!M$2-1&amp;"'!B4:R300"),IF(M$3&gt;1,M$3+1,""),0),"")</f>
        <v/>
      </c>
      <c r="N51" s="99" t="str">
        <f ca="1">IFERROR(VLOOKUP($A51,INDIRECT("'"&amp;Publication!N$2-1&amp;"'!B4:R300"),IF(N$3&gt;1,N$3+1,""),0),"")</f>
        <v/>
      </c>
      <c r="O51" s="99" t="str">
        <f ca="1">IFERROR(VLOOKUP($A51,INDIRECT("'"&amp;Publication!O$2-1&amp;"'!B4:R300"),IF(O$3&gt;1,O$3+1,""),0),"")</f>
        <v/>
      </c>
      <c r="P51" s="99" t="str">
        <f ca="1">IFERROR(VLOOKUP($A51,INDIRECT("'"&amp;Publication!P$2-1&amp;"'!B4:R300"),IF(P$3&gt;1,P$3+1,""),0),"")</f>
        <v/>
      </c>
    </row>
    <row r="52" spans="1:16" ht="14.5" customHeight="1" outlineLevel="1" x14ac:dyDescent="0.35">
      <c r="A52" s="109" t="s">
        <v>388</v>
      </c>
      <c r="B52" s="110" t="str">
        <f>IF(OR(ISBLANK(VLOOKUP(A52,'EUROSTAT-Code'!$A$3:$E$812,5,0)),ISNA(VLOOKUP(A52,'EUROSTAT-Code'!$A$3:$E$812,5,0))),"",VLOOKUP(A52,'EUROSTAT-Code'!$A$3:$E$812,5,0))</f>
        <v/>
      </c>
      <c r="C52" s="109" t="s">
        <v>1478</v>
      </c>
      <c r="D52" s="99" t="str">
        <f ca="1">IFERROR(VLOOKUP($A52,INDIRECT("'"&amp;Publication!D$2-1&amp;"'!B4:R300"),IF(D$3&gt;1,D$3+1,""),0),"")</f>
        <v/>
      </c>
      <c r="E52" s="99" t="str">
        <f ca="1">IFERROR(VLOOKUP($A52,INDIRECT("'"&amp;Publication!E$2-1&amp;"'!B4:R300"),IF(E$3&gt;1,E$3+1,""),0),"")</f>
        <v/>
      </c>
      <c r="F52" s="99" t="str">
        <f ca="1">IFERROR(VLOOKUP($A52,INDIRECT("'"&amp;Publication!F$2-1&amp;"'!B4:R300"),IF(F$3&gt;1,F$3+1,""),0),"")</f>
        <v/>
      </c>
      <c r="G52" s="99" t="str">
        <f ca="1">IFERROR(VLOOKUP($A52,INDIRECT("'"&amp;Publication!G$2-1&amp;"'!B4:R300"),IF(G$3&gt;1,G$3+1,""),0),"")</f>
        <v/>
      </c>
      <c r="H52" s="99" t="str">
        <f ca="1">IFERROR(VLOOKUP($A52,INDIRECT("'"&amp;Publication!H$2-1&amp;"'!B4:R300"),IF(H$3&gt;1,H$3+1,""),0),"")</f>
        <v/>
      </c>
      <c r="I52" s="99" t="str">
        <f ca="1">IFERROR(VLOOKUP($A52,INDIRECT("'"&amp;Publication!I$2-1&amp;"'!B4:R300"),IF(I$3&gt;1,I$3+1,""),0),"")</f>
        <v/>
      </c>
      <c r="J52" s="99" t="str">
        <f ca="1">IFERROR(VLOOKUP($A52,INDIRECT("'"&amp;Publication!J$2-1&amp;"'!B4:R300"),IF(J$3&gt;1,J$3+1,""),0),"")</f>
        <v/>
      </c>
      <c r="K52" s="99" t="str">
        <f ca="1">IFERROR(VLOOKUP($A52,INDIRECT("'"&amp;Publication!K$2-1&amp;"'!B4:R300"),IF(K$3&gt;1,K$3+1,""),0),"")</f>
        <v/>
      </c>
      <c r="L52" s="99" t="str">
        <f ca="1">IFERROR(VLOOKUP($A52,INDIRECT("'"&amp;Publication!L$2-1&amp;"'!B4:R300"),IF(L$3&gt;1,L$3+1,""),0),"")</f>
        <v/>
      </c>
      <c r="M52" s="99" t="str">
        <f ca="1">IFERROR(VLOOKUP($A52,INDIRECT("'"&amp;Publication!M$2-1&amp;"'!B4:R300"),IF(M$3&gt;1,M$3+1,""),0),"")</f>
        <v/>
      </c>
      <c r="N52" s="99" t="str">
        <f ca="1">IFERROR(VLOOKUP($A52,INDIRECT("'"&amp;Publication!N$2-1&amp;"'!B4:R300"),IF(N$3&gt;1,N$3+1,""),0),"")</f>
        <v/>
      </c>
      <c r="O52" s="99" t="str">
        <f ca="1">IFERROR(VLOOKUP($A52,INDIRECT("'"&amp;Publication!O$2-1&amp;"'!B4:R300"),IF(O$3&gt;1,O$3+1,""),0),"")</f>
        <v/>
      </c>
      <c r="P52" s="99" t="str">
        <f ca="1">IFERROR(VLOOKUP($A52,INDIRECT("'"&amp;Publication!P$2-1&amp;"'!B4:R300"),IF(P$3&gt;1,P$3+1,""),0),"")</f>
        <v/>
      </c>
    </row>
    <row r="53" spans="1:16" ht="14.5" customHeight="1" outlineLevel="1" x14ac:dyDescent="0.35">
      <c r="A53" s="109" t="s">
        <v>389</v>
      </c>
      <c r="B53" s="110" t="str">
        <f>IF(OR(ISBLANK(VLOOKUP(A53,'EUROSTAT-Code'!$A$3:$E$812,5,0)),ISNA(VLOOKUP(A53,'EUROSTAT-Code'!$A$3:$E$812,5,0))),"",VLOOKUP(A53,'EUROSTAT-Code'!$A$3:$E$812,5,0))</f>
        <v>x</v>
      </c>
      <c r="C53" s="109" t="s">
        <v>1479</v>
      </c>
      <c r="D53" s="99" t="str">
        <f ca="1">IFERROR(VLOOKUP($A53,INDIRECT("'"&amp;Publication!D$2-1&amp;"'!B4:R300"),IF(D$3&gt;1,D$3+1,""),0),"")</f>
        <v/>
      </c>
      <c r="E53" s="99" t="str">
        <f ca="1">IFERROR(VLOOKUP($A53,INDIRECT("'"&amp;Publication!E$2-1&amp;"'!B4:R300"),IF(E$3&gt;1,E$3+1,""),0),"")</f>
        <v/>
      </c>
      <c r="F53" s="99" t="str">
        <f ca="1">IFERROR(VLOOKUP($A53,INDIRECT("'"&amp;Publication!F$2-1&amp;"'!B4:R300"),IF(F$3&gt;1,F$3+1,""),0),"")</f>
        <v/>
      </c>
      <c r="G53" s="99" t="str">
        <f ca="1">IFERROR(VLOOKUP($A53,INDIRECT("'"&amp;Publication!G$2-1&amp;"'!B4:R300"),IF(G$3&gt;1,G$3+1,""),0),"")</f>
        <v/>
      </c>
      <c r="H53" s="99" t="str">
        <f ca="1">IFERROR(VLOOKUP($A53,INDIRECT("'"&amp;Publication!H$2-1&amp;"'!B4:R300"),IF(H$3&gt;1,H$3+1,""),0),"")</f>
        <v/>
      </c>
      <c r="I53" s="99" t="str">
        <f ca="1">IFERROR(VLOOKUP($A53,INDIRECT("'"&amp;Publication!I$2-1&amp;"'!B4:R300"),IF(I$3&gt;1,I$3+1,""),0),"")</f>
        <v/>
      </c>
      <c r="J53" s="99" t="str">
        <f ca="1">IFERROR(VLOOKUP($A53,INDIRECT("'"&amp;Publication!J$2-1&amp;"'!B4:R300"),IF(J$3&gt;1,J$3+1,""),0),"")</f>
        <v/>
      </c>
      <c r="K53" s="99" t="str">
        <f ca="1">IFERROR(VLOOKUP($A53,INDIRECT("'"&amp;Publication!K$2-1&amp;"'!B4:R300"),IF(K$3&gt;1,K$3+1,""),0),"")</f>
        <v/>
      </c>
      <c r="L53" s="99" t="str">
        <f ca="1">IFERROR(VLOOKUP($A53,INDIRECT("'"&amp;Publication!L$2-1&amp;"'!B4:R300"),IF(L$3&gt;1,L$3+1,""),0),"")</f>
        <v/>
      </c>
      <c r="M53" s="99" t="str">
        <f ca="1">IFERROR(VLOOKUP($A53,INDIRECT("'"&amp;Publication!M$2-1&amp;"'!B4:R300"),IF(M$3&gt;1,M$3+1,""),0),"")</f>
        <v/>
      </c>
      <c r="N53" s="99" t="str">
        <f ca="1">IFERROR(VLOOKUP($A53,INDIRECT("'"&amp;Publication!N$2-1&amp;"'!B4:R300"),IF(N$3&gt;1,N$3+1,""),0),"")</f>
        <v/>
      </c>
      <c r="O53" s="99" t="str">
        <f ca="1">IFERROR(VLOOKUP($A53,INDIRECT("'"&amp;Publication!O$2-1&amp;"'!B4:R300"),IF(O$3&gt;1,O$3+1,""),0),"")</f>
        <v/>
      </c>
      <c r="P53" s="99" t="str">
        <f ca="1">IFERROR(VLOOKUP($A53,INDIRECT("'"&amp;Publication!P$2-1&amp;"'!B4:R300"),IF(P$3&gt;1,P$3+1,""),0),"")</f>
        <v/>
      </c>
    </row>
    <row r="54" spans="1:16" ht="14.5" customHeight="1" outlineLevel="1" x14ac:dyDescent="0.35">
      <c r="A54" s="109" t="s">
        <v>391</v>
      </c>
      <c r="B54" s="110" t="str">
        <f>IF(OR(ISBLANK(VLOOKUP(A54,'EUROSTAT-Code'!$A$3:$E$812,5,0)),ISNA(VLOOKUP(A54,'EUROSTAT-Code'!$A$3:$E$812,5,0))),"",VLOOKUP(A54,'EUROSTAT-Code'!$A$3:$E$812,5,0))</f>
        <v/>
      </c>
      <c r="C54" s="109" t="s">
        <v>1481</v>
      </c>
      <c r="D54" s="99" t="str">
        <f ca="1">IFERROR(VLOOKUP($A54,INDIRECT("'"&amp;Publication!D$2-1&amp;"'!B4:R300"),IF(D$3&gt;1,D$3+1,""),0),"")</f>
        <v/>
      </c>
      <c r="E54" s="99" t="str">
        <f ca="1">IFERROR(VLOOKUP($A54,INDIRECT("'"&amp;Publication!E$2-1&amp;"'!B4:R300"),IF(E$3&gt;1,E$3+1,""),0),"")</f>
        <v/>
      </c>
      <c r="F54" s="99" t="str">
        <f ca="1">IFERROR(VLOOKUP($A54,INDIRECT("'"&amp;Publication!F$2-1&amp;"'!B4:R300"),IF(F$3&gt;1,F$3+1,""),0),"")</f>
        <v/>
      </c>
      <c r="G54" s="99" t="str">
        <f ca="1">IFERROR(VLOOKUP($A54,INDIRECT("'"&amp;Publication!G$2-1&amp;"'!B4:R300"),IF(G$3&gt;1,G$3+1,""),0),"")</f>
        <v/>
      </c>
      <c r="H54" s="99" t="str">
        <f ca="1">IFERROR(VLOOKUP($A54,INDIRECT("'"&amp;Publication!H$2-1&amp;"'!B4:R300"),IF(H$3&gt;1,H$3+1,""),0),"")</f>
        <v/>
      </c>
      <c r="I54" s="99" t="str">
        <f ca="1">IFERROR(VLOOKUP($A54,INDIRECT("'"&amp;Publication!I$2-1&amp;"'!B4:R300"),IF(I$3&gt;1,I$3+1,""),0),"")</f>
        <v/>
      </c>
      <c r="J54" s="99" t="str">
        <f ca="1">IFERROR(VLOOKUP($A54,INDIRECT("'"&amp;Publication!J$2-1&amp;"'!B4:R300"),IF(J$3&gt;1,J$3+1,""),0),"")</f>
        <v/>
      </c>
      <c r="K54" s="99" t="str">
        <f ca="1">IFERROR(VLOOKUP($A54,INDIRECT("'"&amp;Publication!K$2-1&amp;"'!B4:R300"),IF(K$3&gt;1,K$3+1,""),0),"")</f>
        <v/>
      </c>
      <c r="L54" s="99" t="str">
        <f ca="1">IFERROR(VLOOKUP($A54,INDIRECT("'"&amp;Publication!L$2-1&amp;"'!B4:R300"),IF(L$3&gt;1,L$3+1,""),0),"")</f>
        <v/>
      </c>
      <c r="M54" s="99" t="str">
        <f ca="1">IFERROR(VLOOKUP($A54,INDIRECT("'"&amp;Publication!M$2-1&amp;"'!B4:R300"),IF(M$3&gt;1,M$3+1,""),0),"")</f>
        <v/>
      </c>
      <c r="N54" s="99" t="str">
        <f ca="1">IFERROR(VLOOKUP($A54,INDIRECT("'"&amp;Publication!N$2-1&amp;"'!B4:R300"),IF(N$3&gt;1,N$3+1,""),0),"")</f>
        <v/>
      </c>
      <c r="O54" s="99" t="str">
        <f ca="1">IFERROR(VLOOKUP($A54,INDIRECT("'"&amp;Publication!O$2-1&amp;"'!B4:R300"),IF(O$3&gt;1,O$3+1,""),0),"")</f>
        <v/>
      </c>
      <c r="P54" s="99" t="str">
        <f ca="1">IFERROR(VLOOKUP($A54,INDIRECT("'"&amp;Publication!P$2-1&amp;"'!B4:R300"),IF(P$3&gt;1,P$3+1,""),0),"")</f>
        <v/>
      </c>
    </row>
    <row r="55" spans="1:16" ht="14.5" customHeight="1" outlineLevel="1" x14ac:dyDescent="0.35">
      <c r="A55" s="109" t="s">
        <v>284</v>
      </c>
      <c r="B55" s="110" t="str">
        <f>IF(OR(ISBLANK(VLOOKUP(A55,'EUROSTAT-Code'!$A$3:$E$812,5,0)),ISNA(VLOOKUP(A55,'EUROSTAT-Code'!$A$3:$E$812,5,0))),"",VLOOKUP(A55,'EUROSTAT-Code'!$A$3:$E$812,5,0))</f>
        <v>x</v>
      </c>
      <c r="C55" s="109" t="s">
        <v>1484</v>
      </c>
      <c r="D55" s="99">
        <f ca="1">IFERROR(VLOOKUP($A55,INDIRECT("'"&amp;Publication!D$2-1&amp;"'!B4:R300"),IF(D$3&gt;1,D$3+1,""),0),"")</f>
        <v>30</v>
      </c>
      <c r="E55" s="99">
        <f ca="1">IFERROR(VLOOKUP($A55,INDIRECT("'"&amp;Publication!E$2-1&amp;"'!B4:R300"),IF(E$3&gt;1,E$3+1,""),0),"")</f>
        <v>15</v>
      </c>
      <c r="F55" s="99">
        <f ca="1">IFERROR(VLOOKUP($A55,INDIRECT("'"&amp;Publication!F$2-1&amp;"'!B4:R300"),IF(F$3&gt;1,F$3+1,""),0),"")</f>
        <v>0</v>
      </c>
      <c r="G55" s="99">
        <f ca="1">IFERROR(VLOOKUP($A55,INDIRECT("'"&amp;Publication!G$2-1&amp;"'!B4:R300"),IF(G$3&gt;1,G$3+1,""),0),"")</f>
        <v>0</v>
      </c>
      <c r="H55" s="99" t="str">
        <f ca="1">IFERROR(VLOOKUP($A55,INDIRECT("'"&amp;Publication!H$2-1&amp;"'!B4:R300"),IF(H$3&gt;1,H$3+1,""),0),"")</f>
        <v/>
      </c>
      <c r="I55" s="99" t="str">
        <f ca="1">IFERROR(VLOOKUP($A55,INDIRECT("'"&amp;Publication!I$2-1&amp;"'!B4:R300"),IF(I$3&gt;1,I$3+1,""),0),"")</f>
        <v/>
      </c>
      <c r="J55" s="99" t="str">
        <f ca="1">IFERROR(VLOOKUP($A55,INDIRECT("'"&amp;Publication!J$2-1&amp;"'!B4:R300"),IF(J$3&gt;1,J$3+1,""),0),"")</f>
        <v/>
      </c>
      <c r="K55" s="99" t="str">
        <f ca="1">IFERROR(VLOOKUP($A55,INDIRECT("'"&amp;Publication!K$2-1&amp;"'!B4:R300"),IF(K$3&gt;1,K$3+1,""),0),"")</f>
        <v/>
      </c>
      <c r="L55" s="99" t="str">
        <f ca="1">IFERROR(VLOOKUP($A55,INDIRECT("'"&amp;Publication!L$2-1&amp;"'!B4:R300"),IF(L$3&gt;1,L$3+1,""),0),"")</f>
        <v/>
      </c>
      <c r="M55" s="99" t="str">
        <f ca="1">IFERROR(VLOOKUP($A55,INDIRECT("'"&amp;Publication!M$2-1&amp;"'!B4:R300"),IF(M$3&gt;1,M$3+1,""),0),"")</f>
        <v/>
      </c>
      <c r="N55" s="99" t="str">
        <f ca="1">IFERROR(VLOOKUP($A55,INDIRECT("'"&amp;Publication!N$2-1&amp;"'!B4:R300"),IF(N$3&gt;1,N$3+1,""),0),"")</f>
        <v/>
      </c>
      <c r="O55" s="99" t="str">
        <f ca="1">IFERROR(VLOOKUP($A55,INDIRECT("'"&amp;Publication!O$2-1&amp;"'!B4:R300"),IF(O$3&gt;1,O$3+1,""),0),"")</f>
        <v/>
      </c>
      <c r="P55" s="99" t="str">
        <f ca="1">IFERROR(VLOOKUP($A55,INDIRECT("'"&amp;Publication!P$2-1&amp;"'!B4:R300"),IF(P$3&gt;1,P$3+1,""),0),"")</f>
        <v/>
      </c>
    </row>
    <row r="56" spans="1:16" ht="14.5" customHeight="1" outlineLevel="1" x14ac:dyDescent="0.35">
      <c r="A56" s="109" t="s">
        <v>394</v>
      </c>
      <c r="B56" s="110" t="str">
        <f>IF(OR(ISBLANK(VLOOKUP(A56,'EUROSTAT-Code'!$A$3:$E$812,5,0)),ISNA(VLOOKUP(A56,'EUROSTAT-Code'!$A$3:$E$812,5,0))),"",VLOOKUP(A56,'EUROSTAT-Code'!$A$3:$E$812,5,0))</f>
        <v/>
      </c>
      <c r="C56" s="109" t="s">
        <v>1485</v>
      </c>
      <c r="D56" s="99" t="str">
        <f ca="1">IFERROR(VLOOKUP($A56,INDIRECT("'"&amp;Publication!D$2-1&amp;"'!B4:R300"),IF(D$3&gt;1,D$3+1,""),0),"")</f>
        <v/>
      </c>
      <c r="E56" s="99" t="str">
        <f ca="1">IFERROR(VLOOKUP($A56,INDIRECT("'"&amp;Publication!E$2-1&amp;"'!B4:R300"),IF(E$3&gt;1,E$3+1,""),0),"")</f>
        <v/>
      </c>
      <c r="F56" s="99" t="str">
        <f ca="1">IFERROR(VLOOKUP($A56,INDIRECT("'"&amp;Publication!F$2-1&amp;"'!B4:R300"),IF(F$3&gt;1,F$3+1,""),0),"")</f>
        <v/>
      </c>
      <c r="G56" s="99" t="str">
        <f ca="1">IFERROR(VLOOKUP($A56,INDIRECT("'"&amp;Publication!G$2-1&amp;"'!B4:R300"),IF(G$3&gt;1,G$3+1,""),0),"")</f>
        <v/>
      </c>
      <c r="H56" s="99" t="str">
        <f ca="1">IFERROR(VLOOKUP($A56,INDIRECT("'"&amp;Publication!H$2-1&amp;"'!B4:R300"),IF(H$3&gt;1,H$3+1,""),0),"")</f>
        <v/>
      </c>
      <c r="I56" s="99" t="str">
        <f ca="1">IFERROR(VLOOKUP($A56,INDIRECT("'"&amp;Publication!I$2-1&amp;"'!B4:R300"),IF(I$3&gt;1,I$3+1,""),0),"")</f>
        <v/>
      </c>
      <c r="J56" s="99" t="str">
        <f ca="1">IFERROR(VLOOKUP($A56,INDIRECT("'"&amp;Publication!J$2-1&amp;"'!B4:R300"),IF(J$3&gt;1,J$3+1,""),0),"")</f>
        <v/>
      </c>
      <c r="K56" s="99" t="str">
        <f ca="1">IFERROR(VLOOKUP($A56,INDIRECT("'"&amp;Publication!K$2-1&amp;"'!B4:R300"),IF(K$3&gt;1,K$3+1,""),0),"")</f>
        <v/>
      </c>
      <c r="L56" s="99" t="str">
        <f ca="1">IFERROR(VLOOKUP($A56,INDIRECT("'"&amp;Publication!L$2-1&amp;"'!B4:R300"),IF(L$3&gt;1,L$3+1,""),0),"")</f>
        <v/>
      </c>
      <c r="M56" s="99" t="str">
        <f ca="1">IFERROR(VLOOKUP($A56,INDIRECT("'"&amp;Publication!M$2-1&amp;"'!B4:R300"),IF(M$3&gt;1,M$3+1,""),0),"")</f>
        <v/>
      </c>
      <c r="N56" s="99" t="str">
        <f ca="1">IFERROR(VLOOKUP($A56,INDIRECT("'"&amp;Publication!N$2-1&amp;"'!B4:R300"),IF(N$3&gt;1,N$3+1,""),0),"")</f>
        <v/>
      </c>
      <c r="O56" s="99" t="str">
        <f ca="1">IFERROR(VLOOKUP($A56,INDIRECT("'"&amp;Publication!O$2-1&amp;"'!B4:R300"),IF(O$3&gt;1,O$3+1,""),0),"")</f>
        <v/>
      </c>
      <c r="P56" s="99" t="str">
        <f ca="1">IFERROR(VLOOKUP($A56,INDIRECT("'"&amp;Publication!P$2-1&amp;"'!B4:R300"),IF(P$3&gt;1,P$3+1,""),0),"")</f>
        <v/>
      </c>
    </row>
    <row r="57" spans="1:16" ht="14.5" customHeight="1" outlineLevel="1" x14ac:dyDescent="0.35">
      <c r="A57" s="109" t="s">
        <v>395</v>
      </c>
      <c r="B57" s="110" t="str">
        <f>IF(OR(ISBLANK(VLOOKUP(A57,'EUROSTAT-Code'!$A$3:$E$812,5,0)),ISNA(VLOOKUP(A57,'EUROSTAT-Code'!$A$3:$E$812,5,0))),"",VLOOKUP(A57,'EUROSTAT-Code'!$A$3:$E$812,5,0))</f>
        <v/>
      </c>
      <c r="C57" s="109" t="s">
        <v>1486</v>
      </c>
      <c r="D57" s="99" t="str">
        <f ca="1">IFERROR(VLOOKUP($A57,INDIRECT("'"&amp;Publication!D$2-1&amp;"'!B4:R300"),IF(D$3&gt;1,D$3+1,""),0),"")</f>
        <v/>
      </c>
      <c r="E57" s="99" t="str">
        <f ca="1">IFERROR(VLOOKUP($A57,INDIRECT("'"&amp;Publication!E$2-1&amp;"'!B4:R300"),IF(E$3&gt;1,E$3+1,""),0),"")</f>
        <v/>
      </c>
      <c r="F57" s="99" t="str">
        <f ca="1">IFERROR(VLOOKUP($A57,INDIRECT("'"&amp;Publication!F$2-1&amp;"'!B4:R300"),IF(F$3&gt;1,F$3+1,""),0),"")</f>
        <v/>
      </c>
      <c r="G57" s="99" t="str">
        <f ca="1">IFERROR(VLOOKUP($A57,INDIRECT("'"&amp;Publication!G$2-1&amp;"'!B4:R300"),IF(G$3&gt;1,G$3+1,""),0),"")</f>
        <v/>
      </c>
      <c r="H57" s="99" t="str">
        <f ca="1">IFERROR(VLOOKUP($A57,INDIRECT("'"&amp;Publication!H$2-1&amp;"'!B4:R300"),IF(H$3&gt;1,H$3+1,""),0),"")</f>
        <v/>
      </c>
      <c r="I57" s="99" t="str">
        <f ca="1">IFERROR(VLOOKUP($A57,INDIRECT("'"&amp;Publication!I$2-1&amp;"'!B4:R300"),IF(I$3&gt;1,I$3+1,""),0),"")</f>
        <v/>
      </c>
      <c r="J57" s="99" t="str">
        <f ca="1">IFERROR(VLOOKUP($A57,INDIRECT("'"&amp;Publication!J$2-1&amp;"'!B4:R300"),IF(J$3&gt;1,J$3+1,""),0),"")</f>
        <v/>
      </c>
      <c r="K57" s="99" t="str">
        <f ca="1">IFERROR(VLOOKUP($A57,INDIRECT("'"&amp;Publication!K$2-1&amp;"'!B4:R300"),IF(K$3&gt;1,K$3+1,""),0),"")</f>
        <v/>
      </c>
      <c r="L57" s="99" t="str">
        <f ca="1">IFERROR(VLOOKUP($A57,INDIRECT("'"&amp;Publication!L$2-1&amp;"'!B4:R300"),IF(L$3&gt;1,L$3+1,""),0),"")</f>
        <v/>
      </c>
      <c r="M57" s="99" t="str">
        <f ca="1">IFERROR(VLOOKUP($A57,INDIRECT("'"&amp;Publication!M$2-1&amp;"'!B4:R300"),IF(M$3&gt;1,M$3+1,""),0),"")</f>
        <v/>
      </c>
      <c r="N57" s="99" t="str">
        <f ca="1">IFERROR(VLOOKUP($A57,INDIRECT("'"&amp;Publication!N$2-1&amp;"'!B4:R300"),IF(N$3&gt;1,N$3+1,""),0),"")</f>
        <v/>
      </c>
      <c r="O57" s="99" t="str">
        <f ca="1">IFERROR(VLOOKUP($A57,INDIRECT("'"&amp;Publication!O$2-1&amp;"'!B4:R300"),IF(O$3&gt;1,O$3+1,""),0),"")</f>
        <v/>
      </c>
      <c r="P57" s="99" t="str">
        <f ca="1">IFERROR(VLOOKUP($A57,INDIRECT("'"&amp;Publication!P$2-1&amp;"'!B4:R300"),IF(P$3&gt;1,P$3+1,""),0),"")</f>
        <v/>
      </c>
    </row>
    <row r="58" spans="1:16" ht="14.5" customHeight="1" outlineLevel="1" x14ac:dyDescent="0.35">
      <c r="A58" s="109" t="s">
        <v>396</v>
      </c>
      <c r="B58" s="110" t="str">
        <f>IF(OR(ISBLANK(VLOOKUP(A58,'EUROSTAT-Code'!$A$3:$E$812,5,0)),ISNA(VLOOKUP(A58,'EUROSTAT-Code'!$A$3:$E$812,5,0))),"",VLOOKUP(A58,'EUROSTAT-Code'!$A$3:$E$812,5,0))</f>
        <v/>
      </c>
      <c r="C58" s="109" t="s">
        <v>1487</v>
      </c>
      <c r="D58" s="99" t="str">
        <f ca="1">IFERROR(VLOOKUP($A58,INDIRECT("'"&amp;Publication!D$2-1&amp;"'!B4:R300"),IF(D$3&gt;1,D$3+1,""),0),"")</f>
        <v/>
      </c>
      <c r="E58" s="99" t="str">
        <f ca="1">IFERROR(VLOOKUP($A58,INDIRECT("'"&amp;Publication!E$2-1&amp;"'!B4:R300"),IF(E$3&gt;1,E$3+1,""),0),"")</f>
        <v/>
      </c>
      <c r="F58" s="99" t="str">
        <f ca="1">IFERROR(VLOOKUP($A58,INDIRECT("'"&amp;Publication!F$2-1&amp;"'!B4:R300"),IF(F$3&gt;1,F$3+1,""),0),"")</f>
        <v/>
      </c>
      <c r="G58" s="99" t="str">
        <f ca="1">IFERROR(VLOOKUP($A58,INDIRECT("'"&amp;Publication!G$2-1&amp;"'!B4:R300"),IF(G$3&gt;1,G$3+1,""),0),"")</f>
        <v/>
      </c>
      <c r="H58" s="99" t="str">
        <f ca="1">IFERROR(VLOOKUP($A58,INDIRECT("'"&amp;Publication!H$2-1&amp;"'!B4:R300"),IF(H$3&gt;1,H$3+1,""),0),"")</f>
        <v/>
      </c>
      <c r="I58" s="99" t="str">
        <f ca="1">IFERROR(VLOOKUP($A58,INDIRECT("'"&amp;Publication!I$2-1&amp;"'!B4:R300"),IF(I$3&gt;1,I$3+1,""),0),"")</f>
        <v/>
      </c>
      <c r="J58" s="99">
        <f ca="1">IFERROR(VLOOKUP($A58,INDIRECT("'"&amp;Publication!J$2-1&amp;"'!B4:R300"),IF(J$3&gt;1,J$3+1,""),0),"")</f>
        <v>5</v>
      </c>
      <c r="K58" s="99" t="str">
        <f ca="1">IFERROR(VLOOKUP($A58,INDIRECT("'"&amp;Publication!K$2-1&amp;"'!B4:R300"),IF(K$3&gt;1,K$3+1,""),0),"")</f>
        <v/>
      </c>
      <c r="L58" s="99" t="str">
        <f ca="1">IFERROR(VLOOKUP($A58,INDIRECT("'"&amp;Publication!L$2-1&amp;"'!B4:R300"),IF(L$3&gt;1,L$3+1,""),0),"")</f>
        <v/>
      </c>
      <c r="M58" s="99" t="str">
        <f ca="1">IFERROR(VLOOKUP($A58,INDIRECT("'"&amp;Publication!M$2-1&amp;"'!B4:R300"),IF(M$3&gt;1,M$3+1,""),0),"")</f>
        <v/>
      </c>
      <c r="N58" s="99" t="str">
        <f ca="1">IFERROR(VLOOKUP($A58,INDIRECT("'"&amp;Publication!N$2-1&amp;"'!B4:R300"),IF(N$3&gt;1,N$3+1,""),0),"")</f>
        <v/>
      </c>
      <c r="O58" s="99" t="str">
        <f ca="1">IFERROR(VLOOKUP($A58,INDIRECT("'"&amp;Publication!O$2-1&amp;"'!B4:R300"),IF(O$3&gt;1,O$3+1,""),0),"")</f>
        <v/>
      </c>
      <c r="P58" s="99" t="str">
        <f ca="1">IFERROR(VLOOKUP($A58,INDIRECT("'"&amp;Publication!P$2-1&amp;"'!B4:R300"),IF(P$3&gt;1,P$3+1,""),0),"")</f>
        <v/>
      </c>
    </row>
    <row r="59" spans="1:16" ht="14.5" customHeight="1" outlineLevel="1" x14ac:dyDescent="0.35">
      <c r="A59" s="109" t="s">
        <v>398</v>
      </c>
      <c r="B59" s="110" t="str">
        <f>IF(OR(ISBLANK(VLOOKUP(A59,'EUROSTAT-Code'!$A$3:$E$812,5,0)),ISNA(VLOOKUP(A59,'EUROSTAT-Code'!$A$3:$E$812,5,0))),"",VLOOKUP(A59,'EUROSTAT-Code'!$A$3:$E$812,5,0))</f>
        <v/>
      </c>
      <c r="C59" s="109" t="s">
        <v>1489</v>
      </c>
      <c r="D59" s="99" t="str">
        <f ca="1">IFERROR(VLOOKUP($A59,INDIRECT("'"&amp;Publication!D$2-1&amp;"'!B4:R300"),IF(D$3&gt;1,D$3+1,""),0),"")</f>
        <v/>
      </c>
      <c r="E59" s="99" t="str">
        <f ca="1">IFERROR(VLOOKUP($A59,INDIRECT("'"&amp;Publication!E$2-1&amp;"'!B4:R300"),IF(E$3&gt;1,E$3+1,""),0),"")</f>
        <v/>
      </c>
      <c r="F59" s="99" t="str">
        <f ca="1">IFERROR(VLOOKUP($A59,INDIRECT("'"&amp;Publication!F$2-1&amp;"'!B4:R300"),IF(F$3&gt;1,F$3+1,""),0),"")</f>
        <v/>
      </c>
      <c r="G59" s="99" t="str">
        <f ca="1">IFERROR(VLOOKUP($A59,INDIRECT("'"&amp;Publication!G$2-1&amp;"'!B4:R300"),IF(G$3&gt;1,G$3+1,""),0),"")</f>
        <v/>
      </c>
      <c r="H59" s="99" t="str">
        <f ca="1">IFERROR(VLOOKUP($A59,INDIRECT("'"&amp;Publication!H$2-1&amp;"'!B4:R300"),IF(H$3&gt;1,H$3+1,""),0),"")</f>
        <v/>
      </c>
      <c r="I59" s="99" t="str">
        <f ca="1">IFERROR(VLOOKUP($A59,INDIRECT("'"&amp;Publication!I$2-1&amp;"'!B4:R300"),IF(I$3&gt;1,I$3+1,""),0),"")</f>
        <v/>
      </c>
      <c r="J59" s="99" t="str">
        <f ca="1">IFERROR(VLOOKUP($A59,INDIRECT("'"&amp;Publication!J$2-1&amp;"'!B4:R300"),IF(J$3&gt;1,J$3+1,""),0),"")</f>
        <v/>
      </c>
      <c r="K59" s="99" t="str">
        <f ca="1">IFERROR(VLOOKUP($A59,INDIRECT("'"&amp;Publication!K$2-1&amp;"'!B4:R300"),IF(K$3&gt;1,K$3+1,""),0),"")</f>
        <v/>
      </c>
      <c r="L59" s="99" t="str">
        <f ca="1">IFERROR(VLOOKUP($A59,INDIRECT("'"&amp;Publication!L$2-1&amp;"'!B4:R300"),IF(L$3&gt;1,L$3+1,""),0),"")</f>
        <v/>
      </c>
      <c r="M59" s="99" t="str">
        <f ca="1">IFERROR(VLOOKUP($A59,INDIRECT("'"&amp;Publication!M$2-1&amp;"'!B4:R300"),IF(M$3&gt;1,M$3+1,""),0),"")</f>
        <v/>
      </c>
      <c r="N59" s="99" t="str">
        <f ca="1">IFERROR(VLOOKUP($A59,INDIRECT("'"&amp;Publication!N$2-1&amp;"'!B4:R300"),IF(N$3&gt;1,N$3+1,""),0),"")</f>
        <v/>
      </c>
      <c r="O59" s="99" t="str">
        <f ca="1">IFERROR(VLOOKUP($A59,INDIRECT("'"&amp;Publication!O$2-1&amp;"'!B4:R300"),IF(O$3&gt;1,O$3+1,""),0),"")</f>
        <v/>
      </c>
      <c r="P59" s="99" t="str">
        <f ca="1">IFERROR(VLOOKUP($A59,INDIRECT("'"&amp;Publication!P$2-1&amp;"'!B4:R300"),IF(P$3&gt;1,P$3+1,""),0),"")</f>
        <v/>
      </c>
    </row>
    <row r="60" spans="1:16" ht="14.5" customHeight="1" outlineLevel="1" x14ac:dyDescent="0.35">
      <c r="A60" s="109" t="s">
        <v>1492</v>
      </c>
      <c r="B60" s="110" t="str">
        <f>IF(OR(ISBLANK(VLOOKUP(A60,'EUROSTAT-Code'!$A$3:$E$812,5,0)),ISNA(VLOOKUP(A60,'EUROSTAT-Code'!$A$3:$E$812,5,0))),"",VLOOKUP(A60,'EUROSTAT-Code'!$A$3:$E$812,5,0))</f>
        <v/>
      </c>
      <c r="C60" s="109" t="s">
        <v>1493</v>
      </c>
      <c r="D60" s="99" t="str">
        <f ca="1">IFERROR(VLOOKUP($A60,INDIRECT("'"&amp;Publication!D$2-1&amp;"'!B4:R300"),IF(D$3&gt;1,D$3+1,""),0),"")</f>
        <v/>
      </c>
      <c r="E60" s="99" t="str">
        <f ca="1">IFERROR(VLOOKUP($A60,INDIRECT("'"&amp;Publication!E$2-1&amp;"'!B4:R300"),IF(E$3&gt;1,E$3+1,""),0),"")</f>
        <v/>
      </c>
      <c r="F60" s="99" t="str">
        <f ca="1">IFERROR(VLOOKUP($A60,INDIRECT("'"&amp;Publication!F$2-1&amp;"'!B4:R300"),IF(F$3&gt;1,F$3+1,""),0),"")</f>
        <v/>
      </c>
      <c r="G60" s="99" t="str">
        <f ca="1">IFERROR(VLOOKUP($A60,INDIRECT("'"&amp;Publication!G$2-1&amp;"'!B4:R300"),IF(G$3&gt;1,G$3+1,""),0),"")</f>
        <v/>
      </c>
      <c r="H60" s="99" t="str">
        <f ca="1">IFERROR(VLOOKUP($A60,INDIRECT("'"&amp;Publication!H$2-1&amp;"'!B4:R300"),IF(H$3&gt;1,H$3+1,""),0),"")</f>
        <v/>
      </c>
      <c r="I60" s="99" t="str">
        <f ca="1">IFERROR(VLOOKUP($A60,INDIRECT("'"&amp;Publication!I$2-1&amp;"'!B4:R300"),IF(I$3&gt;1,I$3+1,""),0),"")</f>
        <v/>
      </c>
      <c r="J60" s="99" t="str">
        <f ca="1">IFERROR(VLOOKUP($A60,INDIRECT("'"&amp;Publication!J$2-1&amp;"'!B4:R300"),IF(J$3&gt;1,J$3+1,""),0),"")</f>
        <v/>
      </c>
      <c r="K60" s="99" t="str">
        <f ca="1">IFERROR(VLOOKUP($A60,INDIRECT("'"&amp;Publication!K$2-1&amp;"'!B4:R300"),IF(K$3&gt;1,K$3+1,""),0),"")</f>
        <v/>
      </c>
      <c r="L60" s="99" t="str">
        <f ca="1">IFERROR(VLOOKUP($A60,INDIRECT("'"&amp;Publication!L$2-1&amp;"'!B4:R300"),IF(L$3&gt;1,L$3+1,""),0),"")</f>
        <v/>
      </c>
      <c r="M60" s="99" t="str">
        <f ca="1">IFERROR(VLOOKUP($A60,INDIRECT("'"&amp;Publication!M$2-1&amp;"'!B4:R300"),IF(M$3&gt;1,M$3+1,""),0),"")</f>
        <v/>
      </c>
      <c r="N60" s="99" t="str">
        <f ca="1">IFERROR(VLOOKUP($A60,INDIRECT("'"&amp;Publication!N$2-1&amp;"'!B4:R300"),IF(N$3&gt;1,N$3+1,""),0),"")</f>
        <v/>
      </c>
      <c r="O60" s="99" t="str">
        <f ca="1">IFERROR(VLOOKUP($A60,INDIRECT("'"&amp;Publication!O$2-1&amp;"'!B4:R300"),IF(O$3&gt;1,O$3+1,""),0),"")</f>
        <v/>
      </c>
      <c r="P60" s="99" t="str">
        <f ca="1">IFERROR(VLOOKUP($A60,INDIRECT("'"&amp;Publication!P$2-1&amp;"'!B4:R300"),IF(P$3&gt;1,P$3+1,""),0),"")</f>
        <v/>
      </c>
    </row>
    <row r="61" spans="1:16" ht="14.5" customHeight="1" outlineLevel="1" x14ac:dyDescent="0.35">
      <c r="A61" s="109" t="s">
        <v>401</v>
      </c>
      <c r="B61" s="110" t="str">
        <f>IF(OR(ISBLANK(VLOOKUP(A61,'EUROSTAT-Code'!$A$3:$E$812,5,0)),ISNA(VLOOKUP(A61,'EUROSTAT-Code'!$A$3:$E$812,5,0))),"",VLOOKUP(A61,'EUROSTAT-Code'!$A$3:$E$812,5,0))</f>
        <v>x</v>
      </c>
      <c r="C61" s="109" t="s">
        <v>1494</v>
      </c>
      <c r="D61" s="99" t="str">
        <f ca="1">IFERROR(VLOOKUP($A61,INDIRECT("'"&amp;Publication!D$2-1&amp;"'!B4:R300"),IF(D$3&gt;1,D$3+1,""),0),"")</f>
        <v/>
      </c>
      <c r="E61" s="99" t="str">
        <f ca="1">IFERROR(VLOOKUP($A61,INDIRECT("'"&amp;Publication!E$2-1&amp;"'!B4:R300"),IF(E$3&gt;1,E$3+1,""),0),"")</f>
        <v/>
      </c>
      <c r="F61" s="99" t="str">
        <f ca="1">IFERROR(VLOOKUP($A61,INDIRECT("'"&amp;Publication!F$2-1&amp;"'!B4:R300"),IF(F$3&gt;1,F$3+1,""),0),"")</f>
        <v/>
      </c>
      <c r="G61" s="99" t="str">
        <f ca="1">IFERROR(VLOOKUP($A61,INDIRECT("'"&amp;Publication!G$2-1&amp;"'!B4:R300"),IF(G$3&gt;1,G$3+1,""),0),"")</f>
        <v/>
      </c>
      <c r="H61" s="99" t="str">
        <f ca="1">IFERROR(VLOOKUP($A61,INDIRECT("'"&amp;Publication!H$2-1&amp;"'!B4:R300"),IF(H$3&gt;1,H$3+1,""),0),"")</f>
        <v/>
      </c>
      <c r="I61" s="99" t="str">
        <f ca="1">IFERROR(VLOOKUP($A61,INDIRECT("'"&amp;Publication!I$2-1&amp;"'!B4:R300"),IF(I$3&gt;1,I$3+1,""),0),"")</f>
        <v/>
      </c>
      <c r="J61" s="99" t="str">
        <f ca="1">IFERROR(VLOOKUP($A61,INDIRECT("'"&amp;Publication!J$2-1&amp;"'!B4:R300"),IF(J$3&gt;1,J$3+1,""),0),"")</f>
        <v/>
      </c>
      <c r="K61" s="99" t="str">
        <f ca="1">IFERROR(VLOOKUP($A61,INDIRECT("'"&amp;Publication!K$2-1&amp;"'!B4:R300"),IF(K$3&gt;1,K$3+1,""),0),"")</f>
        <v/>
      </c>
      <c r="L61" s="99" t="str">
        <f ca="1">IFERROR(VLOOKUP($A61,INDIRECT("'"&amp;Publication!L$2-1&amp;"'!B4:R300"),IF(L$3&gt;1,L$3+1,""),0),"")</f>
        <v/>
      </c>
      <c r="M61" s="99">
        <f ca="1">IFERROR(VLOOKUP($A61,INDIRECT("'"&amp;Publication!M$2-1&amp;"'!B4:R300"),IF(M$3&gt;1,M$3+1,""),0),"")</f>
        <v>145</v>
      </c>
      <c r="N61" s="99">
        <f ca="1">IFERROR(VLOOKUP($A61,INDIRECT("'"&amp;Publication!N$2-1&amp;"'!B4:R300"),IF(N$3&gt;1,N$3+1,""),0),"")</f>
        <v>115</v>
      </c>
      <c r="O61" s="99">
        <f ca="1">IFERROR(VLOOKUP($A61,INDIRECT("'"&amp;Publication!O$2-1&amp;"'!B4:R300"),IF(O$3&gt;1,O$3+1,""),0),"")</f>
        <v>5</v>
      </c>
      <c r="P61" s="99" t="str">
        <f ca="1">IFERROR(VLOOKUP($A61,INDIRECT("'"&amp;Publication!P$2-1&amp;"'!B4:R300"),IF(P$3&gt;1,P$3+1,""),0),"")</f>
        <v/>
      </c>
    </row>
    <row r="62" spans="1:16" ht="14.5" customHeight="1" outlineLevel="1" x14ac:dyDescent="0.35">
      <c r="A62" s="109" t="s">
        <v>286</v>
      </c>
      <c r="B62" s="110" t="str">
        <f>IF(OR(ISBLANK(VLOOKUP(A62,'EUROSTAT-Code'!$A$3:$E$812,5,0)),ISNA(VLOOKUP(A62,'EUROSTAT-Code'!$A$3:$E$812,5,0))),"",VLOOKUP(A62,'EUROSTAT-Code'!$A$3:$E$812,5,0))</f>
        <v>x</v>
      </c>
      <c r="C62" s="109" t="s">
        <v>1495</v>
      </c>
      <c r="D62" s="99">
        <f ca="1">IFERROR(VLOOKUP($A62,INDIRECT("'"&amp;Publication!D$2-1&amp;"'!B4:R300"),IF(D$3&gt;1,D$3+1,""),0),"")</f>
        <v>10</v>
      </c>
      <c r="E62" s="99">
        <f ca="1">IFERROR(VLOOKUP($A62,INDIRECT("'"&amp;Publication!E$2-1&amp;"'!B4:R300"),IF(E$3&gt;1,E$3+1,""),0),"")</f>
        <v>5</v>
      </c>
      <c r="F62" s="99" t="str">
        <f ca="1">IFERROR(VLOOKUP($A62,INDIRECT("'"&amp;Publication!F$2-1&amp;"'!B4:R300"),IF(F$3&gt;1,F$3+1,""),0),"")</f>
        <v/>
      </c>
      <c r="G62" s="99" t="str">
        <f ca="1">IFERROR(VLOOKUP($A62,INDIRECT("'"&amp;Publication!G$2-1&amp;"'!B4:R300"),IF(G$3&gt;1,G$3+1,""),0),"")</f>
        <v/>
      </c>
      <c r="H62" s="99" t="str">
        <f ca="1">IFERROR(VLOOKUP($A62,INDIRECT("'"&amp;Publication!H$2-1&amp;"'!B4:R300"),IF(H$3&gt;1,H$3+1,""),0),"")</f>
        <v/>
      </c>
      <c r="I62" s="99">
        <f ca="1">IFERROR(VLOOKUP($A62,INDIRECT("'"&amp;Publication!I$2-1&amp;"'!B4:R300"),IF(I$3&gt;1,I$3+1,""),0),"")</f>
        <v>5</v>
      </c>
      <c r="J62" s="99" t="str">
        <f ca="1">IFERROR(VLOOKUP($A62,INDIRECT("'"&amp;Publication!J$2-1&amp;"'!B4:R300"),IF(J$3&gt;1,J$3+1,""),0),"")</f>
        <v/>
      </c>
      <c r="K62" s="99" t="str">
        <f ca="1">IFERROR(VLOOKUP($A62,INDIRECT("'"&amp;Publication!K$2-1&amp;"'!B4:R300"),IF(K$3&gt;1,K$3+1,""),0),"")</f>
        <v/>
      </c>
      <c r="L62" s="99" t="str">
        <f ca="1">IFERROR(VLOOKUP($A62,INDIRECT("'"&amp;Publication!L$2-1&amp;"'!B4:R300"),IF(L$3&gt;1,L$3+1,""),0),"")</f>
        <v/>
      </c>
      <c r="M62" s="99" t="str">
        <f ca="1">IFERROR(VLOOKUP($A62,INDIRECT("'"&amp;Publication!M$2-1&amp;"'!B4:R300"),IF(M$3&gt;1,M$3+1,""),0),"")</f>
        <v/>
      </c>
      <c r="N62" s="99">
        <f ca="1">IFERROR(VLOOKUP($A62,INDIRECT("'"&amp;Publication!N$2-1&amp;"'!B4:R300"),IF(N$3&gt;1,N$3+1,""),0),"")</f>
        <v>0</v>
      </c>
      <c r="O62" s="99" t="str">
        <f ca="1">IFERROR(VLOOKUP($A62,INDIRECT("'"&amp;Publication!O$2-1&amp;"'!B4:R300"),IF(O$3&gt;1,O$3+1,""),0),"")</f>
        <v/>
      </c>
      <c r="P62" s="99">
        <f ca="1">IFERROR(VLOOKUP($A62,INDIRECT("'"&amp;Publication!P$2-1&amp;"'!B4:R300"),IF(P$3&gt;1,P$3+1,""),0),"")</f>
        <v>0.64800000000000002</v>
      </c>
    </row>
    <row r="63" spans="1:16" ht="14.5" customHeight="1" outlineLevel="1" x14ac:dyDescent="0.35">
      <c r="A63" s="109" t="s">
        <v>16</v>
      </c>
      <c r="B63" s="110" t="str">
        <f>IF(OR(ISBLANK(VLOOKUP(A63,'EUROSTAT-Code'!$A$3:$E$812,5,0)),ISNA(VLOOKUP(A63,'EUROSTAT-Code'!$A$3:$E$812,5,0))),"",VLOOKUP(A63,'EUROSTAT-Code'!$A$3:$E$812,5,0))</f>
        <v>x</v>
      </c>
      <c r="C63" s="109" t="s">
        <v>1496</v>
      </c>
      <c r="D63" s="99">
        <f ca="1">IFERROR(VLOOKUP($A63,INDIRECT("'"&amp;Publication!D$2-1&amp;"'!B4:R300"),IF(D$3&gt;1,D$3+1,""),0),"")</f>
        <v>70</v>
      </c>
      <c r="E63" s="99">
        <f ca="1">IFERROR(VLOOKUP($A63,INDIRECT("'"&amp;Publication!E$2-1&amp;"'!B4:R300"),IF(E$3&gt;1,E$3+1,""),0),"")</f>
        <v>50</v>
      </c>
      <c r="F63" s="99">
        <f ca="1">IFERROR(VLOOKUP($A63,INDIRECT("'"&amp;Publication!F$2-1&amp;"'!B4:R300"),IF(F$3&gt;1,F$3+1,""),0),"")</f>
        <v>55</v>
      </c>
      <c r="G63" s="99">
        <f ca="1">IFERROR(VLOOKUP($A63,INDIRECT("'"&amp;Publication!G$2-1&amp;"'!B4:R300"),IF(G$3&gt;1,G$3+1,""),0),"")</f>
        <v>40</v>
      </c>
      <c r="H63" s="99">
        <f ca="1">IFERROR(VLOOKUP($A63,INDIRECT("'"&amp;Publication!H$2-1&amp;"'!B4:R300"),IF(H$3&gt;1,H$3+1,""),0),"")</f>
        <v>25</v>
      </c>
      <c r="I63" s="99">
        <f ca="1">IFERROR(VLOOKUP($A63,INDIRECT("'"&amp;Publication!I$2-1&amp;"'!B4:R300"),IF(I$3&gt;1,I$3+1,""),0),"")</f>
        <v>55</v>
      </c>
      <c r="J63" s="99">
        <f ca="1">IFERROR(VLOOKUP($A63,INDIRECT("'"&amp;Publication!J$2-1&amp;"'!B4:R300"),IF(J$3&gt;1,J$3+1,""),0),"")</f>
        <v>85</v>
      </c>
      <c r="K63" s="99">
        <f ca="1">IFERROR(VLOOKUP($A63,INDIRECT("'"&amp;Publication!K$2-1&amp;"'!B4:R300"),IF(K$3&gt;1,K$3+1,""),0),"")</f>
        <v>85</v>
      </c>
      <c r="L63" s="99">
        <f ca="1">IFERROR(VLOOKUP($A63,INDIRECT("'"&amp;Publication!L$2-1&amp;"'!B4:R300"),IF(L$3&gt;1,L$3+1,""),0),"")</f>
        <v>55</v>
      </c>
      <c r="M63" s="99">
        <f ca="1">IFERROR(VLOOKUP($A63,INDIRECT("'"&amp;Publication!M$2-1&amp;"'!B4:R300"),IF(M$3&gt;1,M$3+1,""),0),"")</f>
        <v>160</v>
      </c>
      <c r="N63" s="99">
        <f ca="1">IFERROR(VLOOKUP($A63,INDIRECT("'"&amp;Publication!N$2-1&amp;"'!B4:R300"),IF(N$3&gt;1,N$3+1,""),0),"")</f>
        <v>165</v>
      </c>
      <c r="O63" s="99">
        <f ca="1">IFERROR(VLOOKUP($A63,INDIRECT("'"&amp;Publication!O$2-1&amp;"'!B4:R300"),IF(O$3&gt;1,O$3+1,""),0),"")</f>
        <v>165</v>
      </c>
      <c r="P63" s="99">
        <f ca="1">IFERROR(VLOOKUP($A63,INDIRECT("'"&amp;Publication!P$2-1&amp;"'!B4:R300"),IF(P$3&gt;1,P$3+1,""),0),"")</f>
        <v>110.245</v>
      </c>
    </row>
    <row r="64" spans="1:16" ht="14.5" customHeight="1" outlineLevel="1" x14ac:dyDescent="0.35">
      <c r="A64" s="109" t="s">
        <v>18</v>
      </c>
      <c r="B64" s="110" t="str">
        <f>IF(OR(ISBLANK(VLOOKUP(A64,'EUROSTAT-Code'!$A$3:$E$812,5,0)),ISNA(VLOOKUP(A64,'EUROSTAT-Code'!$A$3:$E$812,5,0))),"",VLOOKUP(A64,'EUROSTAT-Code'!$A$3:$E$812,5,0))</f>
        <v>x</v>
      </c>
      <c r="C64" s="109" t="s">
        <v>1497</v>
      </c>
      <c r="D64" s="99">
        <f ca="1">IFERROR(VLOOKUP($A64,INDIRECT("'"&amp;Publication!D$2-1&amp;"'!B4:R300"),IF(D$3&gt;1,D$3+1,""),0),"")</f>
        <v>995</v>
      </c>
      <c r="E64" s="99">
        <f ca="1">IFERROR(VLOOKUP($A64,INDIRECT("'"&amp;Publication!E$2-1&amp;"'!B4:R300"),IF(E$3&gt;1,E$3+1,""),0),"")</f>
        <v>1615</v>
      </c>
      <c r="F64" s="99">
        <f ca="1">IFERROR(VLOOKUP($A64,INDIRECT("'"&amp;Publication!F$2-1&amp;"'!B4:R300"),IF(F$3&gt;1,F$3+1,""),0),"")</f>
        <v>1115</v>
      </c>
      <c r="G64" s="99">
        <f ca="1">IFERROR(VLOOKUP($A64,INDIRECT("'"&amp;Publication!G$2-1&amp;"'!B4:R300"),IF(G$3&gt;1,G$3+1,""),0),"")</f>
        <v>1090</v>
      </c>
      <c r="H64" s="99">
        <f ca="1">IFERROR(VLOOKUP($A64,INDIRECT("'"&amp;Publication!H$2-1&amp;"'!B4:R300"),IF(H$3&gt;1,H$3+1,""),0),"")</f>
        <v>1150</v>
      </c>
      <c r="I64" s="99">
        <f ca="1">IFERROR(VLOOKUP($A64,INDIRECT("'"&amp;Publication!I$2-1&amp;"'!B4:R300"),IF(I$3&gt;1,I$3+1,""),0),"")</f>
        <v>1090</v>
      </c>
      <c r="J64" s="99">
        <f ca="1">IFERROR(VLOOKUP($A64,INDIRECT("'"&amp;Publication!J$2-1&amp;"'!B4:R300"),IF(J$3&gt;1,J$3+1,""),0),"")</f>
        <v>895</v>
      </c>
      <c r="K64" s="99">
        <f ca="1">IFERROR(VLOOKUP($A64,INDIRECT("'"&amp;Publication!K$2-1&amp;"'!B4:R300"),IF(K$3&gt;1,K$3+1,""),0),"")</f>
        <v>890</v>
      </c>
      <c r="L64" s="99">
        <f ca="1">IFERROR(VLOOKUP($A64,INDIRECT("'"&amp;Publication!L$2-1&amp;"'!B4:R300"),IF(L$3&gt;1,L$3+1,""),0),"")</f>
        <v>655</v>
      </c>
      <c r="M64" s="99">
        <f ca="1">IFERROR(VLOOKUP($A64,INDIRECT("'"&amp;Publication!M$2-1&amp;"'!B4:R300"),IF(M$3&gt;1,M$3+1,""),0),"")</f>
        <v>50</v>
      </c>
      <c r="N64" s="99">
        <f ca="1">IFERROR(VLOOKUP($A64,INDIRECT("'"&amp;Publication!N$2-1&amp;"'!B4:R300"),IF(N$3&gt;1,N$3+1,""),0),"")</f>
        <v>5</v>
      </c>
      <c r="O64" s="99">
        <f ca="1">IFERROR(VLOOKUP($A64,INDIRECT("'"&amp;Publication!O$2-1&amp;"'!B4:R300"),IF(O$3&gt;1,O$3+1,""),0),"")</f>
        <v>0</v>
      </c>
      <c r="P64" s="99">
        <f ca="1">IFERROR(VLOOKUP($A64,INDIRECT("'"&amp;Publication!P$2-1&amp;"'!B4:R300"),IF(P$3&gt;1,P$3+1,""),0),"")</f>
        <v>0.83299999999999996</v>
      </c>
    </row>
    <row r="65" spans="1:16" ht="14.5" customHeight="1" outlineLevel="1" x14ac:dyDescent="0.35">
      <c r="A65" s="109" t="s">
        <v>402</v>
      </c>
      <c r="B65" s="110" t="str">
        <f>IF(OR(ISBLANK(VLOOKUP(A65,'EUROSTAT-Code'!$A$3:$E$812,5,0)),ISNA(VLOOKUP(A65,'EUROSTAT-Code'!$A$3:$E$812,5,0))),"",VLOOKUP(A65,'EUROSTAT-Code'!$A$3:$E$812,5,0))</f>
        <v/>
      </c>
      <c r="C65" s="109" t="s">
        <v>1498</v>
      </c>
      <c r="D65" s="99" t="str">
        <f ca="1">IFERROR(VLOOKUP($A65,INDIRECT("'"&amp;Publication!D$2-1&amp;"'!B4:R300"),IF(D$3&gt;1,D$3+1,""),0),"")</f>
        <v/>
      </c>
      <c r="E65" s="99" t="str">
        <f ca="1">IFERROR(VLOOKUP($A65,INDIRECT("'"&amp;Publication!E$2-1&amp;"'!B4:R300"),IF(E$3&gt;1,E$3+1,""),0),"")</f>
        <v/>
      </c>
      <c r="F65" s="99" t="str">
        <f ca="1">IFERROR(VLOOKUP($A65,INDIRECT("'"&amp;Publication!F$2-1&amp;"'!B4:R300"),IF(F$3&gt;1,F$3+1,""),0),"")</f>
        <v/>
      </c>
      <c r="G65" s="99" t="str">
        <f ca="1">IFERROR(VLOOKUP($A65,INDIRECT("'"&amp;Publication!G$2-1&amp;"'!B4:R300"),IF(G$3&gt;1,G$3+1,""),0),"")</f>
        <v/>
      </c>
      <c r="H65" s="99" t="str">
        <f ca="1">IFERROR(VLOOKUP($A65,INDIRECT("'"&amp;Publication!H$2-1&amp;"'!B4:R300"),IF(H$3&gt;1,H$3+1,""),0),"")</f>
        <v/>
      </c>
      <c r="I65" s="99" t="str">
        <f ca="1">IFERROR(VLOOKUP($A65,INDIRECT("'"&amp;Publication!I$2-1&amp;"'!B4:R300"),IF(I$3&gt;1,I$3+1,""),0),"")</f>
        <v/>
      </c>
      <c r="J65" s="99" t="str">
        <f ca="1">IFERROR(VLOOKUP($A65,INDIRECT("'"&amp;Publication!J$2-1&amp;"'!B4:R300"),IF(J$3&gt;1,J$3+1,""),0),"")</f>
        <v/>
      </c>
      <c r="K65" s="99" t="str">
        <f ca="1">IFERROR(VLOOKUP($A65,INDIRECT("'"&amp;Publication!K$2-1&amp;"'!B4:R300"),IF(K$3&gt;1,K$3+1,""),0),"")</f>
        <v/>
      </c>
      <c r="L65" s="99" t="str">
        <f ca="1">IFERROR(VLOOKUP($A65,INDIRECT("'"&amp;Publication!L$2-1&amp;"'!B4:R300"),IF(L$3&gt;1,L$3+1,""),0),"")</f>
        <v/>
      </c>
      <c r="M65" s="99" t="str">
        <f ca="1">IFERROR(VLOOKUP($A65,INDIRECT("'"&amp;Publication!M$2-1&amp;"'!B4:R300"),IF(M$3&gt;1,M$3+1,""),0),"")</f>
        <v/>
      </c>
      <c r="N65" s="99" t="str">
        <f ca="1">IFERROR(VLOOKUP($A65,INDIRECT("'"&amp;Publication!N$2-1&amp;"'!B4:R300"),IF(N$3&gt;1,N$3+1,""),0),"")</f>
        <v/>
      </c>
      <c r="O65" s="99" t="str">
        <f ca="1">IFERROR(VLOOKUP($A65,INDIRECT("'"&amp;Publication!O$2-1&amp;"'!B4:R300"),IF(O$3&gt;1,O$3+1,""),0),"")</f>
        <v/>
      </c>
      <c r="P65" s="99" t="str">
        <f ca="1">IFERROR(VLOOKUP($A65,INDIRECT("'"&amp;Publication!P$2-1&amp;"'!B4:R300"),IF(P$3&gt;1,P$3+1,""),0),"")</f>
        <v/>
      </c>
    </row>
    <row r="66" spans="1:16" ht="14.5" customHeight="1" outlineLevel="1" x14ac:dyDescent="0.35">
      <c r="A66" s="109" t="s">
        <v>403</v>
      </c>
      <c r="B66" s="110" t="str">
        <f>IF(OR(ISBLANK(VLOOKUP(A66,'EUROSTAT-Code'!$A$3:$E$812,5,0)),ISNA(VLOOKUP(A66,'EUROSTAT-Code'!$A$3:$E$812,5,0))),"",VLOOKUP(A66,'EUROSTAT-Code'!$A$3:$E$812,5,0))</f>
        <v/>
      </c>
      <c r="C66" s="109" t="s">
        <v>1499</v>
      </c>
      <c r="D66" s="99" t="str">
        <f ca="1">IFERROR(VLOOKUP($A66,INDIRECT("'"&amp;Publication!D$2-1&amp;"'!B4:R300"),IF(D$3&gt;1,D$3+1,""),0),"")</f>
        <v/>
      </c>
      <c r="E66" s="99" t="str">
        <f ca="1">IFERROR(VLOOKUP($A66,INDIRECT("'"&amp;Publication!E$2-1&amp;"'!B4:R300"),IF(E$3&gt;1,E$3+1,""),0),"")</f>
        <v/>
      </c>
      <c r="F66" s="99" t="str">
        <f ca="1">IFERROR(VLOOKUP($A66,INDIRECT("'"&amp;Publication!F$2-1&amp;"'!B4:R300"),IF(F$3&gt;1,F$3+1,""),0),"")</f>
        <v/>
      </c>
      <c r="G66" s="99" t="str">
        <f ca="1">IFERROR(VLOOKUP($A66,INDIRECT("'"&amp;Publication!G$2-1&amp;"'!B4:R300"),IF(G$3&gt;1,G$3+1,""),0),"")</f>
        <v/>
      </c>
      <c r="H66" s="99" t="str">
        <f ca="1">IFERROR(VLOOKUP($A66,INDIRECT("'"&amp;Publication!H$2-1&amp;"'!B4:R300"),IF(H$3&gt;1,H$3+1,""),0),"")</f>
        <v/>
      </c>
      <c r="I66" s="99" t="str">
        <f ca="1">IFERROR(VLOOKUP($A66,INDIRECT("'"&amp;Publication!I$2-1&amp;"'!B4:R300"),IF(I$3&gt;1,I$3+1,""),0),"")</f>
        <v/>
      </c>
      <c r="J66" s="99" t="str">
        <f ca="1">IFERROR(VLOOKUP($A66,INDIRECT("'"&amp;Publication!J$2-1&amp;"'!B4:R300"),IF(J$3&gt;1,J$3+1,""),0),"")</f>
        <v/>
      </c>
      <c r="K66" s="99" t="str">
        <f ca="1">IFERROR(VLOOKUP($A66,INDIRECT("'"&amp;Publication!K$2-1&amp;"'!B4:R300"),IF(K$3&gt;1,K$3+1,""),0),"")</f>
        <v/>
      </c>
      <c r="L66" s="99" t="str">
        <f ca="1">IFERROR(VLOOKUP($A66,INDIRECT("'"&amp;Publication!L$2-1&amp;"'!B4:R300"),IF(L$3&gt;1,L$3+1,""),0),"")</f>
        <v/>
      </c>
      <c r="M66" s="99" t="str">
        <f ca="1">IFERROR(VLOOKUP($A66,INDIRECT("'"&amp;Publication!M$2-1&amp;"'!B4:R300"),IF(M$3&gt;1,M$3+1,""),0),"")</f>
        <v/>
      </c>
      <c r="N66" s="99" t="str">
        <f ca="1">IFERROR(VLOOKUP($A66,INDIRECT("'"&amp;Publication!N$2-1&amp;"'!B4:R300"),IF(N$3&gt;1,N$3+1,""),0),"")</f>
        <v/>
      </c>
      <c r="O66" s="99" t="str">
        <f ca="1">IFERROR(VLOOKUP($A66,INDIRECT("'"&amp;Publication!O$2-1&amp;"'!B4:R300"),IF(O$3&gt;1,O$3+1,""),0),"")</f>
        <v/>
      </c>
      <c r="P66" s="99" t="str">
        <f ca="1">IFERROR(VLOOKUP($A66,INDIRECT("'"&amp;Publication!P$2-1&amp;"'!B4:R300"),IF(P$3&gt;1,P$3+1,""),0),"")</f>
        <v/>
      </c>
    </row>
    <row r="67" spans="1:16" ht="14.5" customHeight="1" outlineLevel="1" x14ac:dyDescent="0.35">
      <c r="A67" s="109" t="s">
        <v>404</v>
      </c>
      <c r="B67" s="110" t="str">
        <f>IF(OR(ISBLANK(VLOOKUP(A67,'EUROSTAT-Code'!$A$3:$E$812,5,0)),ISNA(VLOOKUP(A67,'EUROSTAT-Code'!$A$3:$E$812,5,0))),"",VLOOKUP(A67,'EUROSTAT-Code'!$A$3:$E$812,5,0))</f>
        <v>x</v>
      </c>
      <c r="C67" s="109" t="s">
        <v>1500</v>
      </c>
      <c r="D67" s="99" t="str">
        <f ca="1">IFERROR(VLOOKUP($A67,INDIRECT("'"&amp;Publication!D$2-1&amp;"'!B4:R300"),IF(D$3&gt;1,D$3+1,""),0),"")</f>
        <v/>
      </c>
      <c r="E67" s="99" t="str">
        <f ca="1">IFERROR(VLOOKUP($A67,INDIRECT("'"&amp;Publication!E$2-1&amp;"'!B4:R300"),IF(E$3&gt;1,E$3+1,""),0),"")</f>
        <v/>
      </c>
      <c r="F67" s="99" t="str">
        <f ca="1">IFERROR(VLOOKUP($A67,INDIRECT("'"&amp;Publication!F$2-1&amp;"'!B4:R300"),IF(F$3&gt;1,F$3+1,""),0),"")</f>
        <v/>
      </c>
      <c r="G67" s="99" t="str">
        <f ca="1">IFERROR(VLOOKUP($A67,INDIRECT("'"&amp;Publication!G$2-1&amp;"'!B4:R300"),IF(G$3&gt;1,G$3+1,""),0),"")</f>
        <v/>
      </c>
      <c r="H67" s="99" t="str">
        <f ca="1">IFERROR(VLOOKUP($A67,INDIRECT("'"&amp;Publication!H$2-1&amp;"'!B4:R300"),IF(H$3&gt;1,H$3+1,""),0),"")</f>
        <v/>
      </c>
      <c r="I67" s="99" t="str">
        <f ca="1">IFERROR(VLOOKUP($A67,INDIRECT("'"&amp;Publication!I$2-1&amp;"'!B4:R300"),IF(I$3&gt;1,I$3+1,""),0),"")</f>
        <v/>
      </c>
      <c r="J67" s="99" t="str">
        <f ca="1">IFERROR(VLOOKUP($A67,INDIRECT("'"&amp;Publication!J$2-1&amp;"'!B4:R300"),IF(J$3&gt;1,J$3+1,""),0),"")</f>
        <v/>
      </c>
      <c r="K67" s="99" t="str">
        <f ca="1">IFERROR(VLOOKUP($A67,INDIRECT("'"&amp;Publication!K$2-1&amp;"'!B4:R300"),IF(K$3&gt;1,K$3+1,""),0),"")</f>
        <v/>
      </c>
      <c r="L67" s="99" t="str">
        <f ca="1">IFERROR(VLOOKUP($A67,INDIRECT("'"&amp;Publication!L$2-1&amp;"'!B4:R300"),IF(L$3&gt;1,L$3+1,""),0),"")</f>
        <v/>
      </c>
      <c r="M67" s="99" t="str">
        <f ca="1">IFERROR(VLOOKUP($A67,INDIRECT("'"&amp;Publication!M$2-1&amp;"'!B4:R300"),IF(M$3&gt;1,M$3+1,""),0),"")</f>
        <v/>
      </c>
      <c r="N67" s="99" t="str">
        <f ca="1">IFERROR(VLOOKUP($A67,INDIRECT("'"&amp;Publication!N$2-1&amp;"'!B4:R300"),IF(N$3&gt;1,N$3+1,""),0),"")</f>
        <v/>
      </c>
      <c r="O67" s="99" t="str">
        <f ca="1">IFERROR(VLOOKUP($A67,INDIRECT("'"&amp;Publication!O$2-1&amp;"'!B4:R300"),IF(O$3&gt;1,O$3+1,""),0),"")</f>
        <v/>
      </c>
      <c r="P67" s="99" t="str">
        <f ca="1">IFERROR(VLOOKUP($A67,INDIRECT("'"&amp;Publication!P$2-1&amp;"'!B4:R300"),IF(P$3&gt;1,P$3+1,""),0),"")</f>
        <v/>
      </c>
    </row>
    <row r="68" spans="1:16" ht="14.5" customHeight="1" outlineLevel="1" x14ac:dyDescent="0.35">
      <c r="A68" s="109" t="s">
        <v>277</v>
      </c>
      <c r="B68" s="110" t="str">
        <f>IF(OR(ISBLANK(VLOOKUP(A68,'EUROSTAT-Code'!$A$3:$E$812,5,0)),ISNA(VLOOKUP(A68,'EUROSTAT-Code'!$A$3:$E$812,5,0))),"",VLOOKUP(A68,'EUROSTAT-Code'!$A$3:$E$812,5,0))</f>
        <v/>
      </c>
      <c r="C68" s="109" t="s">
        <v>2991</v>
      </c>
      <c r="D68" s="99">
        <f ca="1">IFERROR(VLOOKUP($A68,INDIRECT("'"&amp;Publication!D$2-1&amp;"'!B4:R300"),IF(D$3&gt;1,D$3+1,""),0),"")</f>
        <v>60</v>
      </c>
      <c r="E68" s="99">
        <f ca="1">IFERROR(VLOOKUP($A68,INDIRECT("'"&amp;Publication!E$2-1&amp;"'!B4:R300"),IF(E$3&gt;1,E$3+1,""),0),"")</f>
        <v>35</v>
      </c>
      <c r="F68" s="99">
        <f ca="1">IFERROR(VLOOKUP($A68,INDIRECT("'"&amp;Publication!F$2-1&amp;"'!B4:R300"),IF(F$3&gt;1,F$3+1,""),0),"")</f>
        <v>5</v>
      </c>
      <c r="G68" s="99">
        <f ca="1">IFERROR(VLOOKUP($A68,INDIRECT("'"&amp;Publication!G$2-1&amp;"'!B4:R300"),IF(G$3&gt;1,G$3+1,""),0),"")</f>
        <v>0</v>
      </c>
      <c r="H68" s="99" t="str">
        <f ca="1">IFERROR(VLOOKUP($A68,INDIRECT("'"&amp;Publication!H$2-1&amp;"'!B4:R300"),IF(H$3&gt;1,H$3+1,""),0),"")</f>
        <v/>
      </c>
      <c r="I68" s="99" t="str">
        <f ca="1">IFERROR(VLOOKUP($A68,INDIRECT("'"&amp;Publication!I$2-1&amp;"'!B4:R300"),IF(I$3&gt;1,I$3+1,""),0),"")</f>
        <v/>
      </c>
      <c r="J68" s="99" t="str">
        <f ca="1">IFERROR(VLOOKUP($A68,INDIRECT("'"&amp;Publication!J$2-1&amp;"'!B4:R300"),IF(J$3&gt;1,J$3+1,""),0),"")</f>
        <v/>
      </c>
      <c r="K68" s="99" t="str">
        <f ca="1">IFERROR(VLOOKUP($A68,INDIRECT("'"&amp;Publication!K$2-1&amp;"'!B4:R300"),IF(K$3&gt;1,K$3+1,""),0),"")</f>
        <v/>
      </c>
      <c r="L68" s="99" t="str">
        <f ca="1">IFERROR(VLOOKUP($A68,INDIRECT("'"&amp;Publication!L$2-1&amp;"'!B4:R300"),IF(L$3&gt;1,L$3+1,""),0),"")</f>
        <v/>
      </c>
      <c r="M68" s="99" t="str">
        <f ca="1">IFERROR(VLOOKUP($A68,INDIRECT("'"&amp;Publication!M$2-1&amp;"'!B4:R300"),IF(M$3&gt;1,M$3+1,""),0),"")</f>
        <v/>
      </c>
      <c r="N68" s="99" t="str">
        <f ca="1">IFERROR(VLOOKUP($A68,INDIRECT("'"&amp;Publication!N$2-1&amp;"'!B4:R300"),IF(N$3&gt;1,N$3+1,""),0),"")</f>
        <v/>
      </c>
      <c r="O68" s="99" t="str">
        <f ca="1">IFERROR(VLOOKUP($A68,INDIRECT("'"&amp;Publication!O$2-1&amp;"'!B4:R300"),IF(O$3&gt;1,O$3+1,""),0),"")</f>
        <v/>
      </c>
      <c r="P68" s="99" t="str">
        <f ca="1">IFERROR(VLOOKUP($A68,INDIRECT("'"&amp;Publication!P$2-1&amp;"'!B4:R300"),IF(P$3&gt;1,P$3+1,""),0),"")</f>
        <v/>
      </c>
    </row>
    <row r="69" spans="1:16" ht="14.5" customHeight="1" outlineLevel="1" x14ac:dyDescent="0.35">
      <c r="A69" s="109" t="s">
        <v>320</v>
      </c>
      <c r="B69" s="110" t="str">
        <f>IF(OR(ISBLANK(VLOOKUP(A69,'EUROSTAT-Code'!$A$3:$E$812,5,0)),ISNA(VLOOKUP(A69,'EUROSTAT-Code'!$A$3:$E$812,5,0))),"",VLOOKUP(A69,'EUROSTAT-Code'!$A$3:$E$812,5,0))</f>
        <v/>
      </c>
      <c r="C69" s="109" t="s">
        <v>1502</v>
      </c>
      <c r="D69" s="99" t="str">
        <f ca="1">IFERROR(VLOOKUP($A69,INDIRECT("'"&amp;Publication!D$2-1&amp;"'!B4:R300"),IF(D$3&gt;1,D$3+1,""),0),"")</f>
        <v/>
      </c>
      <c r="E69" s="99" t="str">
        <f ca="1">IFERROR(VLOOKUP($A69,INDIRECT("'"&amp;Publication!E$2-1&amp;"'!B4:R300"),IF(E$3&gt;1,E$3+1,""),0),"")</f>
        <v/>
      </c>
      <c r="F69" s="99" t="str">
        <f ca="1">IFERROR(VLOOKUP($A69,INDIRECT("'"&amp;Publication!F$2-1&amp;"'!B4:R300"),IF(F$3&gt;1,F$3+1,""),0),"")</f>
        <v/>
      </c>
      <c r="G69" s="99" t="str">
        <f ca="1">IFERROR(VLOOKUP($A69,INDIRECT("'"&amp;Publication!G$2-1&amp;"'!B4:R300"),IF(G$3&gt;1,G$3+1,""),0),"")</f>
        <v/>
      </c>
      <c r="H69" s="99">
        <f ca="1">IFERROR(VLOOKUP($A69,INDIRECT("'"&amp;Publication!H$2-1&amp;"'!B4:R300"),IF(H$3&gt;1,H$3+1,""),0),"")</f>
        <v>0</v>
      </c>
      <c r="I69" s="99">
        <f ca="1">IFERROR(VLOOKUP($A69,INDIRECT("'"&amp;Publication!I$2-1&amp;"'!B4:R300"),IF(I$3&gt;1,I$3+1,""),0),"")</f>
        <v>0</v>
      </c>
      <c r="J69" s="99">
        <f ca="1">IFERROR(VLOOKUP($A69,INDIRECT("'"&amp;Publication!J$2-1&amp;"'!B4:R300"),IF(J$3&gt;1,J$3+1,""),0),"")</f>
        <v>0</v>
      </c>
      <c r="K69" s="99" t="str">
        <f ca="1">IFERROR(VLOOKUP($A69,INDIRECT("'"&amp;Publication!K$2-1&amp;"'!B4:R300"),IF(K$3&gt;1,K$3+1,""),0),"")</f>
        <v/>
      </c>
      <c r="L69" s="99" t="str">
        <f ca="1">IFERROR(VLOOKUP($A69,INDIRECT("'"&amp;Publication!L$2-1&amp;"'!B4:R300"),IF(L$3&gt;1,L$3+1,""),0),"")</f>
        <v/>
      </c>
      <c r="M69" s="99" t="str">
        <f ca="1">IFERROR(VLOOKUP($A69,INDIRECT("'"&amp;Publication!M$2-1&amp;"'!B4:R300"),IF(M$3&gt;1,M$3+1,""),0),"")</f>
        <v/>
      </c>
      <c r="N69" s="99" t="str">
        <f ca="1">IFERROR(VLOOKUP($A69,INDIRECT("'"&amp;Publication!N$2-1&amp;"'!B4:R300"),IF(N$3&gt;1,N$3+1,""),0),"")</f>
        <v/>
      </c>
      <c r="O69" s="99" t="str">
        <f ca="1">IFERROR(VLOOKUP($A69,INDIRECT("'"&amp;Publication!O$2-1&amp;"'!B4:R300"),IF(O$3&gt;1,O$3+1,""),0),"")</f>
        <v/>
      </c>
      <c r="P69" s="99" t="str">
        <f ca="1">IFERROR(VLOOKUP($A69,INDIRECT("'"&amp;Publication!P$2-1&amp;"'!B4:R300"),IF(P$3&gt;1,P$3+1,""),0),"")</f>
        <v/>
      </c>
    </row>
    <row r="70" spans="1:16" ht="14.5" customHeight="1" outlineLevel="1" x14ac:dyDescent="0.35">
      <c r="A70" s="109" t="s">
        <v>405</v>
      </c>
      <c r="B70" s="110" t="str">
        <f>IF(OR(ISBLANK(VLOOKUP(A70,'EUROSTAT-Code'!$A$3:$E$812,5,0)),ISNA(VLOOKUP(A70,'EUROSTAT-Code'!$A$3:$E$812,5,0))),"",VLOOKUP(A70,'EUROSTAT-Code'!$A$3:$E$812,5,0))</f>
        <v/>
      </c>
      <c r="C70" s="109" t="s">
        <v>1503</v>
      </c>
      <c r="D70" s="99" t="str">
        <f ca="1">IFERROR(VLOOKUP($A70,INDIRECT("'"&amp;Publication!D$2-1&amp;"'!B4:R300"),IF(D$3&gt;1,D$3+1,""),0),"")</f>
        <v/>
      </c>
      <c r="E70" s="99" t="str">
        <f ca="1">IFERROR(VLOOKUP($A70,INDIRECT("'"&amp;Publication!E$2-1&amp;"'!B4:R300"),IF(E$3&gt;1,E$3+1,""),0),"")</f>
        <v/>
      </c>
      <c r="F70" s="99" t="str">
        <f ca="1">IFERROR(VLOOKUP($A70,INDIRECT("'"&amp;Publication!F$2-1&amp;"'!B4:R300"),IF(F$3&gt;1,F$3+1,""),0),"")</f>
        <v/>
      </c>
      <c r="G70" s="99" t="str">
        <f ca="1">IFERROR(VLOOKUP($A70,INDIRECT("'"&amp;Publication!G$2-1&amp;"'!B4:R300"),IF(G$3&gt;1,G$3+1,""),0),"")</f>
        <v/>
      </c>
      <c r="H70" s="99" t="str">
        <f ca="1">IFERROR(VLOOKUP($A70,INDIRECT("'"&amp;Publication!H$2-1&amp;"'!B4:R300"),IF(H$3&gt;1,H$3+1,""),0),"")</f>
        <v/>
      </c>
      <c r="I70" s="99" t="str">
        <f ca="1">IFERROR(VLOOKUP($A70,INDIRECT("'"&amp;Publication!I$2-1&amp;"'!B4:R300"),IF(I$3&gt;1,I$3+1,""),0),"")</f>
        <v/>
      </c>
      <c r="J70" s="99" t="str">
        <f ca="1">IFERROR(VLOOKUP($A70,INDIRECT("'"&amp;Publication!J$2-1&amp;"'!B4:R300"),IF(J$3&gt;1,J$3+1,""),0),"")</f>
        <v/>
      </c>
      <c r="K70" s="99" t="str">
        <f ca="1">IFERROR(VLOOKUP($A70,INDIRECT("'"&amp;Publication!K$2-1&amp;"'!B4:R300"),IF(K$3&gt;1,K$3+1,""),0),"")</f>
        <v/>
      </c>
      <c r="L70" s="99" t="str">
        <f ca="1">IFERROR(VLOOKUP($A70,INDIRECT("'"&amp;Publication!L$2-1&amp;"'!B4:R300"),IF(L$3&gt;1,L$3+1,""),0),"")</f>
        <v/>
      </c>
      <c r="M70" s="99" t="str">
        <f ca="1">IFERROR(VLOOKUP($A70,INDIRECT("'"&amp;Publication!M$2-1&amp;"'!B4:R300"),IF(M$3&gt;1,M$3+1,""),0),"")</f>
        <v/>
      </c>
      <c r="N70" s="99" t="str">
        <f ca="1">IFERROR(VLOOKUP($A70,INDIRECT("'"&amp;Publication!N$2-1&amp;"'!B4:R300"),IF(N$3&gt;1,N$3+1,""),0),"")</f>
        <v/>
      </c>
      <c r="O70" s="99" t="str">
        <f ca="1">IFERROR(VLOOKUP($A70,INDIRECT("'"&amp;Publication!O$2-1&amp;"'!B4:R300"),IF(O$3&gt;1,O$3+1,""),0),"")</f>
        <v/>
      </c>
      <c r="P70" s="99" t="str">
        <f ca="1">IFERROR(VLOOKUP($A70,INDIRECT("'"&amp;Publication!P$2-1&amp;"'!B4:R300"),IF(P$3&gt;1,P$3+1,""),0),"")</f>
        <v/>
      </c>
    </row>
    <row r="71" spans="1:16" ht="14.5" customHeight="1" outlineLevel="1" x14ac:dyDescent="0.35">
      <c r="A71" s="109" t="s">
        <v>406</v>
      </c>
      <c r="B71" s="110" t="str">
        <f>IF(OR(ISBLANK(VLOOKUP(A71,'EUROSTAT-Code'!$A$3:$E$812,5,0)),ISNA(VLOOKUP(A71,'EUROSTAT-Code'!$A$3:$E$812,5,0))),"",VLOOKUP(A71,'EUROSTAT-Code'!$A$3:$E$812,5,0))</f>
        <v>x</v>
      </c>
      <c r="C71" s="109" t="s">
        <v>1504</v>
      </c>
      <c r="D71" s="99" t="str">
        <f ca="1">IFERROR(VLOOKUP($A71,INDIRECT("'"&amp;Publication!D$2-1&amp;"'!B4:R300"),IF(D$3&gt;1,D$3+1,""),0),"")</f>
        <v/>
      </c>
      <c r="E71" s="99" t="str">
        <f ca="1">IFERROR(VLOOKUP($A71,INDIRECT("'"&amp;Publication!E$2-1&amp;"'!B4:R300"),IF(E$3&gt;1,E$3+1,""),0),"")</f>
        <v/>
      </c>
      <c r="F71" s="99" t="str">
        <f ca="1">IFERROR(VLOOKUP($A71,INDIRECT("'"&amp;Publication!F$2-1&amp;"'!B4:R300"),IF(F$3&gt;1,F$3+1,""),0),"")</f>
        <v/>
      </c>
      <c r="G71" s="99" t="str">
        <f ca="1">IFERROR(VLOOKUP($A71,INDIRECT("'"&amp;Publication!G$2-1&amp;"'!B4:R300"),IF(G$3&gt;1,G$3+1,""),0),"")</f>
        <v/>
      </c>
      <c r="H71" s="99" t="str">
        <f ca="1">IFERROR(VLOOKUP($A71,INDIRECT("'"&amp;Publication!H$2-1&amp;"'!B4:R300"),IF(H$3&gt;1,H$3+1,""),0),"")</f>
        <v/>
      </c>
      <c r="I71" s="99" t="str">
        <f ca="1">IFERROR(VLOOKUP($A71,INDIRECT("'"&amp;Publication!I$2-1&amp;"'!B4:R300"),IF(I$3&gt;1,I$3+1,""),0),"")</f>
        <v/>
      </c>
      <c r="J71" s="99" t="str">
        <f ca="1">IFERROR(VLOOKUP($A71,INDIRECT("'"&amp;Publication!J$2-1&amp;"'!B4:R300"),IF(J$3&gt;1,J$3+1,""),0),"")</f>
        <v/>
      </c>
      <c r="K71" s="99" t="str">
        <f ca="1">IFERROR(VLOOKUP($A71,INDIRECT("'"&amp;Publication!K$2-1&amp;"'!B4:R300"),IF(K$3&gt;1,K$3+1,""),0),"")</f>
        <v/>
      </c>
      <c r="L71" s="99" t="str">
        <f ca="1">IFERROR(VLOOKUP($A71,INDIRECT("'"&amp;Publication!L$2-1&amp;"'!B4:R300"),IF(L$3&gt;1,L$3+1,""),0),"")</f>
        <v/>
      </c>
      <c r="M71" s="99" t="str">
        <f ca="1">IFERROR(VLOOKUP($A71,INDIRECT("'"&amp;Publication!M$2-1&amp;"'!B4:R300"),IF(M$3&gt;1,M$3+1,""),0),"")</f>
        <v/>
      </c>
      <c r="N71" s="99" t="str">
        <f ca="1">IFERROR(VLOOKUP($A71,INDIRECT("'"&amp;Publication!N$2-1&amp;"'!B4:R300"),IF(N$3&gt;1,N$3+1,""),0),"")</f>
        <v/>
      </c>
      <c r="O71" s="99" t="str">
        <f ca="1">IFERROR(VLOOKUP($A71,INDIRECT("'"&amp;Publication!O$2-1&amp;"'!B4:R300"),IF(O$3&gt;1,O$3+1,""),0),"")</f>
        <v/>
      </c>
      <c r="P71" s="99" t="str">
        <f ca="1">IFERROR(VLOOKUP($A71,INDIRECT("'"&amp;Publication!P$2-1&amp;"'!B4:R300"),IF(P$3&gt;1,P$3+1,""),0),"")</f>
        <v/>
      </c>
    </row>
    <row r="72" spans="1:16" ht="14.5" customHeight="1" outlineLevel="1" x14ac:dyDescent="0.35">
      <c r="A72" s="109" t="s">
        <v>20</v>
      </c>
      <c r="B72" s="110" t="str">
        <f>IF(OR(ISBLANK(VLOOKUP(A72,'EUROSTAT-Code'!$A$3:$E$812,5,0)),ISNA(VLOOKUP(A72,'EUROSTAT-Code'!$A$3:$E$812,5,0))),"",VLOOKUP(A72,'EUROSTAT-Code'!$A$3:$E$812,5,0))</f>
        <v>x</v>
      </c>
      <c r="C72" s="109" t="s">
        <v>1505</v>
      </c>
      <c r="D72" s="99">
        <f ca="1">IFERROR(VLOOKUP($A72,INDIRECT("'"&amp;Publication!D$2-1&amp;"'!B4:R300"),IF(D$3&gt;1,D$3+1,""),0),"")</f>
        <v>235</v>
      </c>
      <c r="E72" s="99">
        <f ca="1">IFERROR(VLOOKUP($A72,INDIRECT("'"&amp;Publication!E$2-1&amp;"'!B4:R300"),IF(E$3&gt;1,E$3+1,""),0),"")</f>
        <v>315</v>
      </c>
      <c r="F72" s="99">
        <f ca="1">IFERROR(VLOOKUP($A72,INDIRECT("'"&amp;Publication!F$2-1&amp;"'!B4:R300"),IF(F$3&gt;1,F$3+1,""),0),"")</f>
        <v>180</v>
      </c>
      <c r="G72" s="99">
        <f ca="1">IFERROR(VLOOKUP($A72,INDIRECT("'"&amp;Publication!G$2-1&amp;"'!B4:R300"),IF(G$3&gt;1,G$3+1,""),0),"")</f>
        <v>165</v>
      </c>
      <c r="H72" s="99">
        <f ca="1">IFERROR(VLOOKUP($A72,INDIRECT("'"&amp;Publication!H$2-1&amp;"'!B4:R300"),IF(H$3&gt;1,H$3+1,""),0),"")</f>
        <v>160</v>
      </c>
      <c r="I72" s="99">
        <f ca="1">IFERROR(VLOOKUP($A72,INDIRECT("'"&amp;Publication!I$2-1&amp;"'!B4:R300"),IF(I$3&gt;1,I$3+1,""),0),"")</f>
        <v>135</v>
      </c>
      <c r="J72" s="99">
        <f ca="1">IFERROR(VLOOKUP($A72,INDIRECT("'"&amp;Publication!J$2-1&amp;"'!B4:R300"),IF(J$3&gt;1,J$3+1,""),0),"")</f>
        <v>185</v>
      </c>
      <c r="K72" s="99">
        <f ca="1">IFERROR(VLOOKUP($A72,INDIRECT("'"&amp;Publication!K$2-1&amp;"'!B4:R300"),IF(K$3&gt;1,K$3+1,""),0),"")</f>
        <v>135</v>
      </c>
      <c r="L72" s="99">
        <f ca="1">IFERROR(VLOOKUP($A72,INDIRECT("'"&amp;Publication!L$2-1&amp;"'!B4:R300"),IF(L$3&gt;1,L$3+1,""),0),"")</f>
        <v>135</v>
      </c>
      <c r="M72" s="99">
        <f ca="1">IFERROR(VLOOKUP($A72,INDIRECT("'"&amp;Publication!M$2-1&amp;"'!B4:R300"),IF(M$3&gt;1,M$3+1,""),0),"")</f>
        <v>160</v>
      </c>
      <c r="N72" s="99">
        <f ca="1">IFERROR(VLOOKUP($A72,INDIRECT("'"&amp;Publication!N$2-1&amp;"'!B4:R300"),IF(N$3&gt;1,N$3+1,""),0),"")</f>
        <v>105</v>
      </c>
      <c r="O72" s="99">
        <f ca="1">IFERROR(VLOOKUP($A72,INDIRECT("'"&amp;Publication!O$2-1&amp;"'!B4:R300"),IF(O$3&gt;1,O$3+1,""),0),"")</f>
        <v>265</v>
      </c>
      <c r="P72" s="99">
        <f ca="1">IFERROR(VLOOKUP($A72,INDIRECT("'"&amp;Publication!P$2-1&amp;"'!B4:R300"),IF(P$3&gt;1,P$3+1,""),0),"")</f>
        <v>189.86099999999999</v>
      </c>
    </row>
    <row r="73" spans="1:16" ht="14.5" customHeight="1" outlineLevel="1" x14ac:dyDescent="0.35">
      <c r="A73" s="109" t="s">
        <v>22</v>
      </c>
      <c r="B73" s="110" t="str">
        <f>IF(OR(ISBLANK(VLOOKUP(A73,'EUROSTAT-Code'!$A$3:$E$812,5,0)),ISNA(VLOOKUP(A73,'EUROSTAT-Code'!$A$3:$E$812,5,0))),"",VLOOKUP(A73,'EUROSTAT-Code'!$A$3:$E$812,5,0))</f>
        <v>x</v>
      </c>
      <c r="C73" s="109" t="s">
        <v>1506</v>
      </c>
      <c r="D73" s="99" t="str">
        <f ca="1">IFERROR(VLOOKUP($A73,INDIRECT("'"&amp;Publication!D$2-1&amp;"'!B4:R300"),IF(D$3&gt;1,D$3+1,""),0),"")</f>
        <v/>
      </c>
      <c r="E73" s="99" t="str">
        <f ca="1">IFERROR(VLOOKUP($A73,INDIRECT("'"&amp;Publication!E$2-1&amp;"'!B4:R300"),IF(E$3&gt;1,E$3+1,""),0),"")</f>
        <v/>
      </c>
      <c r="F73" s="99">
        <f ca="1">IFERROR(VLOOKUP($A73,INDIRECT("'"&amp;Publication!F$2-1&amp;"'!B4:R300"),IF(F$3&gt;1,F$3+1,""),0),"")</f>
        <v>5</v>
      </c>
      <c r="G73" s="99">
        <f ca="1">IFERROR(VLOOKUP($A73,INDIRECT("'"&amp;Publication!G$2-1&amp;"'!B4:R300"),IF(G$3&gt;1,G$3+1,""),0),"")</f>
        <v>5</v>
      </c>
      <c r="H73" s="99">
        <f ca="1">IFERROR(VLOOKUP($A73,INDIRECT("'"&amp;Publication!H$2-1&amp;"'!B4:R300"),IF(H$3&gt;1,H$3+1,""),0),"")</f>
        <v>25</v>
      </c>
      <c r="I73" s="99">
        <f ca="1">IFERROR(VLOOKUP($A73,INDIRECT("'"&amp;Publication!I$2-1&amp;"'!B4:R300"),IF(I$3&gt;1,I$3+1,""),0),"")</f>
        <v>0</v>
      </c>
      <c r="J73" s="99">
        <f ca="1">IFERROR(VLOOKUP($A73,INDIRECT("'"&amp;Publication!J$2-1&amp;"'!B4:R300"),IF(J$3&gt;1,J$3+1,""),0),"")</f>
        <v>0</v>
      </c>
      <c r="K73" s="99">
        <f ca="1">IFERROR(VLOOKUP($A73,INDIRECT("'"&amp;Publication!K$2-1&amp;"'!B4:R300"),IF(K$3&gt;1,K$3+1,""),0),"")</f>
        <v>0</v>
      </c>
      <c r="L73" s="99" t="str">
        <f ca="1">IFERROR(VLOOKUP($A73,INDIRECT("'"&amp;Publication!L$2-1&amp;"'!B4:R300"),IF(L$3&gt;1,L$3+1,""),0),"")</f>
        <v/>
      </c>
      <c r="M73" s="99" t="str">
        <f ca="1">IFERROR(VLOOKUP($A73,INDIRECT("'"&amp;Publication!M$2-1&amp;"'!B4:R300"),IF(M$3&gt;1,M$3+1,""),0),"")</f>
        <v/>
      </c>
      <c r="N73" s="99" t="str">
        <f ca="1">IFERROR(VLOOKUP($A73,INDIRECT("'"&amp;Publication!N$2-1&amp;"'!B4:R300"),IF(N$3&gt;1,N$3+1,""),0),"")</f>
        <v/>
      </c>
      <c r="O73" s="99" t="str">
        <f ca="1">IFERROR(VLOOKUP($A73,INDIRECT("'"&amp;Publication!O$2-1&amp;"'!B4:R300"),IF(O$3&gt;1,O$3+1,""),0),"")</f>
        <v/>
      </c>
      <c r="P73" s="99" t="str">
        <f ca="1">IFERROR(VLOOKUP($A73,INDIRECT("'"&amp;Publication!P$2-1&amp;"'!B4:R300"),IF(P$3&gt;1,P$3+1,""),0),"")</f>
        <v/>
      </c>
    </row>
    <row r="74" spans="1:16" ht="14.5" customHeight="1" outlineLevel="1" x14ac:dyDescent="0.35">
      <c r="A74" s="109" t="s">
        <v>24</v>
      </c>
      <c r="B74" s="110" t="str">
        <f>IF(OR(ISBLANK(VLOOKUP(A74,'EUROSTAT-Code'!$A$3:$E$812,5,0)),ISNA(VLOOKUP(A74,'EUROSTAT-Code'!$A$3:$E$812,5,0))),"",VLOOKUP(A74,'EUROSTAT-Code'!$A$3:$E$812,5,0))</f>
        <v/>
      </c>
      <c r="C74" s="109" t="s">
        <v>1507</v>
      </c>
      <c r="D74" s="99">
        <f ca="1">IFERROR(VLOOKUP($A74,INDIRECT("'"&amp;Publication!D$2-1&amp;"'!B4:R300"),IF(D$3&gt;1,D$3+1,""),0),"")</f>
        <v>40</v>
      </c>
      <c r="E74" s="99">
        <f ca="1">IFERROR(VLOOKUP($A74,INDIRECT("'"&amp;Publication!E$2-1&amp;"'!B4:R300"),IF(E$3&gt;1,E$3+1,""),0),"")</f>
        <v>25</v>
      </c>
      <c r="F74" s="99">
        <f ca="1">IFERROR(VLOOKUP($A74,INDIRECT("'"&amp;Publication!F$2-1&amp;"'!B4:R300"),IF(F$3&gt;1,F$3+1,""),0),"")</f>
        <v>15</v>
      </c>
      <c r="G74" s="99">
        <f ca="1">IFERROR(VLOOKUP($A74,INDIRECT("'"&amp;Publication!G$2-1&amp;"'!B4:R300"),IF(G$3&gt;1,G$3+1,""),0),"")</f>
        <v>15</v>
      </c>
      <c r="H74" s="99">
        <f ca="1">IFERROR(VLOOKUP($A74,INDIRECT("'"&amp;Publication!H$2-1&amp;"'!B4:R300"),IF(H$3&gt;1,H$3+1,""),0),"")</f>
        <v>25</v>
      </c>
      <c r="I74" s="99">
        <f ca="1">IFERROR(VLOOKUP($A74,INDIRECT("'"&amp;Publication!I$2-1&amp;"'!B4:R300"),IF(I$3&gt;1,I$3+1,""),0),"")</f>
        <v>10</v>
      </c>
      <c r="J74" s="99">
        <f ca="1">IFERROR(VLOOKUP($A74,INDIRECT("'"&amp;Publication!J$2-1&amp;"'!B4:R300"),IF(J$3&gt;1,J$3+1,""),0),"")</f>
        <v>15</v>
      </c>
      <c r="K74" s="99">
        <f ca="1">IFERROR(VLOOKUP($A74,INDIRECT("'"&amp;Publication!K$2-1&amp;"'!B4:R300"),IF(K$3&gt;1,K$3+1,""),0),"")</f>
        <v>15</v>
      </c>
      <c r="L74" s="99">
        <f ca="1">IFERROR(VLOOKUP($A74,INDIRECT("'"&amp;Publication!L$2-1&amp;"'!B4:R300"),IF(L$3&gt;1,L$3+1,""),0),"")</f>
        <v>15</v>
      </c>
      <c r="M74" s="99">
        <f ca="1">IFERROR(VLOOKUP($A74,INDIRECT("'"&amp;Publication!M$2-1&amp;"'!B4:R300"),IF(M$3&gt;1,M$3+1,""),0),"")</f>
        <v>5</v>
      </c>
      <c r="N74" s="99">
        <f ca="1">IFERROR(VLOOKUP($A74,INDIRECT("'"&amp;Publication!N$2-1&amp;"'!B4:R300"),IF(N$3&gt;1,N$3+1,""),0),"")</f>
        <v>10</v>
      </c>
      <c r="O74" s="99">
        <f ca="1">IFERROR(VLOOKUP($A74,INDIRECT("'"&amp;Publication!O$2-1&amp;"'!B4:R300"),IF(O$3&gt;1,O$3+1,""),0),"")</f>
        <v>10</v>
      </c>
      <c r="P74" s="99">
        <f ca="1">IFERROR(VLOOKUP($A74,INDIRECT("'"&amp;Publication!P$2-1&amp;"'!B4:R300"),IF(P$3&gt;1,P$3+1,""),0),"")</f>
        <v>26.565000000000001</v>
      </c>
    </row>
    <row r="75" spans="1:16" ht="14.5" customHeight="1" outlineLevel="1" x14ac:dyDescent="0.35">
      <c r="A75" s="109" t="s">
        <v>26</v>
      </c>
      <c r="B75" s="110" t="str">
        <f>IF(OR(ISBLANK(VLOOKUP(A75,'EUROSTAT-Code'!$A$3:$E$812,5,0)),ISNA(VLOOKUP(A75,'EUROSTAT-Code'!$A$3:$E$812,5,0))),"",VLOOKUP(A75,'EUROSTAT-Code'!$A$3:$E$812,5,0))</f>
        <v>x</v>
      </c>
      <c r="C75" s="109" t="s">
        <v>1508</v>
      </c>
      <c r="D75" s="99">
        <f ca="1">IFERROR(VLOOKUP($A75,INDIRECT("'"&amp;Publication!D$2-1&amp;"'!B4:R300"),IF(D$3&gt;1,D$3+1,""),0),"")</f>
        <v>100</v>
      </c>
      <c r="E75" s="99">
        <f ca="1">IFERROR(VLOOKUP($A75,INDIRECT("'"&amp;Publication!E$2-1&amp;"'!B4:R300"),IF(E$3&gt;1,E$3+1,""),0),"")</f>
        <v>220</v>
      </c>
      <c r="F75" s="99">
        <f ca="1">IFERROR(VLOOKUP($A75,INDIRECT("'"&amp;Publication!F$2-1&amp;"'!B4:R300"),IF(F$3&gt;1,F$3+1,""),0),"")</f>
        <v>110</v>
      </c>
      <c r="G75" s="99">
        <f ca="1">IFERROR(VLOOKUP($A75,INDIRECT("'"&amp;Publication!G$2-1&amp;"'!B4:R300"),IF(G$3&gt;1,G$3+1,""),0),"")</f>
        <v>140</v>
      </c>
      <c r="H75" s="99">
        <f ca="1">IFERROR(VLOOKUP($A75,INDIRECT("'"&amp;Publication!H$2-1&amp;"'!B4:R300"),IF(H$3&gt;1,H$3+1,""),0),"")</f>
        <v>90</v>
      </c>
      <c r="I75" s="99">
        <f ca="1">IFERROR(VLOOKUP($A75,INDIRECT("'"&amp;Publication!I$2-1&amp;"'!B4:R300"),IF(I$3&gt;1,I$3+1,""),0),"")</f>
        <v>80</v>
      </c>
      <c r="J75" s="99">
        <f ca="1">IFERROR(VLOOKUP($A75,INDIRECT("'"&amp;Publication!J$2-1&amp;"'!B4:R300"),IF(J$3&gt;1,J$3+1,""),0),"")</f>
        <v>150</v>
      </c>
      <c r="K75" s="99">
        <f ca="1">IFERROR(VLOOKUP($A75,INDIRECT("'"&amp;Publication!K$2-1&amp;"'!B4:R300"),IF(K$3&gt;1,K$3+1,""),0),"")</f>
        <v>85</v>
      </c>
      <c r="L75" s="99">
        <f ca="1">IFERROR(VLOOKUP($A75,INDIRECT("'"&amp;Publication!L$2-1&amp;"'!B4:R300"),IF(L$3&gt;1,L$3+1,""),0),"")</f>
        <v>10</v>
      </c>
      <c r="M75" s="99">
        <f ca="1">IFERROR(VLOOKUP($A75,INDIRECT("'"&amp;Publication!M$2-1&amp;"'!B4:R300"),IF(M$3&gt;1,M$3+1,""),0),"")</f>
        <v>0</v>
      </c>
      <c r="N75" s="99">
        <f ca="1">IFERROR(VLOOKUP($A75,INDIRECT("'"&amp;Publication!N$2-1&amp;"'!B4:R300"),IF(N$3&gt;1,N$3+1,""),0),"")</f>
        <v>0</v>
      </c>
      <c r="O75" s="99" t="str">
        <f ca="1">IFERROR(VLOOKUP($A75,INDIRECT("'"&amp;Publication!O$2-1&amp;"'!B4:R300"),IF(O$3&gt;1,O$3+1,""),0),"")</f>
        <v/>
      </c>
      <c r="P75" s="99">
        <f ca="1">IFERROR(VLOOKUP($A75,INDIRECT("'"&amp;Publication!P$2-1&amp;"'!B4:R300"),IF(P$3&gt;1,P$3+1,""),0),"")</f>
        <v>0.41199999999999998</v>
      </c>
    </row>
    <row r="76" spans="1:16" ht="14.5" customHeight="1" outlineLevel="1" x14ac:dyDescent="0.35">
      <c r="A76" s="109" t="s">
        <v>28</v>
      </c>
      <c r="B76" s="110" t="str">
        <f>IF(OR(ISBLANK(VLOOKUP(A76,'EUROSTAT-Code'!$A$3:$E$812,5,0)),ISNA(VLOOKUP(A76,'EUROSTAT-Code'!$A$3:$E$812,5,0))),"",VLOOKUP(A76,'EUROSTAT-Code'!$A$3:$E$812,5,0))</f>
        <v/>
      </c>
      <c r="C76" s="109" t="s">
        <v>1509</v>
      </c>
      <c r="D76" s="99">
        <f ca="1">IFERROR(VLOOKUP($A76,INDIRECT("'"&amp;Publication!D$2-1&amp;"'!B4:R300"),IF(D$3&gt;1,D$3+1,""),0),"")</f>
        <v>1355</v>
      </c>
      <c r="E76" s="99">
        <f ca="1">IFERROR(VLOOKUP($A76,INDIRECT("'"&amp;Publication!E$2-1&amp;"'!B4:R300"),IF(E$3&gt;1,E$3+1,""),0),"")</f>
        <v>3150</v>
      </c>
      <c r="F76" s="99">
        <f ca="1">IFERROR(VLOOKUP($A76,INDIRECT("'"&amp;Publication!F$2-1&amp;"'!B4:R300"),IF(F$3&gt;1,F$3+1,""),0),"")</f>
        <v>1870</v>
      </c>
      <c r="G76" s="99">
        <f ca="1">IFERROR(VLOOKUP($A76,INDIRECT("'"&amp;Publication!G$2-1&amp;"'!B4:R300"),IF(G$3&gt;1,G$3+1,""),0),"")</f>
        <v>2015</v>
      </c>
      <c r="H76" s="99">
        <f ca="1">IFERROR(VLOOKUP($A76,INDIRECT("'"&amp;Publication!H$2-1&amp;"'!B4:R300"),IF(H$3&gt;1,H$3+1,""),0),"")</f>
        <v>2185</v>
      </c>
      <c r="I76" s="99">
        <f ca="1">IFERROR(VLOOKUP($A76,INDIRECT("'"&amp;Publication!I$2-1&amp;"'!B4:R300"),IF(I$3&gt;1,I$3+1,""),0),"")</f>
        <v>1505</v>
      </c>
      <c r="J76" s="99">
        <f ca="1">IFERROR(VLOOKUP($A76,INDIRECT("'"&amp;Publication!J$2-1&amp;"'!B4:R300"),IF(J$3&gt;1,J$3+1,""),0),"")</f>
        <v>1580</v>
      </c>
      <c r="K76" s="99">
        <f ca="1">IFERROR(VLOOKUP($A76,INDIRECT("'"&amp;Publication!K$2-1&amp;"'!B4:R300"),IF(K$3&gt;1,K$3+1,""),0),"")</f>
        <v>1870</v>
      </c>
      <c r="L76" s="99">
        <f ca="1">IFERROR(VLOOKUP($A76,INDIRECT("'"&amp;Publication!L$2-1&amp;"'!B4:R300"),IF(L$3&gt;1,L$3+1,""),0),"")</f>
        <v>1120</v>
      </c>
      <c r="M76" s="99">
        <f ca="1">IFERROR(VLOOKUP($A76,INDIRECT("'"&amp;Publication!M$2-1&amp;"'!B4:R300"),IF(M$3&gt;1,M$3+1,""),0),"")</f>
        <v>2040</v>
      </c>
      <c r="N76" s="99">
        <f ca="1">IFERROR(VLOOKUP($A76,INDIRECT("'"&amp;Publication!N$2-1&amp;"'!B4:R300"),IF(N$3&gt;1,N$3+1,""),0),"")</f>
        <v>2185</v>
      </c>
      <c r="O76" s="99">
        <f ca="1">IFERROR(VLOOKUP($A76,INDIRECT("'"&amp;Publication!O$2-1&amp;"'!B4:R300"),IF(O$3&gt;1,O$3+1,""),0),"")</f>
        <v>2545</v>
      </c>
      <c r="P76" s="99">
        <f ca="1">IFERROR(VLOOKUP($A76,INDIRECT("'"&amp;Publication!P$2-1&amp;"'!B4:R300"),IF(P$3&gt;1,P$3+1,""),0),"")</f>
        <v>3045.317</v>
      </c>
    </row>
    <row r="77" spans="1:16" ht="14.5" customHeight="1" outlineLevel="1" x14ac:dyDescent="0.35">
      <c r="A77" s="109" t="s">
        <v>30</v>
      </c>
      <c r="B77" s="110" t="str">
        <f>IF(OR(ISBLANK(VLOOKUP(A77,'EUROSTAT-Code'!$A$3:$E$812,5,0)),ISNA(VLOOKUP(A77,'EUROSTAT-Code'!$A$3:$E$812,5,0))),"",VLOOKUP(A77,'EUROSTAT-Code'!$A$3:$E$812,5,0))</f>
        <v>x</v>
      </c>
      <c r="C77" s="109" t="s">
        <v>1510</v>
      </c>
      <c r="D77" s="99">
        <f ca="1">IFERROR(VLOOKUP($A77,INDIRECT("'"&amp;Publication!D$2-1&amp;"'!B4:R300"),IF(D$3&gt;1,D$3+1,""),0),"")</f>
        <v>840</v>
      </c>
      <c r="E77" s="99">
        <f ca="1">IFERROR(VLOOKUP($A77,INDIRECT("'"&amp;Publication!E$2-1&amp;"'!B4:R300"),IF(E$3&gt;1,E$3+1,""),0),"")</f>
        <v>1410</v>
      </c>
      <c r="F77" s="99">
        <f ca="1">IFERROR(VLOOKUP($A77,INDIRECT("'"&amp;Publication!F$2-1&amp;"'!B4:R300"),IF(F$3&gt;1,F$3+1,""),0),"")</f>
        <v>1025</v>
      </c>
      <c r="G77" s="99">
        <f ca="1">IFERROR(VLOOKUP($A77,INDIRECT("'"&amp;Publication!G$2-1&amp;"'!B4:R300"),IF(G$3&gt;1,G$3+1,""),0),"")</f>
        <v>1030</v>
      </c>
      <c r="H77" s="99">
        <f ca="1">IFERROR(VLOOKUP($A77,INDIRECT("'"&amp;Publication!H$2-1&amp;"'!B4:R300"),IF(H$3&gt;1,H$3+1,""),0),"")</f>
        <v>1235</v>
      </c>
      <c r="I77" s="99">
        <f ca="1">IFERROR(VLOOKUP($A77,INDIRECT("'"&amp;Publication!I$2-1&amp;"'!B4:R300"),IF(I$3&gt;1,I$3+1,""),0),"")</f>
        <v>1130</v>
      </c>
      <c r="J77" s="99">
        <f ca="1">IFERROR(VLOOKUP($A77,INDIRECT("'"&amp;Publication!J$2-1&amp;"'!B4:R300"),IF(J$3&gt;1,J$3+1,""),0),"")</f>
        <v>950</v>
      </c>
      <c r="K77" s="99">
        <f ca="1">IFERROR(VLOOKUP($A77,INDIRECT("'"&amp;Publication!K$2-1&amp;"'!B4:R300"),IF(K$3&gt;1,K$3+1,""),0),"")</f>
        <v>925</v>
      </c>
      <c r="L77" s="99">
        <f ca="1">IFERROR(VLOOKUP($A77,INDIRECT("'"&amp;Publication!L$2-1&amp;"'!B4:R300"),IF(L$3&gt;1,L$3+1,""),0),"")</f>
        <v>640</v>
      </c>
      <c r="M77" s="99">
        <f ca="1">IFERROR(VLOOKUP($A77,INDIRECT("'"&amp;Publication!M$2-1&amp;"'!B4:R300"),IF(M$3&gt;1,M$3+1,""),0),"")</f>
        <v>1040</v>
      </c>
      <c r="N77" s="99">
        <f ca="1">IFERROR(VLOOKUP($A77,INDIRECT("'"&amp;Publication!N$2-1&amp;"'!B4:R300"),IF(N$3&gt;1,N$3+1,""),0),"")</f>
        <v>1170</v>
      </c>
      <c r="O77" s="99">
        <f ca="1">IFERROR(VLOOKUP($A77,INDIRECT("'"&amp;Publication!O$2-1&amp;"'!B4:R300"),IF(O$3&gt;1,O$3+1,""),0),"")</f>
        <v>950</v>
      </c>
      <c r="P77" s="99">
        <f ca="1">IFERROR(VLOOKUP($A77,INDIRECT("'"&amp;Publication!P$2-1&amp;"'!B4:R300"),IF(P$3&gt;1,P$3+1,""),0),"")</f>
        <v>993.19100000000003</v>
      </c>
    </row>
    <row r="78" spans="1:16" ht="14.5" customHeight="1" outlineLevel="1" x14ac:dyDescent="0.35">
      <c r="A78" s="109" t="s">
        <v>407</v>
      </c>
      <c r="B78" s="110" t="str">
        <f>IF(OR(ISBLANK(VLOOKUP(A78,'EUROSTAT-Code'!$A$3:$E$812,5,0)),ISNA(VLOOKUP(A78,'EUROSTAT-Code'!$A$3:$E$812,5,0))),"",VLOOKUP(A78,'EUROSTAT-Code'!$A$3:$E$812,5,0))</f>
        <v/>
      </c>
      <c r="C78" s="109" t="s">
        <v>1511</v>
      </c>
      <c r="D78" s="99" t="str">
        <f ca="1">IFERROR(VLOOKUP($A78,INDIRECT("'"&amp;Publication!D$2-1&amp;"'!B4:R300"),IF(D$3&gt;1,D$3+1,""),0),"")</f>
        <v/>
      </c>
      <c r="E78" s="99" t="str">
        <f ca="1">IFERROR(VLOOKUP($A78,INDIRECT("'"&amp;Publication!E$2-1&amp;"'!B4:R300"),IF(E$3&gt;1,E$3+1,""),0),"")</f>
        <v/>
      </c>
      <c r="F78" s="99" t="str">
        <f ca="1">IFERROR(VLOOKUP($A78,INDIRECT("'"&amp;Publication!F$2-1&amp;"'!B4:R300"),IF(F$3&gt;1,F$3+1,""),0),"")</f>
        <v/>
      </c>
      <c r="G78" s="99" t="str">
        <f ca="1">IFERROR(VLOOKUP($A78,INDIRECT("'"&amp;Publication!G$2-1&amp;"'!B4:R300"),IF(G$3&gt;1,G$3+1,""),0),"")</f>
        <v/>
      </c>
      <c r="H78" s="99" t="str">
        <f ca="1">IFERROR(VLOOKUP($A78,INDIRECT("'"&amp;Publication!H$2-1&amp;"'!B4:R300"),IF(H$3&gt;1,H$3+1,""),0),"")</f>
        <v/>
      </c>
      <c r="I78" s="99" t="str">
        <f ca="1">IFERROR(VLOOKUP($A78,INDIRECT("'"&amp;Publication!I$2-1&amp;"'!B4:R300"),IF(I$3&gt;1,I$3+1,""),0),"")</f>
        <v/>
      </c>
      <c r="J78" s="99" t="str">
        <f ca="1">IFERROR(VLOOKUP($A78,INDIRECT("'"&amp;Publication!J$2-1&amp;"'!B4:R300"),IF(J$3&gt;1,J$3+1,""),0),"")</f>
        <v/>
      </c>
      <c r="K78" s="99" t="str">
        <f ca="1">IFERROR(VLOOKUP($A78,INDIRECT("'"&amp;Publication!K$2-1&amp;"'!B4:R300"),IF(K$3&gt;1,K$3+1,""),0),"")</f>
        <v/>
      </c>
      <c r="L78" s="99" t="str">
        <f ca="1">IFERROR(VLOOKUP($A78,INDIRECT("'"&amp;Publication!L$2-1&amp;"'!B4:R300"),IF(L$3&gt;1,L$3+1,""),0),"")</f>
        <v/>
      </c>
      <c r="M78" s="99" t="str">
        <f ca="1">IFERROR(VLOOKUP($A78,INDIRECT("'"&amp;Publication!M$2-1&amp;"'!B4:R300"),IF(M$3&gt;1,M$3+1,""),0),"")</f>
        <v/>
      </c>
      <c r="N78" s="99" t="str">
        <f ca="1">IFERROR(VLOOKUP($A78,INDIRECT("'"&amp;Publication!N$2-1&amp;"'!B4:R300"),IF(N$3&gt;1,N$3+1,""),0),"")</f>
        <v/>
      </c>
      <c r="O78" s="99" t="str">
        <f ca="1">IFERROR(VLOOKUP($A78,INDIRECT("'"&amp;Publication!O$2-1&amp;"'!B4:R300"),IF(O$3&gt;1,O$3+1,""),0),"")</f>
        <v/>
      </c>
      <c r="P78" s="99">
        <f ca="1">IFERROR(VLOOKUP($A78,INDIRECT("'"&amp;Publication!P$2-1&amp;"'!B4:R300"),IF(P$3&gt;1,P$3+1,""),0),"")</f>
        <v>0.11899999999999999</v>
      </c>
    </row>
    <row r="79" spans="1:16" ht="14.5" customHeight="1" outlineLevel="1" x14ac:dyDescent="0.35">
      <c r="A79" s="109" t="s">
        <v>408</v>
      </c>
      <c r="B79" s="110" t="str">
        <f>IF(OR(ISBLANK(VLOOKUP(A79,'EUROSTAT-Code'!$A$3:$E$812,5,0)),ISNA(VLOOKUP(A79,'EUROSTAT-Code'!$A$3:$E$812,5,0))),"",VLOOKUP(A79,'EUROSTAT-Code'!$A$3:$E$812,5,0))</f>
        <v/>
      </c>
      <c r="C79" s="109" t="s">
        <v>1512</v>
      </c>
      <c r="D79" s="99" t="str">
        <f ca="1">IFERROR(VLOOKUP($A79,INDIRECT("'"&amp;Publication!D$2-1&amp;"'!B4:R300"),IF(D$3&gt;1,D$3+1,""),0),"")</f>
        <v/>
      </c>
      <c r="E79" s="99" t="str">
        <f ca="1">IFERROR(VLOOKUP($A79,INDIRECT("'"&amp;Publication!E$2-1&amp;"'!B4:R300"),IF(E$3&gt;1,E$3+1,""),0),"")</f>
        <v/>
      </c>
      <c r="F79" s="99" t="str">
        <f ca="1">IFERROR(VLOOKUP($A79,INDIRECT("'"&amp;Publication!F$2-1&amp;"'!B4:R300"),IF(F$3&gt;1,F$3+1,""),0),"")</f>
        <v/>
      </c>
      <c r="G79" s="99" t="str">
        <f ca="1">IFERROR(VLOOKUP($A79,INDIRECT("'"&amp;Publication!G$2-1&amp;"'!B4:R300"),IF(G$3&gt;1,G$3+1,""),0),"")</f>
        <v/>
      </c>
      <c r="H79" s="99" t="str">
        <f ca="1">IFERROR(VLOOKUP($A79,INDIRECT("'"&amp;Publication!H$2-1&amp;"'!B4:R300"),IF(H$3&gt;1,H$3+1,""),0),"")</f>
        <v/>
      </c>
      <c r="I79" s="99" t="str">
        <f ca="1">IFERROR(VLOOKUP($A79,INDIRECT("'"&amp;Publication!I$2-1&amp;"'!B4:R300"),IF(I$3&gt;1,I$3+1,""),0),"")</f>
        <v/>
      </c>
      <c r="J79" s="99" t="str">
        <f ca="1">IFERROR(VLOOKUP($A79,INDIRECT("'"&amp;Publication!J$2-1&amp;"'!B4:R300"),IF(J$3&gt;1,J$3+1,""),0),"")</f>
        <v/>
      </c>
      <c r="K79" s="99" t="str">
        <f ca="1">IFERROR(VLOOKUP($A79,INDIRECT("'"&amp;Publication!K$2-1&amp;"'!B4:R300"),IF(K$3&gt;1,K$3+1,""),0),"")</f>
        <v/>
      </c>
      <c r="L79" s="99" t="str">
        <f ca="1">IFERROR(VLOOKUP($A79,INDIRECT("'"&amp;Publication!L$2-1&amp;"'!B4:R300"),IF(L$3&gt;1,L$3+1,""),0),"")</f>
        <v/>
      </c>
      <c r="M79" s="99" t="str">
        <f ca="1">IFERROR(VLOOKUP($A79,INDIRECT("'"&amp;Publication!M$2-1&amp;"'!B4:R300"),IF(M$3&gt;1,M$3+1,""),0),"")</f>
        <v/>
      </c>
      <c r="N79" s="99" t="str">
        <f ca="1">IFERROR(VLOOKUP($A79,INDIRECT("'"&amp;Publication!N$2-1&amp;"'!B4:R300"),IF(N$3&gt;1,N$3+1,""),0),"")</f>
        <v/>
      </c>
      <c r="O79" s="99" t="str">
        <f ca="1">IFERROR(VLOOKUP($A79,INDIRECT("'"&amp;Publication!O$2-1&amp;"'!B4:R300"),IF(O$3&gt;1,O$3+1,""),0),"")</f>
        <v/>
      </c>
      <c r="P79" s="99" t="str">
        <f ca="1">IFERROR(VLOOKUP($A79,INDIRECT("'"&amp;Publication!P$2-1&amp;"'!B4:R300"),IF(P$3&gt;1,P$3+1,""),0),"")</f>
        <v/>
      </c>
    </row>
    <row r="80" spans="1:16" ht="14.5" customHeight="1" outlineLevel="1" x14ac:dyDescent="0.35">
      <c r="A80" s="109" t="s">
        <v>409</v>
      </c>
      <c r="B80" s="110" t="str">
        <f>IF(OR(ISBLANK(VLOOKUP(A80,'EUROSTAT-Code'!$A$3:$E$812,5,0)),ISNA(VLOOKUP(A80,'EUROSTAT-Code'!$A$3:$E$812,5,0))),"",VLOOKUP(A80,'EUROSTAT-Code'!$A$3:$E$812,5,0))</f>
        <v/>
      </c>
      <c r="C80" s="109" t="s">
        <v>1513</v>
      </c>
      <c r="D80" s="99" t="str">
        <f ca="1">IFERROR(VLOOKUP($A80,INDIRECT("'"&amp;Publication!D$2-1&amp;"'!B4:R300"),IF(D$3&gt;1,D$3+1,""),0),"")</f>
        <v/>
      </c>
      <c r="E80" s="99" t="str">
        <f ca="1">IFERROR(VLOOKUP($A80,INDIRECT("'"&amp;Publication!E$2-1&amp;"'!B4:R300"),IF(E$3&gt;1,E$3+1,""),0),"")</f>
        <v/>
      </c>
      <c r="F80" s="99" t="str">
        <f ca="1">IFERROR(VLOOKUP($A80,INDIRECT("'"&amp;Publication!F$2-1&amp;"'!B4:R300"),IF(F$3&gt;1,F$3+1,""),0),"")</f>
        <v/>
      </c>
      <c r="G80" s="99" t="str">
        <f ca="1">IFERROR(VLOOKUP($A80,INDIRECT("'"&amp;Publication!G$2-1&amp;"'!B4:R300"),IF(G$3&gt;1,G$3+1,""),0),"")</f>
        <v/>
      </c>
      <c r="H80" s="99" t="str">
        <f ca="1">IFERROR(VLOOKUP($A80,INDIRECT("'"&amp;Publication!H$2-1&amp;"'!B4:R300"),IF(H$3&gt;1,H$3+1,""),0),"")</f>
        <v/>
      </c>
      <c r="I80" s="99" t="str">
        <f ca="1">IFERROR(VLOOKUP($A80,INDIRECT("'"&amp;Publication!I$2-1&amp;"'!B4:R300"),IF(I$3&gt;1,I$3+1,""),0),"")</f>
        <v/>
      </c>
      <c r="J80" s="99" t="str">
        <f ca="1">IFERROR(VLOOKUP($A80,INDIRECT("'"&amp;Publication!J$2-1&amp;"'!B4:R300"),IF(J$3&gt;1,J$3+1,""),0),"")</f>
        <v/>
      </c>
      <c r="K80" s="99" t="str">
        <f ca="1">IFERROR(VLOOKUP($A80,INDIRECT("'"&amp;Publication!K$2-1&amp;"'!B4:R300"),IF(K$3&gt;1,K$3+1,""),0),"")</f>
        <v/>
      </c>
      <c r="L80" s="99" t="str">
        <f ca="1">IFERROR(VLOOKUP($A80,INDIRECT("'"&amp;Publication!L$2-1&amp;"'!B4:R300"),IF(L$3&gt;1,L$3+1,""),0),"")</f>
        <v/>
      </c>
      <c r="M80" s="99" t="str">
        <f ca="1">IFERROR(VLOOKUP($A80,INDIRECT("'"&amp;Publication!M$2-1&amp;"'!B4:R300"),IF(M$3&gt;1,M$3+1,""),0),"")</f>
        <v/>
      </c>
      <c r="N80" s="99" t="str">
        <f ca="1">IFERROR(VLOOKUP($A80,INDIRECT("'"&amp;Publication!N$2-1&amp;"'!B4:R300"),IF(N$3&gt;1,N$3+1,""),0),"")</f>
        <v/>
      </c>
      <c r="O80" s="99" t="str">
        <f ca="1">IFERROR(VLOOKUP($A80,INDIRECT("'"&amp;Publication!O$2-1&amp;"'!B4:R300"),IF(O$3&gt;1,O$3+1,""),0),"")</f>
        <v/>
      </c>
      <c r="P80" s="99" t="str">
        <f ca="1">IFERROR(VLOOKUP($A80,INDIRECT("'"&amp;Publication!P$2-1&amp;"'!B4:R300"),IF(P$3&gt;1,P$3+1,""),0),"")</f>
        <v/>
      </c>
    </row>
    <row r="81" spans="1:16" ht="14.5" customHeight="1" outlineLevel="1" x14ac:dyDescent="0.35">
      <c r="A81" s="109" t="s">
        <v>32</v>
      </c>
      <c r="B81" s="110" t="str">
        <f>IF(OR(ISBLANK(VLOOKUP(A81,'EUROSTAT-Code'!$A$3:$E$812,5,0)),ISNA(VLOOKUP(A81,'EUROSTAT-Code'!$A$3:$E$812,5,0))),"",VLOOKUP(A81,'EUROSTAT-Code'!$A$3:$E$812,5,0))</f>
        <v/>
      </c>
      <c r="C81" s="109" t="s">
        <v>1514</v>
      </c>
      <c r="D81" s="99">
        <f ca="1">IFERROR(VLOOKUP($A81,INDIRECT("'"&amp;Publication!D$2-1&amp;"'!B4:R300"),IF(D$3&gt;1,D$3+1,""),0),"")</f>
        <v>10</v>
      </c>
      <c r="E81" s="99">
        <f ca="1">IFERROR(VLOOKUP($A81,INDIRECT("'"&amp;Publication!E$2-1&amp;"'!B4:R300"),IF(E$3&gt;1,E$3+1,""),0),"")</f>
        <v>10</v>
      </c>
      <c r="F81" s="99">
        <f ca="1">IFERROR(VLOOKUP($A81,INDIRECT("'"&amp;Publication!F$2-1&amp;"'!B4:R300"),IF(F$3&gt;1,F$3+1,""),0),"")</f>
        <v>10</v>
      </c>
      <c r="G81" s="99">
        <f ca="1">IFERROR(VLOOKUP($A81,INDIRECT("'"&amp;Publication!G$2-1&amp;"'!B4:R300"),IF(G$3&gt;1,G$3+1,""),0),"")</f>
        <v>15</v>
      </c>
      <c r="H81" s="99">
        <f ca="1">IFERROR(VLOOKUP($A81,INDIRECT("'"&amp;Publication!H$2-1&amp;"'!B4:R300"),IF(H$3&gt;1,H$3+1,""),0),"")</f>
        <v>15</v>
      </c>
      <c r="I81" s="99">
        <f ca="1">IFERROR(VLOOKUP($A81,INDIRECT("'"&amp;Publication!I$2-1&amp;"'!B4:R300"),IF(I$3&gt;1,I$3+1,""),0),"")</f>
        <v>10</v>
      </c>
      <c r="J81" s="99">
        <f ca="1">IFERROR(VLOOKUP($A81,INDIRECT("'"&amp;Publication!J$2-1&amp;"'!B4:R300"),IF(J$3&gt;1,J$3+1,""),0),"")</f>
        <v>5</v>
      </c>
      <c r="K81" s="99">
        <f ca="1">IFERROR(VLOOKUP($A81,INDIRECT("'"&amp;Publication!K$2-1&amp;"'!B4:R300"),IF(K$3&gt;1,K$3+1,""),0),"")</f>
        <v>0</v>
      </c>
      <c r="L81" s="99">
        <f ca="1">IFERROR(VLOOKUP($A81,INDIRECT("'"&amp;Publication!L$2-1&amp;"'!B4:R300"),IF(L$3&gt;1,L$3+1,""),0),"")</f>
        <v>0</v>
      </c>
      <c r="M81" s="99">
        <f ca="1">IFERROR(VLOOKUP($A81,INDIRECT("'"&amp;Publication!M$2-1&amp;"'!B4:R300"),IF(M$3&gt;1,M$3+1,""),0),"")</f>
        <v>0</v>
      </c>
      <c r="N81" s="99">
        <f ca="1">IFERROR(VLOOKUP($A81,INDIRECT("'"&amp;Publication!N$2-1&amp;"'!B4:R300"),IF(N$3&gt;1,N$3+1,""),0),"")</f>
        <v>10</v>
      </c>
      <c r="O81" s="99">
        <f ca="1">IFERROR(VLOOKUP($A81,INDIRECT("'"&amp;Publication!O$2-1&amp;"'!B4:R300"),IF(O$3&gt;1,O$3+1,""),0),"")</f>
        <v>35</v>
      </c>
      <c r="P81" s="99">
        <f ca="1">IFERROR(VLOOKUP($A81,INDIRECT("'"&amp;Publication!P$2-1&amp;"'!B4:R300"),IF(P$3&gt;1,P$3+1,""),0),"")</f>
        <v>13.172000000000001</v>
      </c>
    </row>
    <row r="82" spans="1:16" ht="14.5" customHeight="1" outlineLevel="1" x14ac:dyDescent="0.35">
      <c r="A82" s="109" t="s">
        <v>1228</v>
      </c>
      <c r="B82" s="110" t="str">
        <f>IF(OR(ISBLANK(VLOOKUP(A82,'EUROSTAT-Code'!$A$3:$E$812,5,0)),ISNA(VLOOKUP(A82,'EUROSTAT-Code'!$A$3:$E$812,5,0))),"",VLOOKUP(A82,'EUROSTAT-Code'!$A$3:$E$812,5,0))</f>
        <v/>
      </c>
      <c r="C82" s="109" t="s">
        <v>1515</v>
      </c>
      <c r="D82" s="99" t="str">
        <f ca="1">IFERROR(VLOOKUP($A82,INDIRECT("'"&amp;Publication!D$2-1&amp;"'!B4:R300"),IF(D$3&gt;1,D$3+1,""),0),"")</f>
        <v/>
      </c>
      <c r="E82" s="99" t="str">
        <f ca="1">IFERROR(VLOOKUP($A82,INDIRECT("'"&amp;Publication!E$2-1&amp;"'!B4:R300"),IF(E$3&gt;1,E$3+1,""),0),"")</f>
        <v/>
      </c>
      <c r="F82" s="99" t="str">
        <f ca="1">IFERROR(VLOOKUP($A82,INDIRECT("'"&amp;Publication!F$2-1&amp;"'!B4:R300"),IF(F$3&gt;1,F$3+1,""),0),"")</f>
        <v/>
      </c>
      <c r="G82" s="99" t="str">
        <f ca="1">IFERROR(VLOOKUP($A82,INDIRECT("'"&amp;Publication!G$2-1&amp;"'!B4:R300"),IF(G$3&gt;1,G$3+1,""),0),"")</f>
        <v/>
      </c>
      <c r="H82" s="99" t="str">
        <f ca="1">IFERROR(VLOOKUP($A82,INDIRECT("'"&amp;Publication!H$2-1&amp;"'!B4:R300"),IF(H$3&gt;1,H$3+1,""),0),"")</f>
        <v/>
      </c>
      <c r="I82" s="99" t="str">
        <f ca="1">IFERROR(VLOOKUP($A82,INDIRECT("'"&amp;Publication!I$2-1&amp;"'!B4:R300"),IF(I$3&gt;1,I$3+1,""),0),"")</f>
        <v/>
      </c>
      <c r="J82" s="99" t="str">
        <f ca="1">IFERROR(VLOOKUP($A82,INDIRECT("'"&amp;Publication!J$2-1&amp;"'!B4:R300"),IF(J$3&gt;1,J$3+1,""),0),"")</f>
        <v/>
      </c>
      <c r="K82" s="99" t="str">
        <f ca="1">IFERROR(VLOOKUP($A82,INDIRECT("'"&amp;Publication!K$2-1&amp;"'!B4:R300"),IF(K$3&gt;1,K$3+1,""),0),"")</f>
        <v/>
      </c>
      <c r="L82" s="99" t="str">
        <f ca="1">IFERROR(VLOOKUP($A82,INDIRECT("'"&amp;Publication!L$2-1&amp;"'!B4:R300"),IF(L$3&gt;1,L$3+1,""),0),"")</f>
        <v/>
      </c>
      <c r="M82" s="99">
        <f ca="1">IFERROR(VLOOKUP($A82,INDIRECT("'"&amp;Publication!M$2-1&amp;"'!B4:R300"),IF(M$3&gt;1,M$3+1,""),0),"")</f>
        <v>380</v>
      </c>
      <c r="N82" s="99">
        <f ca="1">IFERROR(VLOOKUP($A82,INDIRECT("'"&amp;Publication!N$2-1&amp;"'!B4:R300"),IF(N$3&gt;1,N$3+1,""),0),"")</f>
        <v>370</v>
      </c>
      <c r="O82" s="99">
        <f ca="1">IFERROR(VLOOKUP($A82,INDIRECT("'"&amp;Publication!O$2-1&amp;"'!B4:R300"),IF(O$3&gt;1,O$3+1,""),0),"")</f>
        <v>265</v>
      </c>
      <c r="P82" s="99">
        <f ca="1">IFERROR(VLOOKUP($A82,INDIRECT("'"&amp;Publication!P$2-1&amp;"'!B4:R300"),IF(P$3&gt;1,P$3+1,""),0),"")</f>
        <v>169.37100000000001</v>
      </c>
    </row>
    <row r="83" spans="1:16" ht="14.5" customHeight="1" outlineLevel="1" x14ac:dyDescent="0.35">
      <c r="A83" s="109" t="s">
        <v>34</v>
      </c>
      <c r="B83" s="110" t="str">
        <f>IF(OR(ISBLANK(VLOOKUP(A83,'EUROSTAT-Code'!$A$3:$E$812,5,0)),ISNA(VLOOKUP(A83,'EUROSTAT-Code'!$A$3:$E$812,5,0))),"",VLOOKUP(A83,'EUROSTAT-Code'!$A$3:$E$812,5,0))</f>
        <v>x</v>
      </c>
      <c r="C83" s="109" t="s">
        <v>1517</v>
      </c>
      <c r="D83" s="99">
        <f ca="1">IFERROR(VLOOKUP($A83,INDIRECT("'"&amp;Publication!D$2-1&amp;"'!B4:R300"),IF(D$3&gt;1,D$3+1,""),0),"")</f>
        <v>310</v>
      </c>
      <c r="E83" s="99">
        <f ca="1">IFERROR(VLOOKUP($A83,INDIRECT("'"&amp;Publication!E$2-1&amp;"'!B4:R300"),IF(E$3&gt;1,E$3+1,""),0),"")</f>
        <v>320</v>
      </c>
      <c r="F83" s="99">
        <f ca="1">IFERROR(VLOOKUP($A83,INDIRECT("'"&amp;Publication!F$2-1&amp;"'!B4:R300"),IF(F$3&gt;1,F$3+1,""),0),"")</f>
        <v>270</v>
      </c>
      <c r="G83" s="99">
        <f ca="1">IFERROR(VLOOKUP($A83,INDIRECT("'"&amp;Publication!G$2-1&amp;"'!B4:R300"),IF(G$3&gt;1,G$3+1,""),0),"")</f>
        <v>220</v>
      </c>
      <c r="H83" s="99">
        <f ca="1">IFERROR(VLOOKUP($A83,INDIRECT("'"&amp;Publication!H$2-1&amp;"'!B4:R300"),IF(H$3&gt;1,H$3+1,""),0),"")</f>
        <v>325</v>
      </c>
      <c r="I83" s="99">
        <f ca="1">IFERROR(VLOOKUP($A83,INDIRECT("'"&amp;Publication!I$2-1&amp;"'!B4:R300"),IF(I$3&gt;1,I$3+1,""),0),"")</f>
        <v>380</v>
      </c>
      <c r="J83" s="99">
        <f ca="1">IFERROR(VLOOKUP($A83,INDIRECT("'"&amp;Publication!J$2-1&amp;"'!B4:R300"),IF(J$3&gt;1,J$3+1,""),0),"")</f>
        <v>405</v>
      </c>
      <c r="K83" s="99">
        <f ca="1">IFERROR(VLOOKUP($A83,INDIRECT("'"&amp;Publication!K$2-1&amp;"'!B4:R300"),IF(K$3&gt;1,K$3+1,""),0),"")</f>
        <v>220</v>
      </c>
      <c r="L83" s="99">
        <f ca="1">IFERROR(VLOOKUP($A83,INDIRECT("'"&amp;Publication!L$2-1&amp;"'!B4:R300"),IF(L$3&gt;1,L$3+1,""),0),"")</f>
        <v>255</v>
      </c>
      <c r="M83" s="99">
        <f ca="1">IFERROR(VLOOKUP($A83,INDIRECT("'"&amp;Publication!M$2-1&amp;"'!B4:R300"),IF(M$3&gt;1,M$3+1,""),0),"")</f>
        <v>390</v>
      </c>
      <c r="N83" s="99">
        <f ca="1">IFERROR(VLOOKUP($A83,INDIRECT("'"&amp;Publication!N$2-1&amp;"'!B4:R300"),IF(N$3&gt;1,N$3+1,""),0),"")</f>
        <v>240</v>
      </c>
      <c r="O83" s="99">
        <f ca="1">IFERROR(VLOOKUP($A83,INDIRECT("'"&amp;Publication!O$2-1&amp;"'!B4:R300"),IF(O$3&gt;1,O$3+1,""),0),"")</f>
        <v>235</v>
      </c>
      <c r="P83" s="99">
        <f ca="1">IFERROR(VLOOKUP($A83,INDIRECT("'"&amp;Publication!P$2-1&amp;"'!B4:R300"),IF(P$3&gt;1,P$3+1,""),0),"")</f>
        <v>188.42400000000001</v>
      </c>
    </row>
    <row r="84" spans="1:16" ht="14.5" customHeight="1" outlineLevel="1" x14ac:dyDescent="0.35">
      <c r="A84" s="109" t="s">
        <v>411</v>
      </c>
      <c r="B84" s="110" t="str">
        <f>IF(OR(ISBLANK(VLOOKUP(A84,'EUROSTAT-Code'!$A$3:$E$812,5,0)),ISNA(VLOOKUP(A84,'EUROSTAT-Code'!$A$3:$E$812,5,0))),"",VLOOKUP(A84,'EUROSTAT-Code'!$A$3:$E$812,5,0))</f>
        <v/>
      </c>
      <c r="C84" s="109" t="s">
        <v>1518</v>
      </c>
      <c r="D84" s="99" t="str">
        <f ca="1">IFERROR(VLOOKUP($A84,INDIRECT("'"&amp;Publication!D$2-1&amp;"'!B4:R300"),IF(D$3&gt;1,D$3+1,""),0),"")</f>
        <v/>
      </c>
      <c r="E84" s="99" t="str">
        <f ca="1">IFERROR(VLOOKUP($A84,INDIRECT("'"&amp;Publication!E$2-1&amp;"'!B4:R300"),IF(E$3&gt;1,E$3+1,""),0),"")</f>
        <v/>
      </c>
      <c r="F84" s="99" t="str">
        <f ca="1">IFERROR(VLOOKUP($A84,INDIRECT("'"&amp;Publication!F$2-1&amp;"'!B4:R300"),IF(F$3&gt;1,F$3+1,""),0),"")</f>
        <v/>
      </c>
      <c r="G84" s="99" t="str">
        <f ca="1">IFERROR(VLOOKUP($A84,INDIRECT("'"&amp;Publication!G$2-1&amp;"'!B4:R300"),IF(G$3&gt;1,G$3+1,""),0),"")</f>
        <v/>
      </c>
      <c r="H84" s="99" t="str">
        <f ca="1">IFERROR(VLOOKUP($A84,INDIRECT("'"&amp;Publication!H$2-1&amp;"'!B4:R300"),IF(H$3&gt;1,H$3+1,""),0),"")</f>
        <v/>
      </c>
      <c r="I84" s="99" t="str">
        <f ca="1">IFERROR(VLOOKUP($A84,INDIRECT("'"&amp;Publication!I$2-1&amp;"'!B4:R300"),IF(I$3&gt;1,I$3+1,""),0),"")</f>
        <v/>
      </c>
      <c r="J84" s="99" t="str">
        <f ca="1">IFERROR(VLOOKUP($A84,INDIRECT("'"&amp;Publication!J$2-1&amp;"'!B4:R300"),IF(J$3&gt;1,J$3+1,""),0),"")</f>
        <v/>
      </c>
      <c r="K84" s="99" t="str">
        <f ca="1">IFERROR(VLOOKUP($A84,INDIRECT("'"&amp;Publication!K$2-1&amp;"'!B4:R300"),IF(K$3&gt;1,K$3+1,""),0),"")</f>
        <v/>
      </c>
      <c r="L84" s="99" t="str">
        <f ca="1">IFERROR(VLOOKUP($A84,INDIRECT("'"&amp;Publication!L$2-1&amp;"'!B4:R300"),IF(L$3&gt;1,L$3+1,""),0),"")</f>
        <v/>
      </c>
      <c r="M84" s="99" t="str">
        <f ca="1">IFERROR(VLOOKUP($A84,INDIRECT("'"&amp;Publication!M$2-1&amp;"'!B4:R300"),IF(M$3&gt;1,M$3+1,""),0),"")</f>
        <v/>
      </c>
      <c r="N84" s="99" t="str">
        <f ca="1">IFERROR(VLOOKUP($A84,INDIRECT("'"&amp;Publication!N$2-1&amp;"'!B4:R300"),IF(N$3&gt;1,N$3+1,""),0),"")</f>
        <v/>
      </c>
      <c r="O84" s="99" t="str">
        <f ca="1">IFERROR(VLOOKUP($A84,INDIRECT("'"&amp;Publication!O$2-1&amp;"'!B4:R300"),IF(O$3&gt;1,O$3+1,""),0),"")</f>
        <v/>
      </c>
      <c r="P84" s="99" t="str">
        <f ca="1">IFERROR(VLOOKUP($A84,INDIRECT("'"&amp;Publication!P$2-1&amp;"'!B4:R300"),IF(P$3&gt;1,P$3+1,""),0),"")</f>
        <v/>
      </c>
    </row>
    <row r="85" spans="1:16" ht="14.5" customHeight="1" outlineLevel="1" x14ac:dyDescent="0.35">
      <c r="A85" s="109" t="s">
        <v>412</v>
      </c>
      <c r="B85" s="110" t="str">
        <f>IF(OR(ISBLANK(VLOOKUP(A85,'EUROSTAT-Code'!$A$3:$E$812,5,0)),ISNA(VLOOKUP(A85,'EUROSTAT-Code'!$A$3:$E$812,5,0))),"",VLOOKUP(A85,'EUROSTAT-Code'!$A$3:$E$812,5,0))</f>
        <v>x</v>
      </c>
      <c r="C85" s="109" t="s">
        <v>1519</v>
      </c>
      <c r="D85" s="99" t="str">
        <f ca="1">IFERROR(VLOOKUP($A85,INDIRECT("'"&amp;Publication!D$2-1&amp;"'!B4:R300"),IF(D$3&gt;1,D$3+1,""),0),"")</f>
        <v/>
      </c>
      <c r="E85" s="99" t="str">
        <f ca="1">IFERROR(VLOOKUP($A85,INDIRECT("'"&amp;Publication!E$2-1&amp;"'!B4:R300"),IF(E$3&gt;1,E$3+1,""),0),"")</f>
        <v/>
      </c>
      <c r="F85" s="99" t="str">
        <f ca="1">IFERROR(VLOOKUP($A85,INDIRECT("'"&amp;Publication!F$2-1&amp;"'!B4:R300"),IF(F$3&gt;1,F$3+1,""),0),"")</f>
        <v/>
      </c>
      <c r="G85" s="99" t="str">
        <f ca="1">IFERROR(VLOOKUP($A85,INDIRECT("'"&amp;Publication!G$2-1&amp;"'!B4:R300"),IF(G$3&gt;1,G$3+1,""),0),"")</f>
        <v/>
      </c>
      <c r="H85" s="99" t="str">
        <f ca="1">IFERROR(VLOOKUP($A85,INDIRECT("'"&amp;Publication!H$2-1&amp;"'!B4:R300"),IF(H$3&gt;1,H$3+1,""),0),"")</f>
        <v/>
      </c>
      <c r="I85" s="99" t="str">
        <f ca="1">IFERROR(VLOOKUP($A85,INDIRECT("'"&amp;Publication!I$2-1&amp;"'!B4:R300"),IF(I$3&gt;1,I$3+1,""),0),"")</f>
        <v/>
      </c>
      <c r="J85" s="99" t="str">
        <f ca="1">IFERROR(VLOOKUP($A85,INDIRECT("'"&amp;Publication!J$2-1&amp;"'!B4:R300"),IF(J$3&gt;1,J$3+1,""),0),"")</f>
        <v/>
      </c>
      <c r="K85" s="99" t="str">
        <f ca="1">IFERROR(VLOOKUP($A85,INDIRECT("'"&amp;Publication!K$2-1&amp;"'!B4:R300"),IF(K$3&gt;1,K$3+1,""),0),"")</f>
        <v/>
      </c>
      <c r="L85" s="99" t="str">
        <f ca="1">IFERROR(VLOOKUP($A85,INDIRECT("'"&amp;Publication!L$2-1&amp;"'!B4:R300"),IF(L$3&gt;1,L$3+1,""),0),"")</f>
        <v/>
      </c>
      <c r="M85" s="99" t="str">
        <f ca="1">IFERROR(VLOOKUP($A85,INDIRECT("'"&amp;Publication!M$2-1&amp;"'!B4:R300"),IF(M$3&gt;1,M$3+1,""),0),"")</f>
        <v/>
      </c>
      <c r="N85" s="99" t="str">
        <f ca="1">IFERROR(VLOOKUP($A85,INDIRECT("'"&amp;Publication!N$2-1&amp;"'!B4:R300"),IF(N$3&gt;1,N$3+1,""),0),"")</f>
        <v/>
      </c>
      <c r="O85" s="99" t="str">
        <f ca="1">IFERROR(VLOOKUP($A85,INDIRECT("'"&amp;Publication!O$2-1&amp;"'!B4:R300"),IF(O$3&gt;1,O$3+1,""),0),"")</f>
        <v/>
      </c>
      <c r="P85" s="99" t="str">
        <f ca="1">IFERROR(VLOOKUP($A85,INDIRECT("'"&amp;Publication!P$2-1&amp;"'!B4:R300"),IF(P$3&gt;1,P$3+1,""),0),"")</f>
        <v/>
      </c>
    </row>
    <row r="86" spans="1:16" ht="14.5" customHeight="1" outlineLevel="1" x14ac:dyDescent="0.35">
      <c r="A86" s="109" t="s">
        <v>36</v>
      </c>
      <c r="B86" s="110" t="str">
        <f>IF(OR(ISBLANK(VLOOKUP(A86,'EUROSTAT-Code'!$A$3:$E$812,5,0)),ISNA(VLOOKUP(A86,'EUROSTAT-Code'!$A$3:$E$812,5,0))),"",VLOOKUP(A86,'EUROSTAT-Code'!$A$3:$E$812,5,0))</f>
        <v/>
      </c>
      <c r="C86" s="109" t="s">
        <v>1521</v>
      </c>
      <c r="D86" s="99" t="str">
        <f ca="1">IFERROR(VLOOKUP($A86,INDIRECT("'"&amp;Publication!D$2-1&amp;"'!B4:R300"),IF(D$3&gt;1,D$3+1,""),0),"")</f>
        <v/>
      </c>
      <c r="E86" s="99" t="str">
        <f ca="1">IFERROR(VLOOKUP($A86,INDIRECT("'"&amp;Publication!E$2-1&amp;"'!B4:R300"),IF(E$3&gt;1,E$3+1,""),0),"")</f>
        <v/>
      </c>
      <c r="F86" s="99" t="str">
        <f ca="1">IFERROR(VLOOKUP($A86,INDIRECT("'"&amp;Publication!F$2-1&amp;"'!B4:R300"),IF(F$3&gt;1,F$3+1,""),0),"")</f>
        <v/>
      </c>
      <c r="G86" s="99" t="str">
        <f ca="1">IFERROR(VLOOKUP($A86,INDIRECT("'"&amp;Publication!G$2-1&amp;"'!B4:R300"),IF(G$3&gt;1,G$3+1,""),0),"")</f>
        <v/>
      </c>
      <c r="H86" s="99">
        <f ca="1">IFERROR(VLOOKUP($A86,INDIRECT("'"&amp;Publication!H$2-1&amp;"'!B4:R300"),IF(H$3&gt;1,H$3+1,""),0),"")</f>
        <v>565</v>
      </c>
      <c r="I86" s="99">
        <f ca="1">IFERROR(VLOOKUP($A86,INDIRECT("'"&amp;Publication!I$2-1&amp;"'!B4:R300"),IF(I$3&gt;1,I$3+1,""),0),"")</f>
        <v>255</v>
      </c>
      <c r="J86" s="99">
        <f ca="1">IFERROR(VLOOKUP($A86,INDIRECT("'"&amp;Publication!J$2-1&amp;"'!B4:R300"),IF(J$3&gt;1,J$3+1,""),0),"")</f>
        <v>440</v>
      </c>
      <c r="K86" s="99">
        <f ca="1">IFERROR(VLOOKUP($A86,INDIRECT("'"&amp;Publication!K$2-1&amp;"'!B4:R300"),IF(K$3&gt;1,K$3+1,""),0),"")</f>
        <v>490</v>
      </c>
      <c r="L86" s="99">
        <f ca="1">IFERROR(VLOOKUP($A86,INDIRECT("'"&amp;Publication!L$2-1&amp;"'!B4:R300"),IF(L$3&gt;1,L$3+1,""),0),"")</f>
        <v>410</v>
      </c>
      <c r="M86" s="99">
        <f ca="1">IFERROR(VLOOKUP($A86,INDIRECT("'"&amp;Publication!M$2-1&amp;"'!B4:R300"),IF(M$3&gt;1,M$3+1,""),0),"")</f>
        <v>510</v>
      </c>
      <c r="N86" s="99">
        <f ca="1">IFERROR(VLOOKUP($A86,INDIRECT("'"&amp;Publication!N$2-1&amp;"'!B4:R300"),IF(N$3&gt;1,N$3+1,""),0),"")</f>
        <v>270</v>
      </c>
      <c r="O86" s="99">
        <f ca="1">IFERROR(VLOOKUP($A86,INDIRECT("'"&amp;Publication!O$2-1&amp;"'!B4:R300"),IF(O$3&gt;1,O$3+1,""),0),"")</f>
        <v>395</v>
      </c>
      <c r="P86" s="99">
        <f ca="1">IFERROR(VLOOKUP($A86,INDIRECT("'"&amp;Publication!P$2-1&amp;"'!B4:R300"),IF(P$3&gt;1,P$3+1,""),0),"")</f>
        <v>600.91</v>
      </c>
    </row>
    <row r="87" spans="1:16" ht="14.5" customHeight="1" outlineLevel="1" x14ac:dyDescent="0.35">
      <c r="A87" s="109" t="s">
        <v>38</v>
      </c>
      <c r="B87" s="110" t="str">
        <f>IF(OR(ISBLANK(VLOOKUP(A87,'EUROSTAT-Code'!$A$3:$E$812,5,0)),ISNA(VLOOKUP(A87,'EUROSTAT-Code'!$A$3:$E$812,5,0))),"",VLOOKUP(A87,'EUROSTAT-Code'!$A$3:$E$812,5,0))</f>
        <v/>
      </c>
      <c r="C87" s="109" t="s">
        <v>1522</v>
      </c>
      <c r="D87" s="99">
        <f ca="1">IFERROR(VLOOKUP($A87,INDIRECT("'"&amp;Publication!D$2-1&amp;"'!B4:R300"),IF(D$3&gt;1,D$3+1,""),0),"")</f>
        <v>15</v>
      </c>
      <c r="E87" s="99">
        <f ca="1">IFERROR(VLOOKUP($A87,INDIRECT("'"&amp;Publication!E$2-1&amp;"'!B4:R300"),IF(E$3&gt;1,E$3+1,""),0),"")</f>
        <v>0</v>
      </c>
      <c r="F87" s="99">
        <f ca="1">IFERROR(VLOOKUP($A87,INDIRECT("'"&amp;Publication!F$2-1&amp;"'!B4:R300"),IF(F$3&gt;1,F$3+1,""),0),"")</f>
        <v>5</v>
      </c>
      <c r="G87" s="99">
        <f ca="1">IFERROR(VLOOKUP($A87,INDIRECT("'"&amp;Publication!G$2-1&amp;"'!B4:R300"),IF(G$3&gt;1,G$3+1,""),0),"")</f>
        <v>5</v>
      </c>
      <c r="H87" s="99">
        <f ca="1">IFERROR(VLOOKUP($A87,INDIRECT("'"&amp;Publication!H$2-1&amp;"'!B4:R300"),IF(H$3&gt;1,H$3+1,""),0),"")</f>
        <v>10</v>
      </c>
      <c r="I87" s="99">
        <f ca="1">IFERROR(VLOOKUP($A87,INDIRECT("'"&amp;Publication!I$2-1&amp;"'!B4:R300"),IF(I$3&gt;1,I$3+1,""),0),"")</f>
        <v>5</v>
      </c>
      <c r="J87" s="99">
        <f ca="1">IFERROR(VLOOKUP($A87,INDIRECT("'"&amp;Publication!J$2-1&amp;"'!B4:R300"),IF(J$3&gt;1,J$3+1,""),0),"")</f>
        <v>25</v>
      </c>
      <c r="K87" s="99">
        <f ca="1">IFERROR(VLOOKUP($A87,INDIRECT("'"&amp;Publication!K$2-1&amp;"'!B4:R300"),IF(K$3&gt;1,K$3+1,""),0),"")</f>
        <v>20</v>
      </c>
      <c r="L87" s="99">
        <f ca="1">IFERROR(VLOOKUP($A87,INDIRECT("'"&amp;Publication!L$2-1&amp;"'!B4:R300"),IF(L$3&gt;1,L$3+1,""),0),"")</f>
        <v>25</v>
      </c>
      <c r="M87" s="99">
        <f ca="1">IFERROR(VLOOKUP($A87,INDIRECT("'"&amp;Publication!M$2-1&amp;"'!B4:R300"),IF(M$3&gt;1,M$3+1,""),0),"")</f>
        <v>20</v>
      </c>
      <c r="N87" s="99">
        <f ca="1">IFERROR(VLOOKUP($A87,INDIRECT("'"&amp;Publication!N$2-1&amp;"'!B4:R300"),IF(N$3&gt;1,N$3+1,""),0),"")</f>
        <v>5</v>
      </c>
      <c r="O87" s="99" t="str">
        <f ca="1">IFERROR(VLOOKUP($A87,INDIRECT("'"&amp;Publication!O$2-1&amp;"'!B4:R300"),IF(O$3&gt;1,O$3+1,""),0),"")</f>
        <v/>
      </c>
      <c r="P87" s="99">
        <f ca="1">IFERROR(VLOOKUP($A87,INDIRECT("'"&amp;Publication!P$2-1&amp;"'!B4:R300"),IF(P$3&gt;1,P$3+1,""),0),"")</f>
        <v>33.500999999999998</v>
      </c>
    </row>
    <row r="88" spans="1:16" ht="14.5" customHeight="1" outlineLevel="1" x14ac:dyDescent="0.35">
      <c r="A88" s="109" t="s">
        <v>414</v>
      </c>
      <c r="B88" s="110" t="str">
        <f>IF(OR(ISBLANK(VLOOKUP(A88,'EUROSTAT-Code'!$A$3:$E$812,5,0)),ISNA(VLOOKUP(A88,'EUROSTAT-Code'!$A$3:$E$812,5,0))),"",VLOOKUP(A88,'EUROSTAT-Code'!$A$3:$E$812,5,0))</f>
        <v/>
      </c>
      <c r="C88" s="109" t="s">
        <v>1523</v>
      </c>
      <c r="D88" s="99" t="str">
        <f ca="1">IFERROR(VLOOKUP($A88,INDIRECT("'"&amp;Publication!D$2-1&amp;"'!B4:R300"),IF(D$3&gt;1,D$3+1,""),0),"")</f>
        <v/>
      </c>
      <c r="E88" s="99" t="str">
        <f ca="1">IFERROR(VLOOKUP($A88,INDIRECT("'"&amp;Publication!E$2-1&amp;"'!B4:R300"),IF(E$3&gt;1,E$3+1,""),0),"")</f>
        <v/>
      </c>
      <c r="F88" s="99" t="str">
        <f ca="1">IFERROR(VLOOKUP($A88,INDIRECT("'"&amp;Publication!F$2-1&amp;"'!B4:R300"),IF(F$3&gt;1,F$3+1,""),0),"")</f>
        <v/>
      </c>
      <c r="G88" s="99" t="str">
        <f ca="1">IFERROR(VLOOKUP($A88,INDIRECT("'"&amp;Publication!G$2-1&amp;"'!B4:R300"),IF(G$3&gt;1,G$3+1,""),0),"")</f>
        <v/>
      </c>
      <c r="H88" s="99" t="str">
        <f ca="1">IFERROR(VLOOKUP($A88,INDIRECT("'"&amp;Publication!H$2-1&amp;"'!B4:R300"),IF(H$3&gt;1,H$3+1,""),0),"")</f>
        <v/>
      </c>
      <c r="I88" s="99" t="str">
        <f ca="1">IFERROR(VLOOKUP($A88,INDIRECT("'"&amp;Publication!I$2-1&amp;"'!B4:R300"),IF(I$3&gt;1,I$3+1,""),0),"")</f>
        <v/>
      </c>
      <c r="J88" s="99" t="str">
        <f ca="1">IFERROR(VLOOKUP($A88,INDIRECT("'"&amp;Publication!J$2-1&amp;"'!B4:R300"),IF(J$3&gt;1,J$3+1,""),0),"")</f>
        <v/>
      </c>
      <c r="K88" s="99" t="str">
        <f ca="1">IFERROR(VLOOKUP($A88,INDIRECT("'"&amp;Publication!K$2-1&amp;"'!B4:R300"),IF(K$3&gt;1,K$3+1,""),0),"")</f>
        <v/>
      </c>
      <c r="L88" s="99" t="str">
        <f ca="1">IFERROR(VLOOKUP($A88,INDIRECT("'"&amp;Publication!L$2-1&amp;"'!B4:R300"),IF(L$3&gt;1,L$3+1,""),0),"")</f>
        <v/>
      </c>
      <c r="M88" s="99" t="str">
        <f ca="1">IFERROR(VLOOKUP($A88,INDIRECT("'"&amp;Publication!M$2-1&amp;"'!B4:R300"),IF(M$3&gt;1,M$3+1,""),0),"")</f>
        <v/>
      </c>
      <c r="N88" s="99" t="str">
        <f ca="1">IFERROR(VLOOKUP($A88,INDIRECT("'"&amp;Publication!N$2-1&amp;"'!B4:R300"),IF(N$3&gt;1,N$3+1,""),0),"")</f>
        <v/>
      </c>
      <c r="O88" s="99" t="str">
        <f ca="1">IFERROR(VLOOKUP($A88,INDIRECT("'"&amp;Publication!O$2-1&amp;"'!B4:R300"),IF(O$3&gt;1,O$3+1,""),0),"")</f>
        <v/>
      </c>
      <c r="P88" s="99" t="str">
        <f ca="1">IFERROR(VLOOKUP($A88,INDIRECT("'"&amp;Publication!P$2-1&amp;"'!B4:R300"),IF(P$3&gt;1,P$3+1,""),0),"")</f>
        <v/>
      </c>
    </row>
    <row r="89" spans="1:16" ht="14.5" customHeight="1" outlineLevel="1" x14ac:dyDescent="0.35">
      <c r="A89" s="109" t="s">
        <v>415</v>
      </c>
      <c r="B89" s="110" t="str">
        <f>IF(OR(ISBLANK(VLOOKUP(A89,'EUROSTAT-Code'!$A$3:$E$812,5,0)),ISNA(VLOOKUP(A89,'EUROSTAT-Code'!$A$3:$E$812,5,0))),"",VLOOKUP(A89,'EUROSTAT-Code'!$A$3:$E$812,5,0))</f>
        <v/>
      </c>
      <c r="C89" s="109" t="s">
        <v>1524</v>
      </c>
      <c r="D89" s="99" t="str">
        <f ca="1">IFERROR(VLOOKUP($A89,INDIRECT("'"&amp;Publication!D$2-1&amp;"'!B4:R300"),IF(D$3&gt;1,D$3+1,""),0),"")</f>
        <v/>
      </c>
      <c r="E89" s="99" t="str">
        <f ca="1">IFERROR(VLOOKUP($A89,INDIRECT("'"&amp;Publication!E$2-1&amp;"'!B4:R300"),IF(E$3&gt;1,E$3+1,""),0),"")</f>
        <v/>
      </c>
      <c r="F89" s="99" t="str">
        <f ca="1">IFERROR(VLOOKUP($A89,INDIRECT("'"&amp;Publication!F$2-1&amp;"'!B4:R300"),IF(F$3&gt;1,F$3+1,""),0),"")</f>
        <v/>
      </c>
      <c r="G89" s="99" t="str">
        <f ca="1">IFERROR(VLOOKUP($A89,INDIRECT("'"&amp;Publication!G$2-1&amp;"'!B4:R300"),IF(G$3&gt;1,G$3+1,""),0),"")</f>
        <v/>
      </c>
      <c r="H89" s="99" t="str">
        <f ca="1">IFERROR(VLOOKUP($A89,INDIRECT("'"&amp;Publication!H$2-1&amp;"'!B4:R300"),IF(H$3&gt;1,H$3+1,""),0),"")</f>
        <v/>
      </c>
      <c r="I89" s="99" t="str">
        <f ca="1">IFERROR(VLOOKUP($A89,INDIRECT("'"&amp;Publication!I$2-1&amp;"'!B4:R300"),IF(I$3&gt;1,I$3+1,""),0),"")</f>
        <v/>
      </c>
      <c r="J89" s="99" t="str">
        <f ca="1">IFERROR(VLOOKUP($A89,INDIRECT("'"&amp;Publication!J$2-1&amp;"'!B4:R300"),IF(J$3&gt;1,J$3+1,""),0),"")</f>
        <v/>
      </c>
      <c r="K89" s="99" t="str">
        <f ca="1">IFERROR(VLOOKUP($A89,INDIRECT("'"&amp;Publication!K$2-1&amp;"'!B4:R300"),IF(K$3&gt;1,K$3+1,""),0),"")</f>
        <v/>
      </c>
      <c r="L89" s="99" t="str">
        <f ca="1">IFERROR(VLOOKUP($A89,INDIRECT("'"&amp;Publication!L$2-1&amp;"'!B4:R300"),IF(L$3&gt;1,L$3+1,""),0),"")</f>
        <v/>
      </c>
      <c r="M89" s="99" t="str">
        <f ca="1">IFERROR(VLOOKUP($A89,INDIRECT("'"&amp;Publication!M$2-1&amp;"'!B4:R300"),IF(M$3&gt;1,M$3+1,""),0),"")</f>
        <v/>
      </c>
      <c r="N89" s="99" t="str">
        <f ca="1">IFERROR(VLOOKUP($A89,INDIRECT("'"&amp;Publication!N$2-1&amp;"'!B4:R300"),IF(N$3&gt;1,N$3+1,""),0),"")</f>
        <v/>
      </c>
      <c r="O89" s="99" t="str">
        <f ca="1">IFERROR(VLOOKUP($A89,INDIRECT("'"&amp;Publication!O$2-1&amp;"'!B4:R300"),IF(O$3&gt;1,O$3+1,""),0),"")</f>
        <v/>
      </c>
      <c r="P89" s="99" t="str">
        <f ca="1">IFERROR(VLOOKUP($A89,INDIRECT("'"&amp;Publication!P$2-1&amp;"'!B4:R300"),IF(P$3&gt;1,P$3+1,""),0),"")</f>
        <v/>
      </c>
    </row>
    <row r="90" spans="1:16" ht="14.5" customHeight="1" outlineLevel="1" x14ac:dyDescent="0.35">
      <c r="A90" s="109" t="s">
        <v>40</v>
      </c>
      <c r="B90" s="110" t="str">
        <f>IF(OR(ISBLANK(VLOOKUP(A90,'EUROSTAT-Code'!$A$3:$E$812,5,0)),ISNA(VLOOKUP(A90,'EUROSTAT-Code'!$A$3:$E$812,5,0))),"",VLOOKUP(A90,'EUROSTAT-Code'!$A$3:$E$812,5,0))</f>
        <v/>
      </c>
      <c r="C90" s="109" t="s">
        <v>1527</v>
      </c>
      <c r="D90" s="99">
        <f ca="1">IFERROR(VLOOKUP($A90,INDIRECT("'"&amp;Publication!D$2-1&amp;"'!B4:R300"),IF(D$3&gt;1,D$3+1,""),0),"")</f>
        <v>215</v>
      </c>
      <c r="E90" s="99">
        <f ca="1">IFERROR(VLOOKUP($A90,INDIRECT("'"&amp;Publication!E$2-1&amp;"'!B4:R300"),IF(E$3&gt;1,E$3+1,""),0),"")</f>
        <v>310</v>
      </c>
      <c r="F90" s="99">
        <f ca="1">IFERROR(VLOOKUP($A90,INDIRECT("'"&amp;Publication!F$2-1&amp;"'!B4:R300"),IF(F$3&gt;1,F$3+1,""),0),"")</f>
        <v>115</v>
      </c>
      <c r="G90" s="99">
        <f ca="1">IFERROR(VLOOKUP($A90,INDIRECT("'"&amp;Publication!G$2-1&amp;"'!B4:R300"),IF(G$3&gt;1,G$3+1,""),0),"")</f>
        <v>25</v>
      </c>
      <c r="H90" s="99">
        <f ca="1">IFERROR(VLOOKUP($A90,INDIRECT("'"&amp;Publication!H$2-1&amp;"'!B4:R300"),IF(H$3&gt;1,H$3+1,""),0),"")</f>
        <v>445</v>
      </c>
      <c r="I90" s="99">
        <f ca="1">IFERROR(VLOOKUP($A90,INDIRECT("'"&amp;Publication!I$2-1&amp;"'!B4:R300"),IF(I$3&gt;1,I$3+1,""),0),"")</f>
        <v>205</v>
      </c>
      <c r="J90" s="99">
        <f ca="1">IFERROR(VLOOKUP($A90,INDIRECT("'"&amp;Publication!J$2-1&amp;"'!B4:R300"),IF(J$3&gt;1,J$3+1,""),0),"")</f>
        <v>350</v>
      </c>
      <c r="K90" s="99">
        <f ca="1">IFERROR(VLOOKUP($A90,INDIRECT("'"&amp;Publication!K$2-1&amp;"'!B4:R300"),IF(K$3&gt;1,K$3+1,""),0),"")</f>
        <v>370</v>
      </c>
      <c r="L90" s="99">
        <f ca="1">IFERROR(VLOOKUP($A90,INDIRECT("'"&amp;Publication!L$2-1&amp;"'!B4:R300"),IF(L$3&gt;1,L$3+1,""),0),"")</f>
        <v>310</v>
      </c>
      <c r="M90" s="99">
        <f ca="1">IFERROR(VLOOKUP($A90,INDIRECT("'"&amp;Publication!M$2-1&amp;"'!B4:R300"),IF(M$3&gt;1,M$3+1,""),0),"")</f>
        <v>385</v>
      </c>
      <c r="N90" s="99">
        <f ca="1">IFERROR(VLOOKUP($A90,INDIRECT("'"&amp;Publication!N$2-1&amp;"'!B4:R300"),IF(N$3&gt;1,N$3+1,""),0),"")</f>
        <v>205</v>
      </c>
      <c r="O90" s="99">
        <f ca="1">IFERROR(VLOOKUP($A90,INDIRECT("'"&amp;Publication!O$2-1&amp;"'!B4:R300"),IF(O$3&gt;1,O$3+1,""),0),"")</f>
        <v>295</v>
      </c>
      <c r="P90" s="99">
        <f ca="1">IFERROR(VLOOKUP($A90,INDIRECT("'"&amp;Publication!P$2-1&amp;"'!B4:R300"),IF(P$3&gt;1,P$3+1,""),0),"")</f>
        <v>450.68200000000002</v>
      </c>
    </row>
    <row r="91" spans="1:16" ht="14.5" customHeight="1" outlineLevel="1" x14ac:dyDescent="0.35">
      <c r="A91" s="109" t="s">
        <v>418</v>
      </c>
      <c r="B91" s="110" t="str">
        <f>IF(OR(ISBLANK(VLOOKUP(A91,'EUROSTAT-Code'!$A$3:$E$812,5,0)),ISNA(VLOOKUP(A91,'EUROSTAT-Code'!$A$3:$E$812,5,0))),"",VLOOKUP(A91,'EUROSTAT-Code'!$A$3:$E$812,5,0))</f>
        <v/>
      </c>
      <c r="C91" s="109" t="s">
        <v>1528</v>
      </c>
      <c r="D91" s="99" t="str">
        <f ca="1">IFERROR(VLOOKUP($A91,INDIRECT("'"&amp;Publication!D$2-1&amp;"'!B4:R300"),IF(D$3&gt;1,D$3+1,""),0),"")</f>
        <v/>
      </c>
      <c r="E91" s="99" t="str">
        <f ca="1">IFERROR(VLOOKUP($A91,INDIRECT("'"&amp;Publication!E$2-1&amp;"'!B4:R300"),IF(E$3&gt;1,E$3+1,""),0),"")</f>
        <v/>
      </c>
      <c r="F91" s="99" t="str">
        <f ca="1">IFERROR(VLOOKUP($A91,INDIRECT("'"&amp;Publication!F$2-1&amp;"'!B4:R300"),IF(F$3&gt;1,F$3+1,""),0),"")</f>
        <v/>
      </c>
      <c r="G91" s="99" t="str">
        <f ca="1">IFERROR(VLOOKUP($A91,INDIRECT("'"&amp;Publication!G$2-1&amp;"'!B4:R300"),IF(G$3&gt;1,G$3+1,""),0),"")</f>
        <v/>
      </c>
      <c r="H91" s="99" t="str">
        <f ca="1">IFERROR(VLOOKUP($A91,INDIRECT("'"&amp;Publication!H$2-1&amp;"'!B4:R300"),IF(H$3&gt;1,H$3+1,""),0),"")</f>
        <v/>
      </c>
      <c r="I91" s="99" t="str">
        <f ca="1">IFERROR(VLOOKUP($A91,INDIRECT("'"&amp;Publication!I$2-1&amp;"'!B4:R300"),IF(I$3&gt;1,I$3+1,""),0),"")</f>
        <v/>
      </c>
      <c r="J91" s="99" t="str">
        <f ca="1">IFERROR(VLOOKUP($A91,INDIRECT("'"&amp;Publication!J$2-1&amp;"'!B4:R300"),IF(J$3&gt;1,J$3+1,""),0),"")</f>
        <v/>
      </c>
      <c r="K91" s="99" t="str">
        <f ca="1">IFERROR(VLOOKUP($A91,INDIRECT("'"&amp;Publication!K$2-1&amp;"'!B4:R300"),IF(K$3&gt;1,K$3+1,""),0),"")</f>
        <v/>
      </c>
      <c r="L91" s="99" t="str">
        <f ca="1">IFERROR(VLOOKUP($A91,INDIRECT("'"&amp;Publication!L$2-1&amp;"'!B4:R300"),IF(L$3&gt;1,L$3+1,""),0),"")</f>
        <v/>
      </c>
      <c r="M91" s="99" t="str">
        <f ca="1">IFERROR(VLOOKUP($A91,INDIRECT("'"&amp;Publication!M$2-1&amp;"'!B4:R300"),IF(M$3&gt;1,M$3+1,""),0),"")</f>
        <v/>
      </c>
      <c r="N91" s="99" t="str">
        <f ca="1">IFERROR(VLOOKUP($A91,INDIRECT("'"&amp;Publication!N$2-1&amp;"'!B4:R300"),IF(N$3&gt;1,N$3+1,""),0),"")</f>
        <v/>
      </c>
      <c r="O91" s="99" t="str">
        <f ca="1">IFERROR(VLOOKUP($A91,INDIRECT("'"&amp;Publication!O$2-1&amp;"'!B4:R300"),IF(O$3&gt;1,O$3+1,""),0),"")</f>
        <v/>
      </c>
      <c r="P91" s="99" t="str">
        <f ca="1">IFERROR(VLOOKUP($A91,INDIRECT("'"&amp;Publication!P$2-1&amp;"'!B4:R300"),IF(P$3&gt;1,P$3+1,""),0),"")</f>
        <v/>
      </c>
    </row>
    <row r="92" spans="1:16" ht="14.5" customHeight="1" outlineLevel="1" x14ac:dyDescent="0.35">
      <c r="A92" s="109" t="s">
        <v>42</v>
      </c>
      <c r="B92" s="110" t="str">
        <f>IF(OR(ISBLANK(VLOOKUP(A92,'EUROSTAT-Code'!$A$3:$E$812,5,0)),ISNA(VLOOKUP(A92,'EUROSTAT-Code'!$A$3:$E$812,5,0))),"",VLOOKUP(A92,'EUROSTAT-Code'!$A$3:$E$812,5,0))</f>
        <v/>
      </c>
      <c r="C92" s="109" t="s">
        <v>1529</v>
      </c>
      <c r="D92" s="99">
        <f ca="1">IFERROR(VLOOKUP($A92,INDIRECT("'"&amp;Publication!D$2-1&amp;"'!B4:R300"),IF(D$3&gt;1,D$3+1,""),0),"")</f>
        <v>2355</v>
      </c>
      <c r="E92" s="99">
        <f ca="1">IFERROR(VLOOKUP($A92,INDIRECT("'"&amp;Publication!E$2-1&amp;"'!B4:R300"),IF(E$3&gt;1,E$3+1,""),0),"")</f>
        <v>4260</v>
      </c>
      <c r="F92" s="99">
        <f ca="1">IFERROR(VLOOKUP($A92,INDIRECT("'"&amp;Publication!F$2-1&amp;"'!B4:R300"),IF(F$3&gt;1,F$3+1,""),0),"")</f>
        <v>2215</v>
      </c>
      <c r="G92" s="99">
        <f ca="1">IFERROR(VLOOKUP($A92,INDIRECT("'"&amp;Publication!G$2-1&amp;"'!B4:R300"),IF(G$3&gt;1,G$3+1,""),0),"")</f>
        <v>2320</v>
      </c>
      <c r="H92" s="99">
        <f ca="1">IFERROR(VLOOKUP($A92,INDIRECT("'"&amp;Publication!H$2-1&amp;"'!B4:R300"),IF(H$3&gt;1,H$3+1,""),0),"")</f>
        <v>2395</v>
      </c>
      <c r="I92" s="99">
        <f ca="1">IFERROR(VLOOKUP($A92,INDIRECT("'"&amp;Publication!I$2-1&amp;"'!B4:R300"),IF(I$3&gt;1,I$3+1,""),0),"")</f>
        <v>3385</v>
      </c>
      <c r="J92" s="99">
        <f ca="1">IFERROR(VLOOKUP($A92,INDIRECT("'"&amp;Publication!J$2-1&amp;"'!B4:R300"),IF(J$3&gt;1,J$3+1,""),0),"")</f>
        <v>2490</v>
      </c>
      <c r="K92" s="99">
        <f ca="1">IFERROR(VLOOKUP($A92,INDIRECT("'"&amp;Publication!K$2-1&amp;"'!B4:R300"),IF(K$3&gt;1,K$3+1,""),0),"")</f>
        <v>2155</v>
      </c>
      <c r="L92" s="99">
        <f ca="1">IFERROR(VLOOKUP($A92,INDIRECT("'"&amp;Publication!L$2-1&amp;"'!B4:R300"),IF(L$3&gt;1,L$3+1,""),0),"")</f>
        <v>1445</v>
      </c>
      <c r="M92" s="99">
        <f ca="1">IFERROR(VLOOKUP($A92,INDIRECT("'"&amp;Publication!M$2-1&amp;"'!B4:R300"),IF(M$3&gt;1,M$3+1,""),0),"")</f>
        <v>120</v>
      </c>
      <c r="N92" s="99">
        <f ca="1">IFERROR(VLOOKUP($A92,INDIRECT("'"&amp;Publication!N$2-1&amp;"'!B4:R300"),IF(N$3&gt;1,N$3+1,""),0),"")</f>
        <v>10</v>
      </c>
      <c r="O92" s="99">
        <f ca="1">IFERROR(VLOOKUP($A92,INDIRECT("'"&amp;Publication!O$2-1&amp;"'!B4:R300"),IF(O$3&gt;1,O$3+1,""),0),"")</f>
        <v>5</v>
      </c>
      <c r="P92" s="99">
        <f ca="1">IFERROR(VLOOKUP($A92,INDIRECT("'"&amp;Publication!P$2-1&amp;"'!B4:R300"),IF(P$3&gt;1,P$3+1,""),0),"")</f>
        <v>2.4809999999999999</v>
      </c>
    </row>
    <row r="93" spans="1:16" ht="14.5" customHeight="1" outlineLevel="1" x14ac:dyDescent="0.35">
      <c r="A93" s="109" t="s">
        <v>420</v>
      </c>
      <c r="B93" s="110" t="str">
        <f>IF(OR(ISBLANK(VLOOKUP(A93,'EUROSTAT-Code'!$A$3:$E$812,5,0)),ISNA(VLOOKUP(A93,'EUROSTAT-Code'!$A$3:$E$812,5,0))),"",VLOOKUP(A93,'EUROSTAT-Code'!$A$3:$E$812,5,0))</f>
        <v/>
      </c>
      <c r="C93" s="109" t="s">
        <v>1531</v>
      </c>
      <c r="D93" s="99" t="str">
        <f ca="1">IFERROR(VLOOKUP($A93,INDIRECT("'"&amp;Publication!D$2-1&amp;"'!B4:R300"),IF(D$3&gt;1,D$3+1,""),0),"")</f>
        <v/>
      </c>
      <c r="E93" s="99" t="str">
        <f ca="1">IFERROR(VLOOKUP($A93,INDIRECT("'"&amp;Publication!E$2-1&amp;"'!B4:R300"),IF(E$3&gt;1,E$3+1,""),0),"")</f>
        <v/>
      </c>
      <c r="F93" s="99" t="str">
        <f ca="1">IFERROR(VLOOKUP($A93,INDIRECT("'"&amp;Publication!F$2-1&amp;"'!B4:R300"),IF(F$3&gt;1,F$3+1,""),0),"")</f>
        <v/>
      </c>
      <c r="G93" s="99" t="str">
        <f ca="1">IFERROR(VLOOKUP($A93,INDIRECT("'"&amp;Publication!G$2-1&amp;"'!B4:R300"),IF(G$3&gt;1,G$3+1,""),0),"")</f>
        <v/>
      </c>
      <c r="H93" s="99" t="str">
        <f ca="1">IFERROR(VLOOKUP($A93,INDIRECT("'"&amp;Publication!H$2-1&amp;"'!B4:R300"),IF(H$3&gt;1,H$3+1,""),0),"")</f>
        <v/>
      </c>
      <c r="I93" s="99" t="str">
        <f ca="1">IFERROR(VLOOKUP($A93,INDIRECT("'"&amp;Publication!I$2-1&amp;"'!B4:R300"),IF(I$3&gt;1,I$3+1,""),0),"")</f>
        <v/>
      </c>
      <c r="J93" s="99" t="str">
        <f ca="1">IFERROR(VLOOKUP($A93,INDIRECT("'"&amp;Publication!J$2-1&amp;"'!B4:R300"),IF(J$3&gt;1,J$3+1,""),0),"")</f>
        <v/>
      </c>
      <c r="K93" s="99" t="str">
        <f ca="1">IFERROR(VLOOKUP($A93,INDIRECT("'"&amp;Publication!K$2-1&amp;"'!B4:R300"),IF(K$3&gt;1,K$3+1,""),0),"")</f>
        <v/>
      </c>
      <c r="L93" s="99" t="str">
        <f ca="1">IFERROR(VLOOKUP($A93,INDIRECT("'"&amp;Publication!L$2-1&amp;"'!B4:R300"),IF(L$3&gt;1,L$3+1,""),0),"")</f>
        <v/>
      </c>
      <c r="M93" s="99" t="str">
        <f ca="1">IFERROR(VLOOKUP($A93,INDIRECT("'"&amp;Publication!M$2-1&amp;"'!B4:R300"),IF(M$3&gt;1,M$3+1,""),0),"")</f>
        <v/>
      </c>
      <c r="N93" s="99" t="str">
        <f ca="1">IFERROR(VLOOKUP($A93,INDIRECT("'"&amp;Publication!N$2-1&amp;"'!B4:R300"),IF(N$3&gt;1,N$3+1,""),0),"")</f>
        <v/>
      </c>
      <c r="O93" s="99" t="str">
        <f ca="1">IFERROR(VLOOKUP($A93,INDIRECT("'"&amp;Publication!O$2-1&amp;"'!B4:R300"),IF(O$3&gt;1,O$3+1,""),0),"")</f>
        <v/>
      </c>
      <c r="P93" s="99" t="str">
        <f ca="1">IFERROR(VLOOKUP($A93,INDIRECT("'"&amp;Publication!P$2-1&amp;"'!B4:R300"),IF(P$3&gt;1,P$3+1,""),0),"")</f>
        <v/>
      </c>
    </row>
    <row r="94" spans="1:16" ht="14.5" customHeight="1" outlineLevel="1" x14ac:dyDescent="0.35">
      <c r="A94" s="109" t="s">
        <v>423</v>
      </c>
      <c r="B94" s="110" t="str">
        <f>IF(OR(ISBLANK(VLOOKUP(A94,'EUROSTAT-Code'!$A$3:$E$812,5,0)),ISNA(VLOOKUP(A94,'EUROSTAT-Code'!$A$3:$E$812,5,0))),"",VLOOKUP(A94,'EUROSTAT-Code'!$A$3:$E$812,5,0))</f>
        <v/>
      </c>
      <c r="C94" s="109" t="s">
        <v>1534</v>
      </c>
      <c r="D94" s="99" t="str">
        <f ca="1">IFERROR(VLOOKUP($A94,INDIRECT("'"&amp;Publication!D$2-1&amp;"'!B4:R300"),IF(D$3&gt;1,D$3+1,""),0),"")</f>
        <v/>
      </c>
      <c r="E94" s="99" t="str">
        <f ca="1">IFERROR(VLOOKUP($A94,INDIRECT("'"&amp;Publication!E$2-1&amp;"'!B4:R300"),IF(E$3&gt;1,E$3+1,""),0),"")</f>
        <v/>
      </c>
      <c r="F94" s="99" t="str">
        <f ca="1">IFERROR(VLOOKUP($A94,INDIRECT("'"&amp;Publication!F$2-1&amp;"'!B4:R300"),IF(F$3&gt;1,F$3+1,""),0),"")</f>
        <v/>
      </c>
      <c r="G94" s="99" t="str">
        <f ca="1">IFERROR(VLOOKUP($A94,INDIRECT("'"&amp;Publication!G$2-1&amp;"'!B4:R300"),IF(G$3&gt;1,G$3+1,""),0),"")</f>
        <v/>
      </c>
      <c r="H94" s="99" t="str">
        <f ca="1">IFERROR(VLOOKUP($A94,INDIRECT("'"&amp;Publication!H$2-1&amp;"'!B4:R300"),IF(H$3&gt;1,H$3+1,""),0),"")</f>
        <v/>
      </c>
      <c r="I94" s="99" t="str">
        <f ca="1">IFERROR(VLOOKUP($A94,INDIRECT("'"&amp;Publication!I$2-1&amp;"'!B4:R300"),IF(I$3&gt;1,I$3+1,""),0),"")</f>
        <v/>
      </c>
      <c r="J94" s="99" t="str">
        <f ca="1">IFERROR(VLOOKUP($A94,INDIRECT("'"&amp;Publication!J$2-1&amp;"'!B4:R300"),IF(J$3&gt;1,J$3+1,""),0),"")</f>
        <v/>
      </c>
      <c r="K94" s="99" t="str">
        <f ca="1">IFERROR(VLOOKUP($A94,INDIRECT("'"&amp;Publication!K$2-1&amp;"'!B4:R300"),IF(K$3&gt;1,K$3+1,""),0),"")</f>
        <v/>
      </c>
      <c r="L94" s="99" t="str">
        <f ca="1">IFERROR(VLOOKUP($A94,INDIRECT("'"&amp;Publication!L$2-1&amp;"'!B4:R300"),IF(L$3&gt;1,L$3+1,""),0),"")</f>
        <v/>
      </c>
      <c r="M94" s="99" t="str">
        <f ca="1">IFERROR(VLOOKUP($A94,INDIRECT("'"&amp;Publication!M$2-1&amp;"'!B4:R300"),IF(M$3&gt;1,M$3+1,""),0),"")</f>
        <v/>
      </c>
      <c r="N94" s="99" t="str">
        <f ca="1">IFERROR(VLOOKUP($A94,INDIRECT("'"&amp;Publication!N$2-1&amp;"'!B4:R300"),IF(N$3&gt;1,N$3+1,""),0),"")</f>
        <v/>
      </c>
      <c r="O94" s="99" t="str">
        <f ca="1">IFERROR(VLOOKUP($A94,INDIRECT("'"&amp;Publication!O$2-1&amp;"'!B4:R300"),IF(O$3&gt;1,O$3+1,""),0),"")</f>
        <v/>
      </c>
      <c r="P94" s="99" t="str">
        <f ca="1">IFERROR(VLOOKUP($A94,INDIRECT("'"&amp;Publication!P$2-1&amp;"'!B4:R300"),IF(P$3&gt;1,P$3+1,""),0),"")</f>
        <v/>
      </c>
    </row>
    <row r="95" spans="1:16" ht="14.5" customHeight="1" outlineLevel="1" x14ac:dyDescent="0.35">
      <c r="A95" s="109" t="s">
        <v>424</v>
      </c>
      <c r="B95" s="110" t="str">
        <f>IF(OR(ISBLANK(VLOOKUP(A95,'EUROSTAT-Code'!$A$3:$E$812,5,0)),ISNA(VLOOKUP(A95,'EUROSTAT-Code'!$A$3:$E$812,5,0))),"",VLOOKUP(A95,'EUROSTAT-Code'!$A$3:$E$812,5,0))</f>
        <v/>
      </c>
      <c r="C95" s="109" t="s">
        <v>1377</v>
      </c>
      <c r="D95" s="99" t="str">
        <f ca="1">IFERROR(VLOOKUP($A95,INDIRECT("'"&amp;Publication!D$2-1&amp;"'!B4:R300"),IF(D$3&gt;1,D$3+1,""),0),"")</f>
        <v/>
      </c>
      <c r="E95" s="99" t="str">
        <f ca="1">IFERROR(VLOOKUP($A95,INDIRECT("'"&amp;Publication!E$2-1&amp;"'!B4:R300"),IF(E$3&gt;1,E$3+1,""),0),"")</f>
        <v/>
      </c>
      <c r="F95" s="99" t="str">
        <f ca="1">IFERROR(VLOOKUP($A95,INDIRECT("'"&amp;Publication!F$2-1&amp;"'!B4:R300"),IF(F$3&gt;1,F$3+1,""),0),"")</f>
        <v/>
      </c>
      <c r="G95" s="99" t="str">
        <f ca="1">IFERROR(VLOOKUP($A95,INDIRECT("'"&amp;Publication!G$2-1&amp;"'!B4:R300"),IF(G$3&gt;1,G$3+1,""),0),"")</f>
        <v/>
      </c>
      <c r="H95" s="99" t="str">
        <f ca="1">IFERROR(VLOOKUP($A95,INDIRECT("'"&amp;Publication!H$2-1&amp;"'!B4:R300"),IF(H$3&gt;1,H$3+1,""),0),"")</f>
        <v/>
      </c>
      <c r="I95" s="99" t="str">
        <f ca="1">IFERROR(VLOOKUP($A95,INDIRECT("'"&amp;Publication!I$2-1&amp;"'!B4:R300"),IF(I$3&gt;1,I$3+1,""),0),"")</f>
        <v/>
      </c>
      <c r="J95" s="99" t="str">
        <f ca="1">IFERROR(VLOOKUP($A95,INDIRECT("'"&amp;Publication!J$2-1&amp;"'!B4:R300"),IF(J$3&gt;1,J$3+1,""),0),"")</f>
        <v/>
      </c>
      <c r="K95" s="99" t="str">
        <f ca="1">IFERROR(VLOOKUP($A95,INDIRECT("'"&amp;Publication!K$2-1&amp;"'!B4:R300"),IF(K$3&gt;1,K$3+1,""),0),"")</f>
        <v/>
      </c>
      <c r="L95" s="99">
        <f ca="1">IFERROR(VLOOKUP($A95,INDIRECT("'"&amp;Publication!L$2-1&amp;"'!B4:R300"),IF(L$3&gt;1,L$3+1,""),0),"")</f>
        <v>10</v>
      </c>
      <c r="M95" s="99" t="str">
        <f ca="1">IFERROR(VLOOKUP($A95,INDIRECT("'"&amp;Publication!M$2-1&amp;"'!B4:R300"),IF(M$3&gt;1,M$3+1,""),0),"")</f>
        <v/>
      </c>
      <c r="N95" s="99">
        <f ca="1">IFERROR(VLOOKUP($A95,INDIRECT("'"&amp;Publication!N$2-1&amp;"'!B4:R300"),IF(N$3&gt;1,N$3+1,""),0),"")</f>
        <v>10</v>
      </c>
      <c r="O95" s="99" t="str">
        <f ca="1">IFERROR(VLOOKUP($A95,INDIRECT("'"&amp;Publication!O$2-1&amp;"'!B4:R300"),IF(O$3&gt;1,O$3+1,""),0),"")</f>
        <v/>
      </c>
      <c r="P95" s="99">
        <f ca="1">IFERROR(VLOOKUP($A95,INDIRECT("'"&amp;Publication!P$2-1&amp;"'!B4:R300"),IF(P$3&gt;1,P$3+1,""),0),"")</f>
        <v>6.952</v>
      </c>
    </row>
    <row r="96" spans="1:16" ht="14.5" customHeight="1" outlineLevel="1" x14ac:dyDescent="0.35">
      <c r="A96" s="109" t="s">
        <v>1536</v>
      </c>
      <c r="B96" s="110" t="str">
        <f>IF(OR(ISBLANK(VLOOKUP(A96,'EUROSTAT-Code'!$A$3:$E$812,5,0)),ISNA(VLOOKUP(A96,'EUROSTAT-Code'!$A$3:$E$812,5,0))),"",VLOOKUP(A96,'EUROSTAT-Code'!$A$3:$E$812,5,0))</f>
        <v/>
      </c>
      <c r="C96" s="109" t="s">
        <v>1537</v>
      </c>
      <c r="D96" s="99" t="str">
        <f ca="1">IFERROR(VLOOKUP($A96,INDIRECT("'"&amp;Publication!D$2-1&amp;"'!B4:R300"),IF(D$3&gt;1,D$3+1,""),0),"")</f>
        <v/>
      </c>
      <c r="E96" s="99" t="str">
        <f ca="1">IFERROR(VLOOKUP($A96,INDIRECT("'"&amp;Publication!E$2-1&amp;"'!B4:R300"),IF(E$3&gt;1,E$3+1,""),0),"")</f>
        <v/>
      </c>
      <c r="F96" s="99" t="str">
        <f ca="1">IFERROR(VLOOKUP($A96,INDIRECT("'"&amp;Publication!F$2-1&amp;"'!B4:R300"),IF(F$3&gt;1,F$3+1,""),0),"")</f>
        <v/>
      </c>
      <c r="G96" s="99" t="str">
        <f ca="1">IFERROR(VLOOKUP($A96,INDIRECT("'"&amp;Publication!G$2-1&amp;"'!B4:R300"),IF(G$3&gt;1,G$3+1,""),0),"")</f>
        <v/>
      </c>
      <c r="H96" s="99" t="str">
        <f ca="1">IFERROR(VLOOKUP($A96,INDIRECT("'"&amp;Publication!H$2-1&amp;"'!B4:R300"),IF(H$3&gt;1,H$3+1,""),0),"")</f>
        <v/>
      </c>
      <c r="I96" s="99" t="str">
        <f ca="1">IFERROR(VLOOKUP($A96,INDIRECT("'"&amp;Publication!I$2-1&amp;"'!B4:R300"),IF(I$3&gt;1,I$3+1,""),0),"")</f>
        <v/>
      </c>
      <c r="J96" s="99" t="str">
        <f ca="1">IFERROR(VLOOKUP($A96,INDIRECT("'"&amp;Publication!J$2-1&amp;"'!B4:R300"),IF(J$3&gt;1,J$3+1,""),0),"")</f>
        <v/>
      </c>
      <c r="K96" s="99" t="str">
        <f ca="1">IFERROR(VLOOKUP($A96,INDIRECT("'"&amp;Publication!K$2-1&amp;"'!B4:R300"),IF(K$3&gt;1,K$3+1,""),0),"")</f>
        <v/>
      </c>
      <c r="L96" s="99" t="str">
        <f ca="1">IFERROR(VLOOKUP($A96,INDIRECT("'"&amp;Publication!L$2-1&amp;"'!B4:R300"),IF(L$3&gt;1,L$3+1,""),0),"")</f>
        <v/>
      </c>
      <c r="M96" s="99" t="str">
        <f ca="1">IFERROR(VLOOKUP($A96,INDIRECT("'"&amp;Publication!M$2-1&amp;"'!B4:R300"),IF(M$3&gt;1,M$3+1,""),0),"")</f>
        <v/>
      </c>
      <c r="N96" s="99" t="str">
        <f ca="1">IFERROR(VLOOKUP($A96,INDIRECT("'"&amp;Publication!N$2-1&amp;"'!B4:R300"),IF(N$3&gt;1,N$3+1,""),0),"")</f>
        <v/>
      </c>
      <c r="O96" s="99" t="str">
        <f ca="1">IFERROR(VLOOKUP($A96,INDIRECT("'"&amp;Publication!O$2-1&amp;"'!B4:R300"),IF(O$3&gt;1,O$3+1,""),0),"")</f>
        <v/>
      </c>
      <c r="P96" s="99" t="str">
        <f ca="1">IFERROR(VLOOKUP($A96,INDIRECT("'"&amp;Publication!P$2-1&amp;"'!B4:R300"),IF(P$3&gt;1,P$3+1,""),0),"")</f>
        <v/>
      </c>
    </row>
    <row r="97" spans="1:16" ht="14.5" customHeight="1" outlineLevel="1" x14ac:dyDescent="0.35">
      <c r="A97" s="109" t="s">
        <v>1538</v>
      </c>
      <c r="B97" s="110" t="str">
        <f>IF(OR(ISBLANK(VLOOKUP(A97,'EUROSTAT-Code'!$A$3:$E$812,5,0)),ISNA(VLOOKUP(A97,'EUROSTAT-Code'!$A$3:$E$812,5,0))),"",VLOOKUP(A97,'EUROSTAT-Code'!$A$3:$E$812,5,0))</f>
        <v/>
      </c>
      <c r="C97" s="109" t="s">
        <v>1539</v>
      </c>
      <c r="D97" s="99" t="str">
        <f ca="1">IFERROR(VLOOKUP($A97,INDIRECT("'"&amp;Publication!D$2-1&amp;"'!B4:R300"),IF(D$3&gt;1,D$3+1,""),0),"")</f>
        <v/>
      </c>
      <c r="E97" s="99" t="str">
        <f ca="1">IFERROR(VLOOKUP($A97,INDIRECT("'"&amp;Publication!E$2-1&amp;"'!B4:R300"),IF(E$3&gt;1,E$3+1,""),0),"")</f>
        <v/>
      </c>
      <c r="F97" s="99" t="str">
        <f ca="1">IFERROR(VLOOKUP($A97,INDIRECT("'"&amp;Publication!F$2-1&amp;"'!B4:R300"),IF(F$3&gt;1,F$3+1,""),0),"")</f>
        <v/>
      </c>
      <c r="G97" s="99" t="str">
        <f ca="1">IFERROR(VLOOKUP($A97,INDIRECT("'"&amp;Publication!G$2-1&amp;"'!B4:R300"),IF(G$3&gt;1,G$3+1,""),0),"")</f>
        <v/>
      </c>
      <c r="H97" s="99" t="str">
        <f ca="1">IFERROR(VLOOKUP($A97,INDIRECT("'"&amp;Publication!H$2-1&amp;"'!B4:R300"),IF(H$3&gt;1,H$3+1,""),0),"")</f>
        <v/>
      </c>
      <c r="I97" s="99" t="str">
        <f ca="1">IFERROR(VLOOKUP($A97,INDIRECT("'"&amp;Publication!I$2-1&amp;"'!B4:R300"),IF(I$3&gt;1,I$3+1,""),0),"")</f>
        <v/>
      </c>
      <c r="J97" s="99" t="str">
        <f ca="1">IFERROR(VLOOKUP($A97,INDIRECT("'"&amp;Publication!J$2-1&amp;"'!B4:R300"),IF(J$3&gt;1,J$3+1,""),0),"")</f>
        <v/>
      </c>
      <c r="K97" s="99" t="str">
        <f ca="1">IFERROR(VLOOKUP($A97,INDIRECT("'"&amp;Publication!K$2-1&amp;"'!B4:R300"),IF(K$3&gt;1,K$3+1,""),0),"")</f>
        <v/>
      </c>
      <c r="L97" s="99" t="str">
        <f ca="1">IFERROR(VLOOKUP($A97,INDIRECT("'"&amp;Publication!L$2-1&amp;"'!B4:R300"),IF(L$3&gt;1,L$3+1,""),0),"")</f>
        <v/>
      </c>
      <c r="M97" s="99" t="str">
        <f ca="1">IFERROR(VLOOKUP($A97,INDIRECT("'"&amp;Publication!M$2-1&amp;"'!B4:R300"),IF(M$3&gt;1,M$3+1,""),0),"")</f>
        <v/>
      </c>
      <c r="N97" s="99" t="str">
        <f ca="1">IFERROR(VLOOKUP($A97,INDIRECT("'"&amp;Publication!N$2-1&amp;"'!B4:R300"),IF(N$3&gt;1,N$3+1,""),0),"")</f>
        <v/>
      </c>
      <c r="O97" s="99" t="str">
        <f ca="1">IFERROR(VLOOKUP($A97,INDIRECT("'"&amp;Publication!O$2-1&amp;"'!B4:R300"),IF(O$3&gt;1,O$3+1,""),0),"")</f>
        <v/>
      </c>
      <c r="P97" s="99" t="str">
        <f ca="1">IFERROR(VLOOKUP($A97,INDIRECT("'"&amp;Publication!P$2-1&amp;"'!B4:R300"),IF(P$3&gt;1,P$3+1,""),0),"")</f>
        <v/>
      </c>
    </row>
    <row r="98" spans="1:16" ht="14.5" customHeight="1" outlineLevel="1" x14ac:dyDescent="0.35">
      <c r="A98" s="109" t="s">
        <v>425</v>
      </c>
      <c r="B98" s="110" t="str">
        <f>IF(OR(ISBLANK(VLOOKUP(A98,'EUROSTAT-Code'!$A$3:$E$812,5,0)),ISNA(VLOOKUP(A98,'EUROSTAT-Code'!$A$3:$E$812,5,0))),"",VLOOKUP(A98,'EUROSTAT-Code'!$A$3:$E$812,5,0))</f>
        <v/>
      </c>
      <c r="C98" s="109" t="s">
        <v>1540</v>
      </c>
      <c r="D98" s="99" t="str">
        <f ca="1">IFERROR(VLOOKUP($A98,INDIRECT("'"&amp;Publication!D$2-1&amp;"'!B4:R300"),IF(D$3&gt;1,D$3+1,""),0),"")</f>
        <v/>
      </c>
      <c r="E98" s="99" t="str">
        <f ca="1">IFERROR(VLOOKUP($A98,INDIRECT("'"&amp;Publication!E$2-1&amp;"'!B4:R300"),IF(E$3&gt;1,E$3+1,""),0),"")</f>
        <v/>
      </c>
      <c r="F98" s="99" t="str">
        <f ca="1">IFERROR(VLOOKUP($A98,INDIRECT("'"&amp;Publication!F$2-1&amp;"'!B4:R300"),IF(F$3&gt;1,F$3+1,""),0),"")</f>
        <v/>
      </c>
      <c r="G98" s="99" t="str">
        <f ca="1">IFERROR(VLOOKUP($A98,INDIRECT("'"&amp;Publication!G$2-1&amp;"'!B4:R300"),IF(G$3&gt;1,G$3+1,""),0),"")</f>
        <v/>
      </c>
      <c r="H98" s="99" t="str">
        <f ca="1">IFERROR(VLOOKUP($A98,INDIRECT("'"&amp;Publication!H$2-1&amp;"'!B4:R300"),IF(H$3&gt;1,H$3+1,""),0),"")</f>
        <v/>
      </c>
      <c r="I98" s="99" t="str">
        <f ca="1">IFERROR(VLOOKUP($A98,INDIRECT("'"&amp;Publication!I$2-1&amp;"'!B4:R300"),IF(I$3&gt;1,I$3+1,""),0),"")</f>
        <v/>
      </c>
      <c r="J98" s="99" t="str">
        <f ca="1">IFERROR(VLOOKUP($A98,INDIRECT("'"&amp;Publication!J$2-1&amp;"'!B4:R300"),IF(J$3&gt;1,J$3+1,""),0),"")</f>
        <v/>
      </c>
      <c r="K98" s="99" t="str">
        <f ca="1">IFERROR(VLOOKUP($A98,INDIRECT("'"&amp;Publication!K$2-1&amp;"'!B4:R300"),IF(K$3&gt;1,K$3+1,""),0),"")</f>
        <v/>
      </c>
      <c r="L98" s="99" t="str">
        <f ca="1">IFERROR(VLOOKUP($A98,INDIRECT("'"&amp;Publication!L$2-1&amp;"'!B4:R300"),IF(L$3&gt;1,L$3+1,""),0),"")</f>
        <v/>
      </c>
      <c r="M98" s="99" t="str">
        <f ca="1">IFERROR(VLOOKUP($A98,INDIRECT("'"&amp;Publication!M$2-1&amp;"'!B4:R300"),IF(M$3&gt;1,M$3+1,""),0),"")</f>
        <v/>
      </c>
      <c r="N98" s="99" t="str">
        <f ca="1">IFERROR(VLOOKUP($A98,INDIRECT("'"&amp;Publication!N$2-1&amp;"'!B4:R300"),IF(N$3&gt;1,N$3+1,""),0),"")</f>
        <v/>
      </c>
      <c r="O98" s="99" t="str">
        <f ca="1">IFERROR(VLOOKUP($A98,INDIRECT("'"&amp;Publication!O$2-1&amp;"'!B4:R300"),IF(O$3&gt;1,O$3+1,""),0),"")</f>
        <v/>
      </c>
      <c r="P98" s="99" t="str">
        <f ca="1">IFERROR(VLOOKUP($A98,INDIRECT("'"&amp;Publication!P$2-1&amp;"'!B4:R300"),IF(P$3&gt;1,P$3+1,""),0),"")</f>
        <v/>
      </c>
    </row>
    <row r="99" spans="1:16" ht="14.5" customHeight="1" outlineLevel="1" x14ac:dyDescent="0.35">
      <c r="A99" s="109" t="s">
        <v>310</v>
      </c>
      <c r="B99" s="110" t="str">
        <f>IF(OR(ISBLANK(VLOOKUP(A99,'EUROSTAT-Code'!$A$3:$E$812,5,0)),ISNA(VLOOKUP(A99,'EUROSTAT-Code'!$A$3:$E$812,5,0))),"",VLOOKUP(A99,'EUROSTAT-Code'!$A$3:$E$812,5,0))</f>
        <v/>
      </c>
      <c r="C99" s="109" t="s">
        <v>1541</v>
      </c>
      <c r="D99" s="99" t="str">
        <f ca="1">IFERROR(VLOOKUP($A99,INDIRECT("'"&amp;Publication!D$2-1&amp;"'!B4:R300"),IF(D$3&gt;1,D$3+1,""),0),"")</f>
        <v/>
      </c>
      <c r="E99" s="99">
        <f ca="1">IFERROR(VLOOKUP($A99,INDIRECT("'"&amp;Publication!E$2-1&amp;"'!B4:R300"),IF(E$3&gt;1,E$3+1,""),0),"")</f>
        <v>5</v>
      </c>
      <c r="F99" s="99">
        <f ca="1">IFERROR(VLOOKUP($A99,INDIRECT("'"&amp;Publication!F$2-1&amp;"'!B4:R300"),IF(F$3&gt;1,F$3+1,""),0),"")</f>
        <v>0</v>
      </c>
      <c r="G99" s="99" t="str">
        <f ca="1">IFERROR(VLOOKUP($A99,INDIRECT("'"&amp;Publication!G$2-1&amp;"'!B4:R300"),IF(G$3&gt;1,G$3+1,""),0),"")</f>
        <v/>
      </c>
      <c r="H99" s="99" t="str">
        <f ca="1">IFERROR(VLOOKUP($A99,INDIRECT("'"&amp;Publication!H$2-1&amp;"'!B4:R300"),IF(H$3&gt;1,H$3+1,""),0),"")</f>
        <v/>
      </c>
      <c r="I99" s="99" t="str">
        <f ca="1">IFERROR(VLOOKUP($A99,INDIRECT("'"&amp;Publication!I$2-1&amp;"'!B4:R300"),IF(I$3&gt;1,I$3+1,""),0),"")</f>
        <v/>
      </c>
      <c r="J99" s="99">
        <f ca="1">IFERROR(VLOOKUP($A99,INDIRECT("'"&amp;Publication!J$2-1&amp;"'!B4:R300"),IF(J$3&gt;1,J$3+1,""),0),"")</f>
        <v>0</v>
      </c>
      <c r="K99" s="99" t="str">
        <f ca="1">IFERROR(VLOOKUP($A99,INDIRECT("'"&amp;Publication!K$2-1&amp;"'!B4:R300"),IF(K$3&gt;1,K$3+1,""),0),"")</f>
        <v/>
      </c>
      <c r="L99" s="99" t="str">
        <f ca="1">IFERROR(VLOOKUP($A99,INDIRECT("'"&amp;Publication!L$2-1&amp;"'!B4:R300"),IF(L$3&gt;1,L$3+1,""),0),"")</f>
        <v/>
      </c>
      <c r="M99" s="99" t="str">
        <f ca="1">IFERROR(VLOOKUP($A99,INDIRECT("'"&amp;Publication!M$2-1&amp;"'!B4:R300"),IF(M$3&gt;1,M$3+1,""),0),"")</f>
        <v/>
      </c>
      <c r="N99" s="99" t="str">
        <f ca="1">IFERROR(VLOOKUP($A99,INDIRECT("'"&amp;Publication!N$2-1&amp;"'!B4:R300"),IF(N$3&gt;1,N$3+1,""),0),"")</f>
        <v/>
      </c>
      <c r="O99" s="99" t="str">
        <f ca="1">IFERROR(VLOOKUP($A99,INDIRECT("'"&amp;Publication!O$2-1&amp;"'!B4:R300"),IF(O$3&gt;1,O$3+1,""),0),"")</f>
        <v/>
      </c>
      <c r="P99" s="99" t="str">
        <f ca="1">IFERROR(VLOOKUP($A99,INDIRECT("'"&amp;Publication!P$2-1&amp;"'!B4:R300"),IF(P$3&gt;1,P$3+1,""),0),"")</f>
        <v/>
      </c>
    </row>
    <row r="100" spans="1:16" ht="14.5" customHeight="1" outlineLevel="1" x14ac:dyDescent="0.35">
      <c r="A100" s="109" t="s">
        <v>426</v>
      </c>
      <c r="B100" s="110" t="str">
        <f>IF(OR(ISBLANK(VLOOKUP(A100,'EUROSTAT-Code'!$A$3:$E$812,5,0)),ISNA(VLOOKUP(A100,'EUROSTAT-Code'!$A$3:$E$812,5,0))),"",VLOOKUP(A100,'EUROSTAT-Code'!$A$3:$E$812,5,0))</f>
        <v/>
      </c>
      <c r="C100" s="109" t="s">
        <v>1542</v>
      </c>
      <c r="D100" s="99" t="str">
        <f ca="1">IFERROR(VLOOKUP($A100,INDIRECT("'"&amp;Publication!D$2-1&amp;"'!B4:R300"),IF(D$3&gt;1,D$3+1,""),0),"")</f>
        <v/>
      </c>
      <c r="E100" s="99" t="str">
        <f ca="1">IFERROR(VLOOKUP($A100,INDIRECT("'"&amp;Publication!E$2-1&amp;"'!B4:R300"),IF(E$3&gt;1,E$3+1,""),0),"")</f>
        <v/>
      </c>
      <c r="F100" s="99" t="str">
        <f ca="1">IFERROR(VLOOKUP($A100,INDIRECT("'"&amp;Publication!F$2-1&amp;"'!B4:R300"),IF(F$3&gt;1,F$3+1,""),0),"")</f>
        <v/>
      </c>
      <c r="G100" s="99" t="str">
        <f ca="1">IFERROR(VLOOKUP($A100,INDIRECT("'"&amp;Publication!G$2-1&amp;"'!B4:R300"),IF(G$3&gt;1,G$3+1,""),0),"")</f>
        <v/>
      </c>
      <c r="H100" s="99" t="str">
        <f ca="1">IFERROR(VLOOKUP($A100,INDIRECT("'"&amp;Publication!H$2-1&amp;"'!B4:R300"),IF(H$3&gt;1,H$3+1,""),0),"")</f>
        <v/>
      </c>
      <c r="I100" s="99" t="str">
        <f ca="1">IFERROR(VLOOKUP($A100,INDIRECT("'"&amp;Publication!I$2-1&amp;"'!B4:R300"),IF(I$3&gt;1,I$3+1,""),0),"")</f>
        <v/>
      </c>
      <c r="J100" s="99" t="str">
        <f ca="1">IFERROR(VLOOKUP($A100,INDIRECT("'"&amp;Publication!J$2-1&amp;"'!B4:R300"),IF(J$3&gt;1,J$3+1,""),0),"")</f>
        <v/>
      </c>
      <c r="K100" s="99" t="str">
        <f ca="1">IFERROR(VLOOKUP($A100,INDIRECT("'"&amp;Publication!K$2-1&amp;"'!B4:R300"),IF(K$3&gt;1,K$3+1,""),0),"")</f>
        <v/>
      </c>
      <c r="L100" s="99" t="str">
        <f ca="1">IFERROR(VLOOKUP($A100,INDIRECT("'"&amp;Publication!L$2-1&amp;"'!B4:R300"),IF(L$3&gt;1,L$3+1,""),0),"")</f>
        <v/>
      </c>
      <c r="M100" s="99" t="str">
        <f ca="1">IFERROR(VLOOKUP($A100,INDIRECT("'"&amp;Publication!M$2-1&amp;"'!B4:R300"),IF(M$3&gt;1,M$3+1,""),0),"")</f>
        <v/>
      </c>
      <c r="N100" s="99" t="str">
        <f ca="1">IFERROR(VLOOKUP($A100,INDIRECT("'"&amp;Publication!N$2-1&amp;"'!B4:R300"),IF(N$3&gt;1,N$3+1,""),0),"")</f>
        <v/>
      </c>
      <c r="O100" s="99" t="str">
        <f ca="1">IFERROR(VLOOKUP($A100,INDIRECT("'"&amp;Publication!O$2-1&amp;"'!B4:R300"),IF(O$3&gt;1,O$3+1,""),0),"")</f>
        <v/>
      </c>
      <c r="P100" s="99" t="str">
        <f ca="1">IFERROR(VLOOKUP($A100,INDIRECT("'"&amp;Publication!P$2-1&amp;"'!B4:R300"),IF(P$3&gt;1,P$3+1,""),0),"")</f>
        <v/>
      </c>
    </row>
    <row r="101" spans="1:16" ht="14.5" customHeight="1" outlineLevel="1" x14ac:dyDescent="0.35">
      <c r="A101" s="109" t="s">
        <v>427</v>
      </c>
      <c r="B101" s="110" t="str">
        <f>IF(OR(ISBLANK(VLOOKUP(A101,'EUROSTAT-Code'!$A$3:$E$812,5,0)),ISNA(VLOOKUP(A101,'EUROSTAT-Code'!$A$3:$E$812,5,0))),"",VLOOKUP(A101,'EUROSTAT-Code'!$A$3:$E$812,5,0))</f>
        <v/>
      </c>
      <c r="C101" s="109" t="s">
        <v>1543</v>
      </c>
      <c r="D101" s="99" t="str">
        <f ca="1">IFERROR(VLOOKUP($A101,INDIRECT("'"&amp;Publication!D$2-1&amp;"'!B4:R300"),IF(D$3&gt;1,D$3+1,""),0),"")</f>
        <v/>
      </c>
      <c r="E101" s="99" t="str">
        <f ca="1">IFERROR(VLOOKUP($A101,INDIRECT("'"&amp;Publication!E$2-1&amp;"'!B4:R300"),IF(E$3&gt;1,E$3+1,""),0),"")</f>
        <v/>
      </c>
      <c r="F101" s="99" t="str">
        <f ca="1">IFERROR(VLOOKUP($A101,INDIRECT("'"&amp;Publication!F$2-1&amp;"'!B4:R300"),IF(F$3&gt;1,F$3+1,""),0),"")</f>
        <v/>
      </c>
      <c r="G101" s="99" t="str">
        <f ca="1">IFERROR(VLOOKUP($A101,INDIRECT("'"&amp;Publication!G$2-1&amp;"'!B4:R300"),IF(G$3&gt;1,G$3+1,""),0),"")</f>
        <v/>
      </c>
      <c r="H101" s="99" t="str">
        <f ca="1">IFERROR(VLOOKUP($A101,INDIRECT("'"&amp;Publication!H$2-1&amp;"'!B4:R300"),IF(H$3&gt;1,H$3+1,""),0),"")</f>
        <v/>
      </c>
      <c r="I101" s="99" t="str">
        <f ca="1">IFERROR(VLOOKUP($A101,INDIRECT("'"&amp;Publication!I$2-1&amp;"'!B4:R300"),IF(I$3&gt;1,I$3+1,""),0),"")</f>
        <v/>
      </c>
      <c r="J101" s="99" t="str">
        <f ca="1">IFERROR(VLOOKUP($A101,INDIRECT("'"&amp;Publication!J$2-1&amp;"'!B4:R300"),IF(J$3&gt;1,J$3+1,""),0),"")</f>
        <v/>
      </c>
      <c r="K101" s="99" t="str">
        <f ca="1">IFERROR(VLOOKUP($A101,INDIRECT("'"&amp;Publication!K$2-1&amp;"'!B4:R300"),IF(K$3&gt;1,K$3+1,""),0),"")</f>
        <v/>
      </c>
      <c r="L101" s="99" t="str">
        <f ca="1">IFERROR(VLOOKUP($A101,INDIRECT("'"&amp;Publication!L$2-1&amp;"'!B4:R300"),IF(L$3&gt;1,L$3+1,""),0),"")</f>
        <v/>
      </c>
      <c r="M101" s="99" t="str">
        <f ca="1">IFERROR(VLOOKUP($A101,INDIRECT("'"&amp;Publication!M$2-1&amp;"'!B4:R300"),IF(M$3&gt;1,M$3+1,""),0),"")</f>
        <v/>
      </c>
      <c r="N101" s="99" t="str">
        <f ca="1">IFERROR(VLOOKUP($A101,INDIRECT("'"&amp;Publication!N$2-1&amp;"'!B4:R300"),IF(N$3&gt;1,N$3+1,""),0),"")</f>
        <v/>
      </c>
      <c r="O101" s="99" t="str">
        <f ca="1">IFERROR(VLOOKUP($A101,INDIRECT("'"&amp;Publication!O$2-1&amp;"'!B4:R300"),IF(O$3&gt;1,O$3+1,""),0),"")</f>
        <v/>
      </c>
      <c r="P101" s="99" t="str">
        <f ca="1">IFERROR(VLOOKUP($A101,INDIRECT("'"&amp;Publication!P$2-1&amp;"'!B4:R300"),IF(P$3&gt;1,P$3+1,""),0),"")</f>
        <v/>
      </c>
    </row>
    <row r="102" spans="1:16" ht="14.5" customHeight="1" outlineLevel="1" x14ac:dyDescent="0.35">
      <c r="A102" s="109" t="s">
        <v>428</v>
      </c>
      <c r="B102" s="110" t="str">
        <f>IF(OR(ISBLANK(VLOOKUP(A102,'EUROSTAT-Code'!$A$3:$E$812,5,0)),ISNA(VLOOKUP(A102,'EUROSTAT-Code'!$A$3:$E$812,5,0))),"",VLOOKUP(A102,'EUROSTAT-Code'!$A$3:$E$812,5,0))</f>
        <v/>
      </c>
      <c r="C102" s="109" t="s">
        <v>1544</v>
      </c>
      <c r="D102" s="99" t="str">
        <f ca="1">IFERROR(VLOOKUP($A102,INDIRECT("'"&amp;Publication!D$2-1&amp;"'!B4:R300"),IF(D$3&gt;1,D$3+1,""),0),"")</f>
        <v/>
      </c>
      <c r="E102" s="99" t="str">
        <f ca="1">IFERROR(VLOOKUP($A102,INDIRECT("'"&amp;Publication!E$2-1&amp;"'!B4:R300"),IF(E$3&gt;1,E$3+1,""),0),"")</f>
        <v/>
      </c>
      <c r="F102" s="99" t="str">
        <f ca="1">IFERROR(VLOOKUP($A102,INDIRECT("'"&amp;Publication!F$2-1&amp;"'!B4:R300"),IF(F$3&gt;1,F$3+1,""),0),"")</f>
        <v/>
      </c>
      <c r="G102" s="99" t="str">
        <f ca="1">IFERROR(VLOOKUP($A102,INDIRECT("'"&amp;Publication!G$2-1&amp;"'!B4:R300"),IF(G$3&gt;1,G$3+1,""),0),"")</f>
        <v/>
      </c>
      <c r="H102" s="99" t="str">
        <f ca="1">IFERROR(VLOOKUP($A102,INDIRECT("'"&amp;Publication!H$2-1&amp;"'!B4:R300"),IF(H$3&gt;1,H$3+1,""),0),"")</f>
        <v/>
      </c>
      <c r="I102" s="99" t="str">
        <f ca="1">IFERROR(VLOOKUP($A102,INDIRECT("'"&amp;Publication!I$2-1&amp;"'!B4:R300"),IF(I$3&gt;1,I$3+1,""),0),"")</f>
        <v/>
      </c>
      <c r="J102" s="99" t="str">
        <f ca="1">IFERROR(VLOOKUP($A102,INDIRECT("'"&amp;Publication!J$2-1&amp;"'!B4:R300"),IF(J$3&gt;1,J$3+1,""),0),"")</f>
        <v/>
      </c>
      <c r="K102" s="99" t="str">
        <f ca="1">IFERROR(VLOOKUP($A102,INDIRECT("'"&amp;Publication!K$2-1&amp;"'!B4:R300"),IF(K$3&gt;1,K$3+1,""),0),"")</f>
        <v/>
      </c>
      <c r="L102" s="99" t="str">
        <f ca="1">IFERROR(VLOOKUP($A102,INDIRECT("'"&amp;Publication!L$2-1&amp;"'!B4:R300"),IF(L$3&gt;1,L$3+1,""),0),"")</f>
        <v/>
      </c>
      <c r="M102" s="99" t="str">
        <f ca="1">IFERROR(VLOOKUP($A102,INDIRECT("'"&amp;Publication!M$2-1&amp;"'!B4:R300"),IF(M$3&gt;1,M$3+1,""),0),"")</f>
        <v/>
      </c>
      <c r="N102" s="99" t="str">
        <f ca="1">IFERROR(VLOOKUP($A102,INDIRECT("'"&amp;Publication!N$2-1&amp;"'!B4:R300"),IF(N$3&gt;1,N$3+1,""),0),"")</f>
        <v/>
      </c>
      <c r="O102" s="99" t="str">
        <f ca="1">IFERROR(VLOOKUP($A102,INDIRECT("'"&amp;Publication!O$2-1&amp;"'!B4:R300"),IF(O$3&gt;1,O$3+1,""),0),"")</f>
        <v/>
      </c>
      <c r="P102" s="99" t="str">
        <f ca="1">IFERROR(VLOOKUP($A102,INDIRECT("'"&amp;Publication!P$2-1&amp;"'!B4:R300"),IF(P$3&gt;1,P$3+1,""),0),"")</f>
        <v/>
      </c>
    </row>
    <row r="103" spans="1:16" ht="14.5" customHeight="1" outlineLevel="1" x14ac:dyDescent="0.35">
      <c r="A103" s="109" t="s">
        <v>429</v>
      </c>
      <c r="B103" s="110" t="str">
        <f>IF(OR(ISBLANK(VLOOKUP(A103,'EUROSTAT-Code'!$A$3:$E$812,5,0)),ISNA(VLOOKUP(A103,'EUROSTAT-Code'!$A$3:$E$812,5,0))),"",VLOOKUP(A103,'EUROSTAT-Code'!$A$3:$E$812,5,0))</f>
        <v/>
      </c>
      <c r="C103" s="109" t="s">
        <v>2399</v>
      </c>
      <c r="D103" s="99" t="str">
        <f ca="1">IFERROR(VLOOKUP($A103,INDIRECT("'"&amp;Publication!D$2-1&amp;"'!B4:R300"),IF(D$3&gt;1,D$3+1,""),0),"")</f>
        <v/>
      </c>
      <c r="E103" s="99" t="str">
        <f ca="1">IFERROR(VLOOKUP($A103,INDIRECT("'"&amp;Publication!E$2-1&amp;"'!B4:R300"),IF(E$3&gt;1,E$3+1,""),0),"")</f>
        <v/>
      </c>
      <c r="F103" s="99" t="str">
        <f ca="1">IFERROR(VLOOKUP($A103,INDIRECT("'"&amp;Publication!F$2-1&amp;"'!B4:R300"),IF(F$3&gt;1,F$3+1,""),0),"")</f>
        <v/>
      </c>
      <c r="G103" s="99" t="str">
        <f ca="1">IFERROR(VLOOKUP($A103,INDIRECT("'"&amp;Publication!G$2-1&amp;"'!B4:R300"),IF(G$3&gt;1,G$3+1,""),0),"")</f>
        <v/>
      </c>
      <c r="H103" s="99" t="str">
        <f ca="1">IFERROR(VLOOKUP($A103,INDIRECT("'"&amp;Publication!H$2-1&amp;"'!B4:R300"),IF(H$3&gt;1,H$3+1,""),0),"")</f>
        <v/>
      </c>
      <c r="I103" s="99" t="str">
        <f ca="1">IFERROR(VLOOKUP($A103,INDIRECT("'"&amp;Publication!I$2-1&amp;"'!B4:R300"),IF(I$3&gt;1,I$3+1,""),0),"")</f>
        <v/>
      </c>
      <c r="J103" s="99" t="str">
        <f ca="1">IFERROR(VLOOKUP($A103,INDIRECT("'"&amp;Publication!J$2-1&amp;"'!B4:R300"),IF(J$3&gt;1,J$3+1,""),0),"")</f>
        <v/>
      </c>
      <c r="K103" s="99" t="str">
        <f ca="1">IFERROR(VLOOKUP($A103,INDIRECT("'"&amp;Publication!K$2-1&amp;"'!B4:R300"),IF(K$3&gt;1,K$3+1,""),0),"")</f>
        <v/>
      </c>
      <c r="L103" s="99" t="str">
        <f ca="1">IFERROR(VLOOKUP($A103,INDIRECT("'"&amp;Publication!L$2-1&amp;"'!B4:R300"),IF(L$3&gt;1,L$3+1,""),0),"")</f>
        <v/>
      </c>
      <c r="M103" s="99" t="str">
        <f ca="1">IFERROR(VLOOKUP($A103,INDIRECT("'"&amp;Publication!M$2-1&amp;"'!B4:R300"),IF(M$3&gt;1,M$3+1,""),0),"")</f>
        <v/>
      </c>
      <c r="N103" s="99" t="str">
        <f ca="1">IFERROR(VLOOKUP($A103,INDIRECT("'"&amp;Publication!N$2-1&amp;"'!B4:R300"),IF(N$3&gt;1,N$3+1,""),0),"")</f>
        <v/>
      </c>
      <c r="O103" s="99" t="str">
        <f ca="1">IFERROR(VLOOKUP($A103,INDIRECT("'"&amp;Publication!O$2-1&amp;"'!B4:R300"),IF(O$3&gt;1,O$3+1,""),0),"")</f>
        <v/>
      </c>
      <c r="P103" s="99" t="str">
        <f ca="1">IFERROR(VLOOKUP($A103,INDIRECT("'"&amp;Publication!P$2-1&amp;"'!B4:R300"),IF(P$3&gt;1,P$3+1,""),0),"")</f>
        <v/>
      </c>
    </row>
    <row r="104" spans="1:16" ht="14.5" customHeight="1" outlineLevel="1" x14ac:dyDescent="0.35">
      <c r="A104" s="109" t="s">
        <v>1545</v>
      </c>
      <c r="B104" s="110" t="str">
        <f>IF(OR(ISBLANK(VLOOKUP(A104,'EUROSTAT-Code'!$A$3:$E$812,5,0)),ISNA(VLOOKUP(A104,'EUROSTAT-Code'!$A$3:$E$812,5,0))),"",VLOOKUP(A104,'EUROSTAT-Code'!$A$3:$E$812,5,0))</f>
        <v/>
      </c>
      <c r="C104" s="109" t="s">
        <v>1546</v>
      </c>
      <c r="D104" s="99" t="str">
        <f ca="1">IFERROR(VLOOKUP($A104,INDIRECT("'"&amp;Publication!D$2-1&amp;"'!B4:R300"),IF(D$3&gt;1,D$3+1,""),0),"")</f>
        <v/>
      </c>
      <c r="E104" s="99" t="str">
        <f ca="1">IFERROR(VLOOKUP($A104,INDIRECT("'"&amp;Publication!E$2-1&amp;"'!B4:R300"),IF(E$3&gt;1,E$3+1,""),0),"")</f>
        <v/>
      </c>
      <c r="F104" s="99" t="str">
        <f ca="1">IFERROR(VLOOKUP($A104,INDIRECT("'"&amp;Publication!F$2-1&amp;"'!B4:R300"),IF(F$3&gt;1,F$3+1,""),0),"")</f>
        <v/>
      </c>
      <c r="G104" s="99" t="str">
        <f ca="1">IFERROR(VLOOKUP($A104,INDIRECT("'"&amp;Publication!G$2-1&amp;"'!B4:R300"),IF(G$3&gt;1,G$3+1,""),0),"")</f>
        <v/>
      </c>
      <c r="H104" s="99" t="str">
        <f ca="1">IFERROR(VLOOKUP($A104,INDIRECT("'"&amp;Publication!H$2-1&amp;"'!B4:R300"),IF(H$3&gt;1,H$3+1,""),0),"")</f>
        <v/>
      </c>
      <c r="I104" s="99" t="str">
        <f ca="1">IFERROR(VLOOKUP($A104,INDIRECT("'"&amp;Publication!I$2-1&amp;"'!B4:R300"),IF(I$3&gt;1,I$3+1,""),0),"")</f>
        <v/>
      </c>
      <c r="J104" s="99" t="str">
        <f ca="1">IFERROR(VLOOKUP($A104,INDIRECT("'"&amp;Publication!J$2-1&amp;"'!B4:R300"),IF(J$3&gt;1,J$3+1,""),0),"")</f>
        <v/>
      </c>
      <c r="K104" s="99" t="str">
        <f ca="1">IFERROR(VLOOKUP($A104,INDIRECT("'"&amp;Publication!K$2-1&amp;"'!B4:R300"),IF(K$3&gt;1,K$3+1,""),0),"")</f>
        <v/>
      </c>
      <c r="L104" s="99" t="str">
        <f ca="1">IFERROR(VLOOKUP($A104,INDIRECT("'"&amp;Publication!L$2-1&amp;"'!B4:R300"),IF(L$3&gt;1,L$3+1,""),0),"")</f>
        <v/>
      </c>
      <c r="M104" s="99" t="str">
        <f ca="1">IFERROR(VLOOKUP($A104,INDIRECT("'"&amp;Publication!M$2-1&amp;"'!B4:R300"),IF(M$3&gt;1,M$3+1,""),0),"")</f>
        <v/>
      </c>
      <c r="N104" s="99" t="str">
        <f ca="1">IFERROR(VLOOKUP($A104,INDIRECT("'"&amp;Publication!N$2-1&amp;"'!B4:R300"),IF(N$3&gt;1,N$3+1,""),0),"")</f>
        <v/>
      </c>
      <c r="O104" s="99" t="str">
        <f ca="1">IFERROR(VLOOKUP($A104,INDIRECT("'"&amp;Publication!O$2-1&amp;"'!B4:R300"),IF(O$3&gt;1,O$3+1,""),0),"")</f>
        <v/>
      </c>
      <c r="P104" s="99" t="str">
        <f ca="1">IFERROR(VLOOKUP($A104,INDIRECT("'"&amp;Publication!P$2-1&amp;"'!B4:R300"),IF(P$3&gt;1,P$3+1,""),0),"")</f>
        <v/>
      </c>
    </row>
    <row r="105" spans="1:16" ht="14.5" customHeight="1" outlineLevel="1" x14ac:dyDescent="0.35">
      <c r="A105" s="109" t="s">
        <v>1547</v>
      </c>
      <c r="B105" s="110" t="str">
        <f>IF(OR(ISBLANK(VLOOKUP(A105,'EUROSTAT-Code'!$A$3:$E$812,5,0)),ISNA(VLOOKUP(A105,'EUROSTAT-Code'!$A$3:$E$812,5,0))),"",VLOOKUP(A105,'EUROSTAT-Code'!$A$3:$E$812,5,0))</f>
        <v/>
      </c>
      <c r="C105" s="109" t="s">
        <v>1548</v>
      </c>
      <c r="D105" s="99" t="str">
        <f ca="1">IFERROR(VLOOKUP($A105,INDIRECT("'"&amp;Publication!D$2-1&amp;"'!B4:R300"),IF(D$3&gt;1,D$3+1,""),0),"")</f>
        <v/>
      </c>
      <c r="E105" s="99" t="str">
        <f ca="1">IFERROR(VLOOKUP($A105,INDIRECT("'"&amp;Publication!E$2-1&amp;"'!B4:R300"),IF(E$3&gt;1,E$3+1,""),0),"")</f>
        <v/>
      </c>
      <c r="F105" s="99" t="str">
        <f ca="1">IFERROR(VLOOKUP($A105,INDIRECT("'"&amp;Publication!F$2-1&amp;"'!B4:R300"),IF(F$3&gt;1,F$3+1,""),0),"")</f>
        <v/>
      </c>
      <c r="G105" s="99" t="str">
        <f ca="1">IFERROR(VLOOKUP($A105,INDIRECT("'"&amp;Publication!G$2-1&amp;"'!B4:R300"),IF(G$3&gt;1,G$3+1,""),0),"")</f>
        <v/>
      </c>
      <c r="H105" s="99" t="str">
        <f ca="1">IFERROR(VLOOKUP($A105,INDIRECT("'"&amp;Publication!H$2-1&amp;"'!B4:R300"),IF(H$3&gt;1,H$3+1,""),0),"")</f>
        <v/>
      </c>
      <c r="I105" s="99" t="str">
        <f ca="1">IFERROR(VLOOKUP($A105,INDIRECT("'"&amp;Publication!I$2-1&amp;"'!B4:R300"),IF(I$3&gt;1,I$3+1,""),0),"")</f>
        <v/>
      </c>
      <c r="J105" s="99" t="str">
        <f ca="1">IFERROR(VLOOKUP($A105,INDIRECT("'"&amp;Publication!J$2-1&amp;"'!B4:R300"),IF(J$3&gt;1,J$3+1,""),0),"")</f>
        <v/>
      </c>
      <c r="K105" s="99" t="str">
        <f ca="1">IFERROR(VLOOKUP($A105,INDIRECT("'"&amp;Publication!K$2-1&amp;"'!B4:R300"),IF(K$3&gt;1,K$3+1,""),0),"")</f>
        <v/>
      </c>
      <c r="L105" s="99" t="str">
        <f ca="1">IFERROR(VLOOKUP($A105,INDIRECT("'"&amp;Publication!L$2-1&amp;"'!B4:R300"),IF(L$3&gt;1,L$3+1,""),0),"")</f>
        <v/>
      </c>
      <c r="M105" s="99" t="str">
        <f ca="1">IFERROR(VLOOKUP($A105,INDIRECT("'"&amp;Publication!M$2-1&amp;"'!B4:R300"),IF(M$3&gt;1,M$3+1,""),0),"")</f>
        <v/>
      </c>
      <c r="N105" s="99" t="str">
        <f ca="1">IFERROR(VLOOKUP($A105,INDIRECT("'"&amp;Publication!N$2-1&amp;"'!B4:R300"),IF(N$3&gt;1,N$3+1,""),0),"")</f>
        <v/>
      </c>
      <c r="O105" s="99" t="str">
        <f ca="1">IFERROR(VLOOKUP($A105,INDIRECT("'"&amp;Publication!O$2-1&amp;"'!B4:R300"),IF(O$3&gt;1,O$3+1,""),0),"")</f>
        <v/>
      </c>
      <c r="P105" s="99" t="str">
        <f ca="1">IFERROR(VLOOKUP($A105,INDIRECT("'"&amp;Publication!P$2-1&amp;"'!B4:R300"),IF(P$3&gt;1,P$3+1,""),0),"")</f>
        <v/>
      </c>
    </row>
    <row r="106" spans="1:16" ht="14.5" customHeight="1" outlineLevel="1" x14ac:dyDescent="0.35">
      <c r="A106" s="109" t="s">
        <v>430</v>
      </c>
      <c r="B106" s="110" t="str">
        <f>IF(OR(ISBLANK(VLOOKUP(A106,'EUROSTAT-Code'!$A$3:$E$812,5,0)),ISNA(VLOOKUP(A106,'EUROSTAT-Code'!$A$3:$E$812,5,0))),"",VLOOKUP(A106,'EUROSTAT-Code'!$A$3:$E$812,5,0))</f>
        <v/>
      </c>
      <c r="C106" s="109" t="s">
        <v>1549</v>
      </c>
      <c r="D106" s="99" t="str">
        <f ca="1">IFERROR(VLOOKUP($A106,INDIRECT("'"&amp;Publication!D$2-1&amp;"'!B4:R300"),IF(D$3&gt;1,D$3+1,""),0),"")</f>
        <v/>
      </c>
      <c r="E106" s="99" t="str">
        <f ca="1">IFERROR(VLOOKUP($A106,INDIRECT("'"&amp;Publication!E$2-1&amp;"'!B4:R300"),IF(E$3&gt;1,E$3+1,""),0),"")</f>
        <v/>
      </c>
      <c r="F106" s="99" t="str">
        <f ca="1">IFERROR(VLOOKUP($A106,INDIRECT("'"&amp;Publication!F$2-1&amp;"'!B4:R300"),IF(F$3&gt;1,F$3+1,""),0),"")</f>
        <v/>
      </c>
      <c r="G106" s="99" t="str">
        <f ca="1">IFERROR(VLOOKUP($A106,INDIRECT("'"&amp;Publication!G$2-1&amp;"'!B4:R300"),IF(G$3&gt;1,G$3+1,""),0),"")</f>
        <v/>
      </c>
      <c r="H106" s="99" t="str">
        <f ca="1">IFERROR(VLOOKUP($A106,INDIRECT("'"&amp;Publication!H$2-1&amp;"'!B4:R300"),IF(H$3&gt;1,H$3+1,""),0),"")</f>
        <v/>
      </c>
      <c r="I106" s="99" t="str">
        <f ca="1">IFERROR(VLOOKUP($A106,INDIRECT("'"&amp;Publication!I$2-1&amp;"'!B4:R300"),IF(I$3&gt;1,I$3+1,""),0),"")</f>
        <v/>
      </c>
      <c r="J106" s="99" t="str">
        <f ca="1">IFERROR(VLOOKUP($A106,INDIRECT("'"&amp;Publication!J$2-1&amp;"'!B4:R300"),IF(J$3&gt;1,J$3+1,""),0),"")</f>
        <v/>
      </c>
      <c r="K106" s="99" t="str">
        <f ca="1">IFERROR(VLOOKUP($A106,INDIRECT("'"&amp;Publication!K$2-1&amp;"'!B4:R300"),IF(K$3&gt;1,K$3+1,""),0),"")</f>
        <v/>
      </c>
      <c r="L106" s="99" t="str">
        <f ca="1">IFERROR(VLOOKUP($A106,INDIRECT("'"&amp;Publication!L$2-1&amp;"'!B4:R300"),IF(L$3&gt;1,L$3+1,""),0),"")</f>
        <v/>
      </c>
      <c r="M106" s="99" t="str">
        <f ca="1">IFERROR(VLOOKUP($A106,INDIRECT("'"&amp;Publication!M$2-1&amp;"'!B4:R300"),IF(M$3&gt;1,M$3+1,""),0),"")</f>
        <v/>
      </c>
      <c r="N106" s="99" t="str">
        <f ca="1">IFERROR(VLOOKUP($A106,INDIRECT("'"&amp;Publication!N$2-1&amp;"'!B4:R300"),IF(N$3&gt;1,N$3+1,""),0),"")</f>
        <v/>
      </c>
      <c r="O106" s="99" t="str">
        <f ca="1">IFERROR(VLOOKUP($A106,INDIRECT("'"&amp;Publication!O$2-1&amp;"'!B4:R300"),IF(O$3&gt;1,O$3+1,""),0),"")</f>
        <v/>
      </c>
      <c r="P106" s="99" t="str">
        <f ca="1">IFERROR(VLOOKUP($A106,INDIRECT("'"&amp;Publication!P$2-1&amp;"'!B4:R300"),IF(P$3&gt;1,P$3+1,""),0),"")</f>
        <v/>
      </c>
    </row>
    <row r="107" spans="1:16" ht="14.5" customHeight="1" outlineLevel="1" x14ac:dyDescent="0.35">
      <c r="A107" s="109" t="s">
        <v>431</v>
      </c>
      <c r="B107" s="110" t="str">
        <f>IF(OR(ISBLANK(VLOOKUP(A107,'EUROSTAT-Code'!$A$3:$E$812,5,0)),ISNA(VLOOKUP(A107,'EUROSTAT-Code'!$A$3:$E$812,5,0))),"",VLOOKUP(A107,'EUROSTAT-Code'!$A$3:$E$812,5,0))</f>
        <v/>
      </c>
      <c r="C107" s="109" t="s">
        <v>2403</v>
      </c>
      <c r="D107" s="99" t="str">
        <f ca="1">IFERROR(VLOOKUP($A107,INDIRECT("'"&amp;Publication!D$2-1&amp;"'!B4:R300"),IF(D$3&gt;1,D$3+1,""),0),"")</f>
        <v/>
      </c>
      <c r="E107" s="99" t="str">
        <f ca="1">IFERROR(VLOOKUP($A107,INDIRECT("'"&amp;Publication!E$2-1&amp;"'!B4:R300"),IF(E$3&gt;1,E$3+1,""),0),"")</f>
        <v/>
      </c>
      <c r="F107" s="99" t="str">
        <f ca="1">IFERROR(VLOOKUP($A107,INDIRECT("'"&amp;Publication!F$2-1&amp;"'!B4:R300"),IF(F$3&gt;1,F$3+1,""),0),"")</f>
        <v/>
      </c>
      <c r="G107" s="99" t="str">
        <f ca="1">IFERROR(VLOOKUP($A107,INDIRECT("'"&amp;Publication!G$2-1&amp;"'!B4:R300"),IF(G$3&gt;1,G$3+1,""),0),"")</f>
        <v/>
      </c>
      <c r="H107" s="99" t="str">
        <f ca="1">IFERROR(VLOOKUP($A107,INDIRECT("'"&amp;Publication!H$2-1&amp;"'!B4:R300"),IF(H$3&gt;1,H$3+1,""),0),"")</f>
        <v/>
      </c>
      <c r="I107" s="99" t="str">
        <f ca="1">IFERROR(VLOOKUP($A107,INDIRECT("'"&amp;Publication!I$2-1&amp;"'!B4:R300"),IF(I$3&gt;1,I$3+1,""),0),"")</f>
        <v/>
      </c>
      <c r="J107" s="99" t="str">
        <f ca="1">IFERROR(VLOOKUP($A107,INDIRECT("'"&amp;Publication!J$2-1&amp;"'!B4:R300"),IF(J$3&gt;1,J$3+1,""),0),"")</f>
        <v/>
      </c>
      <c r="K107" s="99" t="str">
        <f ca="1">IFERROR(VLOOKUP($A107,INDIRECT("'"&amp;Publication!K$2-1&amp;"'!B4:R300"),IF(K$3&gt;1,K$3+1,""),0),"")</f>
        <v/>
      </c>
      <c r="L107" s="99" t="str">
        <f ca="1">IFERROR(VLOOKUP($A107,INDIRECT("'"&amp;Publication!L$2-1&amp;"'!B4:R300"),IF(L$3&gt;1,L$3+1,""),0),"")</f>
        <v/>
      </c>
      <c r="M107" s="99" t="str">
        <f ca="1">IFERROR(VLOOKUP($A107,INDIRECT("'"&amp;Publication!M$2-1&amp;"'!B4:R300"),IF(M$3&gt;1,M$3+1,""),0),"")</f>
        <v/>
      </c>
      <c r="N107" s="99" t="str">
        <f ca="1">IFERROR(VLOOKUP($A107,INDIRECT("'"&amp;Publication!N$2-1&amp;"'!B4:R300"),IF(N$3&gt;1,N$3+1,""),0),"")</f>
        <v/>
      </c>
      <c r="O107" s="99" t="str">
        <f ca="1">IFERROR(VLOOKUP($A107,INDIRECT("'"&amp;Publication!O$2-1&amp;"'!B4:R300"),IF(O$3&gt;1,O$3+1,""),0),"")</f>
        <v/>
      </c>
      <c r="P107" s="99" t="str">
        <f ca="1">IFERROR(VLOOKUP($A107,INDIRECT("'"&amp;Publication!P$2-1&amp;"'!B4:R300"),IF(P$3&gt;1,P$3+1,""),0),"")</f>
        <v/>
      </c>
    </row>
    <row r="108" spans="1:16" ht="14.5" customHeight="1" outlineLevel="1" x14ac:dyDescent="0.35">
      <c r="A108" s="109" t="s">
        <v>1550</v>
      </c>
      <c r="B108" s="110" t="str">
        <f>IF(OR(ISBLANK(VLOOKUP(A108,'EUROSTAT-Code'!$A$3:$E$812,5,0)),ISNA(VLOOKUP(A108,'EUROSTAT-Code'!$A$3:$E$812,5,0))),"",VLOOKUP(A108,'EUROSTAT-Code'!$A$3:$E$812,5,0))</f>
        <v/>
      </c>
      <c r="C108" s="109" t="s">
        <v>1551</v>
      </c>
      <c r="D108" s="99" t="str">
        <f ca="1">IFERROR(VLOOKUP($A108,INDIRECT("'"&amp;Publication!D$2-1&amp;"'!B4:R300"),IF(D$3&gt;1,D$3+1,""),0),"")</f>
        <v/>
      </c>
      <c r="E108" s="99" t="str">
        <f ca="1">IFERROR(VLOOKUP($A108,INDIRECT("'"&amp;Publication!E$2-1&amp;"'!B4:R300"),IF(E$3&gt;1,E$3+1,""),0),"")</f>
        <v/>
      </c>
      <c r="F108" s="99" t="str">
        <f ca="1">IFERROR(VLOOKUP($A108,INDIRECT("'"&amp;Publication!F$2-1&amp;"'!B4:R300"),IF(F$3&gt;1,F$3+1,""),0),"")</f>
        <v/>
      </c>
      <c r="G108" s="99" t="str">
        <f ca="1">IFERROR(VLOOKUP($A108,INDIRECT("'"&amp;Publication!G$2-1&amp;"'!B4:R300"),IF(G$3&gt;1,G$3+1,""),0),"")</f>
        <v/>
      </c>
      <c r="H108" s="99" t="str">
        <f ca="1">IFERROR(VLOOKUP($A108,INDIRECT("'"&amp;Publication!H$2-1&amp;"'!B4:R300"),IF(H$3&gt;1,H$3+1,""),0),"")</f>
        <v/>
      </c>
      <c r="I108" s="99" t="str">
        <f ca="1">IFERROR(VLOOKUP($A108,INDIRECT("'"&amp;Publication!I$2-1&amp;"'!B4:R300"),IF(I$3&gt;1,I$3+1,""),0),"")</f>
        <v/>
      </c>
      <c r="J108" s="99" t="str">
        <f ca="1">IFERROR(VLOOKUP($A108,INDIRECT("'"&amp;Publication!J$2-1&amp;"'!B4:R300"),IF(J$3&gt;1,J$3+1,""),0),"")</f>
        <v/>
      </c>
      <c r="K108" s="99" t="str">
        <f ca="1">IFERROR(VLOOKUP($A108,INDIRECT("'"&amp;Publication!K$2-1&amp;"'!B4:R300"),IF(K$3&gt;1,K$3+1,""),0),"")</f>
        <v/>
      </c>
      <c r="L108" s="99" t="str">
        <f ca="1">IFERROR(VLOOKUP($A108,INDIRECT("'"&amp;Publication!L$2-1&amp;"'!B4:R300"),IF(L$3&gt;1,L$3+1,""),0),"")</f>
        <v/>
      </c>
      <c r="M108" s="99" t="str">
        <f ca="1">IFERROR(VLOOKUP($A108,INDIRECT("'"&amp;Publication!M$2-1&amp;"'!B4:R300"),IF(M$3&gt;1,M$3+1,""),0),"")</f>
        <v/>
      </c>
      <c r="N108" s="99" t="str">
        <f ca="1">IFERROR(VLOOKUP($A108,INDIRECT("'"&amp;Publication!N$2-1&amp;"'!B4:R300"),IF(N$3&gt;1,N$3+1,""),0),"")</f>
        <v/>
      </c>
      <c r="O108" s="99" t="str">
        <f ca="1">IFERROR(VLOOKUP($A108,INDIRECT("'"&amp;Publication!O$2-1&amp;"'!B4:R300"),IF(O$3&gt;1,O$3+1,""),0),"")</f>
        <v/>
      </c>
      <c r="P108" s="99" t="str">
        <f ca="1">IFERROR(VLOOKUP($A108,INDIRECT("'"&amp;Publication!P$2-1&amp;"'!B4:R300"),IF(P$3&gt;1,P$3+1,""),0),"")</f>
        <v/>
      </c>
    </row>
    <row r="109" spans="1:16" ht="14.5" customHeight="1" outlineLevel="1" x14ac:dyDescent="0.35">
      <c r="A109" s="109" t="s">
        <v>1552</v>
      </c>
      <c r="B109" s="110" t="str">
        <f>IF(OR(ISBLANK(VLOOKUP(A109,'EUROSTAT-Code'!$A$3:$E$812,5,0)),ISNA(VLOOKUP(A109,'EUROSTAT-Code'!$A$3:$E$812,5,0))),"",VLOOKUP(A109,'EUROSTAT-Code'!$A$3:$E$812,5,0))</f>
        <v/>
      </c>
      <c r="C109" s="109" t="s">
        <v>1553</v>
      </c>
      <c r="D109" s="99" t="str">
        <f ca="1">IFERROR(VLOOKUP($A109,INDIRECT("'"&amp;Publication!D$2-1&amp;"'!B4:R300"),IF(D$3&gt;1,D$3+1,""),0),"")</f>
        <v/>
      </c>
      <c r="E109" s="99" t="str">
        <f ca="1">IFERROR(VLOOKUP($A109,INDIRECT("'"&amp;Publication!E$2-1&amp;"'!B4:R300"),IF(E$3&gt;1,E$3+1,""),0),"")</f>
        <v/>
      </c>
      <c r="F109" s="99" t="str">
        <f ca="1">IFERROR(VLOOKUP($A109,INDIRECT("'"&amp;Publication!F$2-1&amp;"'!B4:R300"),IF(F$3&gt;1,F$3+1,""),0),"")</f>
        <v/>
      </c>
      <c r="G109" s="99" t="str">
        <f ca="1">IFERROR(VLOOKUP($A109,INDIRECT("'"&amp;Publication!G$2-1&amp;"'!B4:R300"),IF(G$3&gt;1,G$3+1,""),0),"")</f>
        <v/>
      </c>
      <c r="H109" s="99" t="str">
        <f ca="1">IFERROR(VLOOKUP($A109,INDIRECT("'"&amp;Publication!H$2-1&amp;"'!B4:R300"),IF(H$3&gt;1,H$3+1,""),0),"")</f>
        <v/>
      </c>
      <c r="I109" s="99" t="str">
        <f ca="1">IFERROR(VLOOKUP($A109,INDIRECT("'"&amp;Publication!I$2-1&amp;"'!B4:R300"),IF(I$3&gt;1,I$3+1,""),0),"")</f>
        <v/>
      </c>
      <c r="J109" s="99" t="str">
        <f ca="1">IFERROR(VLOOKUP($A109,INDIRECT("'"&amp;Publication!J$2-1&amp;"'!B4:R300"),IF(J$3&gt;1,J$3+1,""),0),"")</f>
        <v/>
      </c>
      <c r="K109" s="99" t="str">
        <f ca="1">IFERROR(VLOOKUP($A109,INDIRECT("'"&amp;Publication!K$2-1&amp;"'!B4:R300"),IF(K$3&gt;1,K$3+1,""),0),"")</f>
        <v/>
      </c>
      <c r="L109" s="99" t="str">
        <f ca="1">IFERROR(VLOOKUP($A109,INDIRECT("'"&amp;Publication!L$2-1&amp;"'!B4:R300"),IF(L$3&gt;1,L$3+1,""),0),"")</f>
        <v/>
      </c>
      <c r="M109" s="99" t="str">
        <f ca="1">IFERROR(VLOOKUP($A109,INDIRECT("'"&amp;Publication!M$2-1&amp;"'!B4:R300"),IF(M$3&gt;1,M$3+1,""),0),"")</f>
        <v/>
      </c>
      <c r="N109" s="99" t="str">
        <f ca="1">IFERROR(VLOOKUP($A109,INDIRECT("'"&amp;Publication!N$2-1&amp;"'!B4:R300"),IF(N$3&gt;1,N$3+1,""),0),"")</f>
        <v/>
      </c>
      <c r="O109" s="99" t="str">
        <f ca="1">IFERROR(VLOOKUP($A109,INDIRECT("'"&amp;Publication!O$2-1&amp;"'!B4:R300"),IF(O$3&gt;1,O$3+1,""),0),"")</f>
        <v/>
      </c>
      <c r="P109" s="99" t="str">
        <f ca="1">IFERROR(VLOOKUP($A109,INDIRECT("'"&amp;Publication!P$2-1&amp;"'!B4:R300"),IF(P$3&gt;1,P$3+1,""),0),"")</f>
        <v/>
      </c>
    </row>
    <row r="110" spans="1:16" ht="14.5" customHeight="1" outlineLevel="1" x14ac:dyDescent="0.35">
      <c r="A110" s="109" t="s">
        <v>1554</v>
      </c>
      <c r="B110" s="110" t="str">
        <f>IF(OR(ISBLANK(VLOOKUP(A110,'EUROSTAT-Code'!$A$3:$E$812,5,0)),ISNA(VLOOKUP(A110,'EUROSTAT-Code'!$A$3:$E$812,5,0))),"",VLOOKUP(A110,'EUROSTAT-Code'!$A$3:$E$812,5,0))</f>
        <v/>
      </c>
      <c r="C110" s="109" t="s">
        <v>1555</v>
      </c>
      <c r="D110" s="99" t="str">
        <f ca="1">IFERROR(VLOOKUP($A110,INDIRECT("'"&amp;Publication!D$2-1&amp;"'!B4:R300"),IF(D$3&gt;1,D$3+1,""),0),"")</f>
        <v/>
      </c>
      <c r="E110" s="99" t="str">
        <f ca="1">IFERROR(VLOOKUP($A110,INDIRECT("'"&amp;Publication!E$2-1&amp;"'!B4:R300"),IF(E$3&gt;1,E$3+1,""),0),"")</f>
        <v/>
      </c>
      <c r="F110" s="99" t="str">
        <f ca="1">IFERROR(VLOOKUP($A110,INDIRECT("'"&amp;Publication!F$2-1&amp;"'!B4:R300"),IF(F$3&gt;1,F$3+1,""),0),"")</f>
        <v/>
      </c>
      <c r="G110" s="99" t="str">
        <f ca="1">IFERROR(VLOOKUP($A110,INDIRECT("'"&amp;Publication!G$2-1&amp;"'!B4:R300"),IF(G$3&gt;1,G$3+1,""),0),"")</f>
        <v/>
      </c>
      <c r="H110" s="99" t="str">
        <f ca="1">IFERROR(VLOOKUP($A110,INDIRECT("'"&amp;Publication!H$2-1&amp;"'!B4:R300"),IF(H$3&gt;1,H$3+1,""),0),"")</f>
        <v/>
      </c>
      <c r="I110" s="99" t="str">
        <f ca="1">IFERROR(VLOOKUP($A110,INDIRECT("'"&amp;Publication!I$2-1&amp;"'!B4:R300"),IF(I$3&gt;1,I$3+1,""),0),"")</f>
        <v/>
      </c>
      <c r="J110" s="99" t="str">
        <f ca="1">IFERROR(VLOOKUP($A110,INDIRECT("'"&amp;Publication!J$2-1&amp;"'!B4:R300"),IF(J$3&gt;1,J$3+1,""),0),"")</f>
        <v/>
      </c>
      <c r="K110" s="99" t="str">
        <f ca="1">IFERROR(VLOOKUP($A110,INDIRECT("'"&amp;Publication!K$2-1&amp;"'!B4:R300"),IF(K$3&gt;1,K$3+1,""),0),"")</f>
        <v/>
      </c>
      <c r="L110" s="99" t="str">
        <f ca="1">IFERROR(VLOOKUP($A110,INDIRECT("'"&amp;Publication!L$2-1&amp;"'!B4:R300"),IF(L$3&gt;1,L$3+1,""),0),"")</f>
        <v/>
      </c>
      <c r="M110" s="99" t="str">
        <f ca="1">IFERROR(VLOOKUP($A110,INDIRECT("'"&amp;Publication!M$2-1&amp;"'!B4:R300"),IF(M$3&gt;1,M$3+1,""),0),"")</f>
        <v/>
      </c>
      <c r="N110" s="99" t="str">
        <f ca="1">IFERROR(VLOOKUP($A110,INDIRECT("'"&amp;Publication!N$2-1&amp;"'!B4:R300"),IF(N$3&gt;1,N$3+1,""),0),"")</f>
        <v/>
      </c>
      <c r="O110" s="99" t="str">
        <f ca="1">IFERROR(VLOOKUP($A110,INDIRECT("'"&amp;Publication!O$2-1&amp;"'!B4:R300"),IF(O$3&gt;1,O$3+1,""),0),"")</f>
        <v/>
      </c>
      <c r="P110" s="99" t="str">
        <f ca="1">IFERROR(VLOOKUP($A110,INDIRECT("'"&amp;Publication!P$2-1&amp;"'!B4:R300"),IF(P$3&gt;1,P$3+1,""),0),"")</f>
        <v/>
      </c>
    </row>
    <row r="111" spans="1:16" ht="14.5" customHeight="1" outlineLevel="1" x14ac:dyDescent="0.35">
      <c r="A111" s="109" t="s">
        <v>432</v>
      </c>
      <c r="B111" s="110" t="str">
        <f>IF(OR(ISBLANK(VLOOKUP(A111,'EUROSTAT-Code'!$A$3:$E$812,5,0)),ISNA(VLOOKUP(A111,'EUROSTAT-Code'!$A$3:$E$812,5,0))),"",VLOOKUP(A111,'EUROSTAT-Code'!$A$3:$E$812,5,0))</f>
        <v/>
      </c>
      <c r="C111" s="109" t="s">
        <v>1556</v>
      </c>
      <c r="D111" s="99" t="str">
        <f ca="1">IFERROR(VLOOKUP($A111,INDIRECT("'"&amp;Publication!D$2-1&amp;"'!B4:R300"),IF(D$3&gt;1,D$3+1,""),0),"")</f>
        <v/>
      </c>
      <c r="E111" s="99" t="str">
        <f ca="1">IFERROR(VLOOKUP($A111,INDIRECT("'"&amp;Publication!E$2-1&amp;"'!B4:R300"),IF(E$3&gt;1,E$3+1,""),0),"")</f>
        <v/>
      </c>
      <c r="F111" s="99" t="str">
        <f ca="1">IFERROR(VLOOKUP($A111,INDIRECT("'"&amp;Publication!F$2-1&amp;"'!B4:R300"),IF(F$3&gt;1,F$3+1,""),0),"")</f>
        <v/>
      </c>
      <c r="G111" s="99" t="str">
        <f ca="1">IFERROR(VLOOKUP($A111,INDIRECT("'"&amp;Publication!G$2-1&amp;"'!B4:R300"),IF(G$3&gt;1,G$3+1,""),0),"")</f>
        <v/>
      </c>
      <c r="H111" s="99" t="str">
        <f ca="1">IFERROR(VLOOKUP($A111,INDIRECT("'"&amp;Publication!H$2-1&amp;"'!B4:R300"),IF(H$3&gt;1,H$3+1,""),0),"")</f>
        <v/>
      </c>
      <c r="I111" s="99" t="str">
        <f ca="1">IFERROR(VLOOKUP($A111,INDIRECT("'"&amp;Publication!I$2-1&amp;"'!B4:R300"),IF(I$3&gt;1,I$3+1,""),0),"")</f>
        <v/>
      </c>
      <c r="J111" s="99" t="str">
        <f ca="1">IFERROR(VLOOKUP($A111,INDIRECT("'"&amp;Publication!J$2-1&amp;"'!B4:R300"),IF(J$3&gt;1,J$3+1,""),0),"")</f>
        <v/>
      </c>
      <c r="K111" s="99" t="str">
        <f ca="1">IFERROR(VLOOKUP($A111,INDIRECT("'"&amp;Publication!K$2-1&amp;"'!B4:R300"),IF(K$3&gt;1,K$3+1,""),0),"")</f>
        <v/>
      </c>
      <c r="L111" s="99" t="str">
        <f ca="1">IFERROR(VLOOKUP($A111,INDIRECT("'"&amp;Publication!L$2-1&amp;"'!B4:R300"),IF(L$3&gt;1,L$3+1,""),0),"")</f>
        <v/>
      </c>
      <c r="M111" s="99" t="str">
        <f ca="1">IFERROR(VLOOKUP($A111,INDIRECT("'"&amp;Publication!M$2-1&amp;"'!B4:R300"),IF(M$3&gt;1,M$3+1,""),0),"")</f>
        <v/>
      </c>
      <c r="N111" s="99" t="str">
        <f ca="1">IFERROR(VLOOKUP($A111,INDIRECT("'"&amp;Publication!N$2-1&amp;"'!B4:R300"),IF(N$3&gt;1,N$3+1,""),0),"")</f>
        <v/>
      </c>
      <c r="O111" s="99" t="str">
        <f ca="1">IFERROR(VLOOKUP($A111,INDIRECT("'"&amp;Publication!O$2-1&amp;"'!B4:R300"),IF(O$3&gt;1,O$3+1,""),0),"")</f>
        <v/>
      </c>
      <c r="P111" s="99" t="str">
        <f ca="1">IFERROR(VLOOKUP($A111,INDIRECT("'"&amp;Publication!P$2-1&amp;"'!B4:R300"),IF(P$3&gt;1,P$3+1,""),0),"")</f>
        <v/>
      </c>
    </row>
    <row r="112" spans="1:16" ht="14.5" customHeight="1" outlineLevel="1" x14ac:dyDescent="0.35">
      <c r="A112" s="109" t="s">
        <v>433</v>
      </c>
      <c r="B112" s="110" t="str">
        <f>IF(OR(ISBLANK(VLOOKUP(A112,'EUROSTAT-Code'!$A$3:$E$812,5,0)),ISNA(VLOOKUP(A112,'EUROSTAT-Code'!$A$3:$E$812,5,0))),"",VLOOKUP(A112,'EUROSTAT-Code'!$A$3:$E$812,5,0))</f>
        <v/>
      </c>
      <c r="C112" s="109" t="s">
        <v>1557</v>
      </c>
      <c r="D112" s="99" t="str">
        <f ca="1">IFERROR(VLOOKUP($A112,INDIRECT("'"&amp;Publication!D$2-1&amp;"'!B4:R300"),IF(D$3&gt;1,D$3+1,""),0),"")</f>
        <v/>
      </c>
      <c r="E112" s="99" t="str">
        <f ca="1">IFERROR(VLOOKUP($A112,INDIRECT("'"&amp;Publication!E$2-1&amp;"'!B4:R300"),IF(E$3&gt;1,E$3+1,""),0),"")</f>
        <v/>
      </c>
      <c r="F112" s="99" t="str">
        <f ca="1">IFERROR(VLOOKUP($A112,INDIRECT("'"&amp;Publication!F$2-1&amp;"'!B4:R300"),IF(F$3&gt;1,F$3+1,""),0),"")</f>
        <v/>
      </c>
      <c r="G112" s="99" t="str">
        <f ca="1">IFERROR(VLOOKUP($A112,INDIRECT("'"&amp;Publication!G$2-1&amp;"'!B4:R300"),IF(G$3&gt;1,G$3+1,""),0),"")</f>
        <v/>
      </c>
      <c r="H112" s="99" t="str">
        <f ca="1">IFERROR(VLOOKUP($A112,INDIRECT("'"&amp;Publication!H$2-1&amp;"'!B4:R300"),IF(H$3&gt;1,H$3+1,""),0),"")</f>
        <v/>
      </c>
      <c r="I112" s="99" t="str">
        <f ca="1">IFERROR(VLOOKUP($A112,INDIRECT("'"&amp;Publication!I$2-1&amp;"'!B4:R300"),IF(I$3&gt;1,I$3+1,""),0),"")</f>
        <v/>
      </c>
      <c r="J112" s="99" t="str">
        <f ca="1">IFERROR(VLOOKUP($A112,INDIRECT("'"&amp;Publication!J$2-1&amp;"'!B4:R300"),IF(J$3&gt;1,J$3+1,""),0),"")</f>
        <v/>
      </c>
      <c r="K112" s="99" t="str">
        <f ca="1">IFERROR(VLOOKUP($A112,INDIRECT("'"&amp;Publication!K$2-1&amp;"'!B4:R300"),IF(K$3&gt;1,K$3+1,""),0),"")</f>
        <v/>
      </c>
      <c r="L112" s="99" t="str">
        <f ca="1">IFERROR(VLOOKUP($A112,INDIRECT("'"&amp;Publication!L$2-1&amp;"'!B4:R300"),IF(L$3&gt;1,L$3+1,""),0),"")</f>
        <v/>
      </c>
      <c r="M112" s="99" t="str">
        <f ca="1">IFERROR(VLOOKUP($A112,INDIRECT("'"&amp;Publication!M$2-1&amp;"'!B4:R300"),IF(M$3&gt;1,M$3+1,""),0),"")</f>
        <v/>
      </c>
      <c r="N112" s="99" t="str">
        <f ca="1">IFERROR(VLOOKUP($A112,INDIRECT("'"&amp;Publication!N$2-1&amp;"'!B4:R300"),IF(N$3&gt;1,N$3+1,""),0),"")</f>
        <v/>
      </c>
      <c r="O112" s="99" t="str">
        <f ca="1">IFERROR(VLOOKUP($A112,INDIRECT("'"&amp;Publication!O$2-1&amp;"'!B4:R300"),IF(O$3&gt;1,O$3+1,""),0),"")</f>
        <v/>
      </c>
      <c r="P112" s="99" t="str">
        <f ca="1">IFERROR(VLOOKUP($A112,INDIRECT("'"&amp;Publication!P$2-1&amp;"'!B4:R300"),IF(P$3&gt;1,P$3+1,""),0),"")</f>
        <v/>
      </c>
    </row>
    <row r="113" spans="1:16" ht="14.5" customHeight="1" outlineLevel="1" x14ac:dyDescent="0.35">
      <c r="A113" s="109" t="s">
        <v>434</v>
      </c>
      <c r="B113" s="110" t="str">
        <f>IF(OR(ISBLANK(VLOOKUP(A113,'EUROSTAT-Code'!$A$3:$E$812,5,0)),ISNA(VLOOKUP(A113,'EUROSTAT-Code'!$A$3:$E$812,5,0))),"",VLOOKUP(A113,'EUROSTAT-Code'!$A$3:$E$812,5,0))</f>
        <v/>
      </c>
      <c r="C113" s="109" t="s">
        <v>1558</v>
      </c>
      <c r="D113" s="99" t="str">
        <f ca="1">IFERROR(VLOOKUP($A113,INDIRECT("'"&amp;Publication!D$2-1&amp;"'!B4:R300"),IF(D$3&gt;1,D$3+1,""),0),"")</f>
        <v/>
      </c>
      <c r="E113" s="99" t="str">
        <f ca="1">IFERROR(VLOOKUP($A113,INDIRECT("'"&amp;Publication!E$2-1&amp;"'!B4:R300"),IF(E$3&gt;1,E$3+1,""),0),"")</f>
        <v/>
      </c>
      <c r="F113" s="99" t="str">
        <f ca="1">IFERROR(VLOOKUP($A113,INDIRECT("'"&amp;Publication!F$2-1&amp;"'!B4:R300"),IF(F$3&gt;1,F$3+1,""),0),"")</f>
        <v/>
      </c>
      <c r="G113" s="99" t="str">
        <f ca="1">IFERROR(VLOOKUP($A113,INDIRECT("'"&amp;Publication!G$2-1&amp;"'!B4:R300"),IF(G$3&gt;1,G$3+1,""),0),"")</f>
        <v/>
      </c>
      <c r="H113" s="99" t="str">
        <f ca="1">IFERROR(VLOOKUP($A113,INDIRECT("'"&amp;Publication!H$2-1&amp;"'!B4:R300"),IF(H$3&gt;1,H$3+1,""),0),"")</f>
        <v/>
      </c>
      <c r="I113" s="99" t="str">
        <f ca="1">IFERROR(VLOOKUP($A113,INDIRECT("'"&amp;Publication!I$2-1&amp;"'!B4:R300"),IF(I$3&gt;1,I$3+1,""),0),"")</f>
        <v/>
      </c>
      <c r="J113" s="99" t="str">
        <f ca="1">IFERROR(VLOOKUP($A113,INDIRECT("'"&amp;Publication!J$2-1&amp;"'!B4:R300"),IF(J$3&gt;1,J$3+1,""),0),"")</f>
        <v/>
      </c>
      <c r="K113" s="99" t="str">
        <f ca="1">IFERROR(VLOOKUP($A113,INDIRECT("'"&amp;Publication!K$2-1&amp;"'!B4:R300"),IF(K$3&gt;1,K$3+1,""),0),"")</f>
        <v/>
      </c>
      <c r="L113" s="99" t="str">
        <f ca="1">IFERROR(VLOOKUP($A113,INDIRECT("'"&amp;Publication!L$2-1&amp;"'!B4:R300"),IF(L$3&gt;1,L$3+1,""),0),"")</f>
        <v/>
      </c>
      <c r="M113" s="99" t="str">
        <f ca="1">IFERROR(VLOOKUP($A113,INDIRECT("'"&amp;Publication!M$2-1&amp;"'!B4:R300"),IF(M$3&gt;1,M$3+1,""),0),"")</f>
        <v/>
      </c>
      <c r="N113" s="99" t="str">
        <f ca="1">IFERROR(VLOOKUP($A113,INDIRECT("'"&amp;Publication!N$2-1&amp;"'!B4:R300"),IF(N$3&gt;1,N$3+1,""),0),"")</f>
        <v/>
      </c>
      <c r="O113" s="99" t="str">
        <f ca="1">IFERROR(VLOOKUP($A113,INDIRECT("'"&amp;Publication!O$2-1&amp;"'!B4:R300"),IF(O$3&gt;1,O$3+1,""),0),"")</f>
        <v/>
      </c>
      <c r="P113" s="99" t="str">
        <f ca="1">IFERROR(VLOOKUP($A113,INDIRECT("'"&amp;Publication!P$2-1&amp;"'!B4:R300"),IF(P$3&gt;1,P$3+1,""),0),"")</f>
        <v/>
      </c>
    </row>
    <row r="114" spans="1:16" ht="14.5" customHeight="1" outlineLevel="1" x14ac:dyDescent="0.35">
      <c r="A114" s="109" t="s">
        <v>435</v>
      </c>
      <c r="B114" s="110" t="str">
        <f>IF(OR(ISBLANK(VLOOKUP(A114,'EUROSTAT-Code'!$A$3:$E$812,5,0)),ISNA(VLOOKUP(A114,'EUROSTAT-Code'!$A$3:$E$812,5,0))),"",VLOOKUP(A114,'EUROSTAT-Code'!$A$3:$E$812,5,0))</f>
        <v/>
      </c>
      <c r="C114" s="109" t="s">
        <v>2410</v>
      </c>
      <c r="D114" s="99" t="str">
        <f ca="1">IFERROR(VLOOKUP($A114,INDIRECT("'"&amp;Publication!D$2-1&amp;"'!B4:R300"),IF(D$3&gt;1,D$3+1,""),0),"")</f>
        <v/>
      </c>
      <c r="E114" s="99" t="str">
        <f ca="1">IFERROR(VLOOKUP($A114,INDIRECT("'"&amp;Publication!E$2-1&amp;"'!B4:R300"),IF(E$3&gt;1,E$3+1,""),0),"")</f>
        <v/>
      </c>
      <c r="F114" s="99" t="str">
        <f ca="1">IFERROR(VLOOKUP($A114,INDIRECT("'"&amp;Publication!F$2-1&amp;"'!B4:R300"),IF(F$3&gt;1,F$3+1,""),0),"")</f>
        <v/>
      </c>
      <c r="G114" s="99" t="str">
        <f ca="1">IFERROR(VLOOKUP($A114,INDIRECT("'"&amp;Publication!G$2-1&amp;"'!B4:R300"),IF(G$3&gt;1,G$3+1,""),0),"")</f>
        <v/>
      </c>
      <c r="H114" s="99" t="str">
        <f ca="1">IFERROR(VLOOKUP($A114,INDIRECT("'"&amp;Publication!H$2-1&amp;"'!B4:R300"),IF(H$3&gt;1,H$3+1,""),0),"")</f>
        <v/>
      </c>
      <c r="I114" s="99" t="str">
        <f ca="1">IFERROR(VLOOKUP($A114,INDIRECT("'"&amp;Publication!I$2-1&amp;"'!B4:R300"),IF(I$3&gt;1,I$3+1,""),0),"")</f>
        <v/>
      </c>
      <c r="J114" s="99" t="str">
        <f ca="1">IFERROR(VLOOKUP($A114,INDIRECT("'"&amp;Publication!J$2-1&amp;"'!B4:R300"),IF(J$3&gt;1,J$3+1,""),0),"")</f>
        <v/>
      </c>
      <c r="K114" s="99" t="str">
        <f ca="1">IFERROR(VLOOKUP($A114,INDIRECT("'"&amp;Publication!K$2-1&amp;"'!B4:R300"),IF(K$3&gt;1,K$3+1,""),0),"")</f>
        <v/>
      </c>
      <c r="L114" s="99" t="str">
        <f ca="1">IFERROR(VLOOKUP($A114,INDIRECT("'"&amp;Publication!L$2-1&amp;"'!B4:R300"),IF(L$3&gt;1,L$3+1,""),0),"")</f>
        <v/>
      </c>
      <c r="M114" s="99" t="str">
        <f ca="1">IFERROR(VLOOKUP($A114,INDIRECT("'"&amp;Publication!M$2-1&amp;"'!B4:R300"),IF(M$3&gt;1,M$3+1,""),0),"")</f>
        <v/>
      </c>
      <c r="N114" s="99" t="str">
        <f ca="1">IFERROR(VLOOKUP($A114,INDIRECT("'"&amp;Publication!N$2-1&amp;"'!B4:R300"),IF(N$3&gt;1,N$3+1,""),0),"")</f>
        <v/>
      </c>
      <c r="O114" s="99" t="str">
        <f ca="1">IFERROR(VLOOKUP($A114,INDIRECT("'"&amp;Publication!O$2-1&amp;"'!B4:R300"),IF(O$3&gt;1,O$3+1,""),0),"")</f>
        <v/>
      </c>
      <c r="P114" s="99" t="str">
        <f ca="1">IFERROR(VLOOKUP($A114,INDIRECT("'"&amp;Publication!P$2-1&amp;"'!B4:R300"),IF(P$3&gt;1,P$3+1,""),0),"")</f>
        <v/>
      </c>
    </row>
    <row r="115" spans="1:16" ht="14.5" customHeight="1" outlineLevel="1" x14ac:dyDescent="0.35">
      <c r="A115" s="109" t="s">
        <v>1559</v>
      </c>
      <c r="B115" s="110" t="str">
        <f>IF(OR(ISBLANK(VLOOKUP(A115,'EUROSTAT-Code'!$A$3:$E$812,5,0)),ISNA(VLOOKUP(A115,'EUROSTAT-Code'!$A$3:$E$812,5,0))),"",VLOOKUP(A115,'EUROSTAT-Code'!$A$3:$E$812,5,0))</f>
        <v/>
      </c>
      <c r="C115" s="109" t="s">
        <v>1560</v>
      </c>
      <c r="D115" s="99" t="str">
        <f ca="1">IFERROR(VLOOKUP($A115,INDIRECT("'"&amp;Publication!D$2-1&amp;"'!B4:R300"),IF(D$3&gt;1,D$3+1,""),0),"")</f>
        <v/>
      </c>
      <c r="E115" s="99" t="str">
        <f ca="1">IFERROR(VLOOKUP($A115,INDIRECT("'"&amp;Publication!E$2-1&amp;"'!B4:R300"),IF(E$3&gt;1,E$3+1,""),0),"")</f>
        <v/>
      </c>
      <c r="F115" s="99" t="str">
        <f ca="1">IFERROR(VLOOKUP($A115,INDIRECT("'"&amp;Publication!F$2-1&amp;"'!B4:R300"),IF(F$3&gt;1,F$3+1,""),0),"")</f>
        <v/>
      </c>
      <c r="G115" s="99" t="str">
        <f ca="1">IFERROR(VLOOKUP($A115,INDIRECT("'"&amp;Publication!G$2-1&amp;"'!B4:R300"),IF(G$3&gt;1,G$3+1,""),0),"")</f>
        <v/>
      </c>
      <c r="H115" s="99" t="str">
        <f ca="1">IFERROR(VLOOKUP($A115,INDIRECT("'"&amp;Publication!H$2-1&amp;"'!B4:R300"),IF(H$3&gt;1,H$3+1,""),0),"")</f>
        <v/>
      </c>
      <c r="I115" s="99" t="str">
        <f ca="1">IFERROR(VLOOKUP($A115,INDIRECT("'"&amp;Publication!I$2-1&amp;"'!B4:R300"),IF(I$3&gt;1,I$3+1,""),0),"")</f>
        <v/>
      </c>
      <c r="J115" s="99" t="str">
        <f ca="1">IFERROR(VLOOKUP($A115,INDIRECT("'"&amp;Publication!J$2-1&amp;"'!B4:R300"),IF(J$3&gt;1,J$3+1,""),0),"")</f>
        <v/>
      </c>
      <c r="K115" s="99" t="str">
        <f ca="1">IFERROR(VLOOKUP($A115,INDIRECT("'"&amp;Publication!K$2-1&amp;"'!B4:R300"),IF(K$3&gt;1,K$3+1,""),0),"")</f>
        <v/>
      </c>
      <c r="L115" s="99" t="str">
        <f ca="1">IFERROR(VLOOKUP($A115,INDIRECT("'"&amp;Publication!L$2-1&amp;"'!B4:R300"),IF(L$3&gt;1,L$3+1,""),0),"")</f>
        <v/>
      </c>
      <c r="M115" s="99" t="str">
        <f ca="1">IFERROR(VLOOKUP($A115,INDIRECT("'"&amp;Publication!M$2-1&amp;"'!B4:R300"),IF(M$3&gt;1,M$3+1,""),0),"")</f>
        <v/>
      </c>
      <c r="N115" s="99" t="str">
        <f ca="1">IFERROR(VLOOKUP($A115,INDIRECT("'"&amp;Publication!N$2-1&amp;"'!B4:R300"),IF(N$3&gt;1,N$3+1,""),0),"")</f>
        <v/>
      </c>
      <c r="O115" s="99" t="str">
        <f ca="1">IFERROR(VLOOKUP($A115,INDIRECT("'"&amp;Publication!O$2-1&amp;"'!B4:R300"),IF(O$3&gt;1,O$3+1,""),0),"")</f>
        <v/>
      </c>
      <c r="P115" s="99" t="str">
        <f ca="1">IFERROR(VLOOKUP($A115,INDIRECT("'"&amp;Publication!P$2-1&amp;"'!B4:R300"),IF(P$3&gt;1,P$3+1,""),0),"")</f>
        <v/>
      </c>
    </row>
    <row r="116" spans="1:16" ht="14.5" customHeight="1" outlineLevel="1" x14ac:dyDescent="0.35">
      <c r="A116" s="109" t="s">
        <v>1561</v>
      </c>
      <c r="B116" s="110" t="str">
        <f>IF(OR(ISBLANK(VLOOKUP(A116,'EUROSTAT-Code'!$A$3:$E$812,5,0)),ISNA(VLOOKUP(A116,'EUROSTAT-Code'!$A$3:$E$812,5,0))),"",VLOOKUP(A116,'EUROSTAT-Code'!$A$3:$E$812,5,0))</f>
        <v/>
      </c>
      <c r="C116" s="109" t="s">
        <v>1562</v>
      </c>
      <c r="D116" s="99" t="str">
        <f ca="1">IFERROR(VLOOKUP($A116,INDIRECT("'"&amp;Publication!D$2-1&amp;"'!B4:R300"),IF(D$3&gt;1,D$3+1,""),0),"")</f>
        <v/>
      </c>
      <c r="E116" s="99" t="str">
        <f ca="1">IFERROR(VLOOKUP($A116,INDIRECT("'"&amp;Publication!E$2-1&amp;"'!B4:R300"),IF(E$3&gt;1,E$3+1,""),0),"")</f>
        <v/>
      </c>
      <c r="F116" s="99" t="str">
        <f ca="1">IFERROR(VLOOKUP($A116,INDIRECT("'"&amp;Publication!F$2-1&amp;"'!B4:R300"),IF(F$3&gt;1,F$3+1,""),0),"")</f>
        <v/>
      </c>
      <c r="G116" s="99" t="str">
        <f ca="1">IFERROR(VLOOKUP($A116,INDIRECT("'"&amp;Publication!G$2-1&amp;"'!B4:R300"),IF(G$3&gt;1,G$3+1,""),0),"")</f>
        <v/>
      </c>
      <c r="H116" s="99" t="str">
        <f ca="1">IFERROR(VLOOKUP($A116,INDIRECT("'"&amp;Publication!H$2-1&amp;"'!B4:R300"),IF(H$3&gt;1,H$3+1,""),0),"")</f>
        <v/>
      </c>
      <c r="I116" s="99" t="str">
        <f ca="1">IFERROR(VLOOKUP($A116,INDIRECT("'"&amp;Publication!I$2-1&amp;"'!B4:R300"),IF(I$3&gt;1,I$3+1,""),0),"")</f>
        <v/>
      </c>
      <c r="J116" s="99" t="str">
        <f ca="1">IFERROR(VLOOKUP($A116,INDIRECT("'"&amp;Publication!J$2-1&amp;"'!B4:R300"),IF(J$3&gt;1,J$3+1,""),0),"")</f>
        <v/>
      </c>
      <c r="K116" s="99" t="str">
        <f ca="1">IFERROR(VLOOKUP($A116,INDIRECT("'"&amp;Publication!K$2-1&amp;"'!B4:R300"),IF(K$3&gt;1,K$3+1,""),0),"")</f>
        <v/>
      </c>
      <c r="L116" s="99" t="str">
        <f ca="1">IFERROR(VLOOKUP($A116,INDIRECT("'"&amp;Publication!L$2-1&amp;"'!B4:R300"),IF(L$3&gt;1,L$3+1,""),0),"")</f>
        <v/>
      </c>
      <c r="M116" s="99" t="str">
        <f ca="1">IFERROR(VLOOKUP($A116,INDIRECT("'"&amp;Publication!M$2-1&amp;"'!B4:R300"),IF(M$3&gt;1,M$3+1,""),0),"")</f>
        <v/>
      </c>
      <c r="N116" s="99" t="str">
        <f ca="1">IFERROR(VLOOKUP($A116,INDIRECT("'"&amp;Publication!N$2-1&amp;"'!B4:R300"),IF(N$3&gt;1,N$3+1,""),0),"")</f>
        <v/>
      </c>
      <c r="O116" s="99" t="str">
        <f ca="1">IFERROR(VLOOKUP($A116,INDIRECT("'"&amp;Publication!O$2-1&amp;"'!B4:R300"),IF(O$3&gt;1,O$3+1,""),0),"")</f>
        <v/>
      </c>
      <c r="P116" s="99" t="str">
        <f ca="1">IFERROR(VLOOKUP($A116,INDIRECT("'"&amp;Publication!P$2-1&amp;"'!B4:R300"),IF(P$3&gt;1,P$3+1,""),0),"")</f>
        <v/>
      </c>
    </row>
    <row r="117" spans="1:16" ht="14.5" customHeight="1" outlineLevel="1" x14ac:dyDescent="0.35">
      <c r="A117" s="109" t="s">
        <v>1563</v>
      </c>
      <c r="B117" s="110" t="str">
        <f>IF(OR(ISBLANK(VLOOKUP(A117,'EUROSTAT-Code'!$A$3:$E$812,5,0)),ISNA(VLOOKUP(A117,'EUROSTAT-Code'!$A$3:$E$812,5,0))),"",VLOOKUP(A117,'EUROSTAT-Code'!$A$3:$E$812,5,0))</f>
        <v/>
      </c>
      <c r="C117" s="109" t="s">
        <v>1564</v>
      </c>
      <c r="D117" s="99" t="str">
        <f ca="1">IFERROR(VLOOKUP($A117,INDIRECT("'"&amp;Publication!D$2-1&amp;"'!B4:R300"),IF(D$3&gt;1,D$3+1,""),0),"")</f>
        <v/>
      </c>
      <c r="E117" s="99" t="str">
        <f ca="1">IFERROR(VLOOKUP($A117,INDIRECT("'"&amp;Publication!E$2-1&amp;"'!B4:R300"),IF(E$3&gt;1,E$3+1,""),0),"")</f>
        <v/>
      </c>
      <c r="F117" s="99" t="str">
        <f ca="1">IFERROR(VLOOKUP($A117,INDIRECT("'"&amp;Publication!F$2-1&amp;"'!B4:R300"),IF(F$3&gt;1,F$3+1,""),0),"")</f>
        <v/>
      </c>
      <c r="G117" s="99" t="str">
        <f ca="1">IFERROR(VLOOKUP($A117,INDIRECT("'"&amp;Publication!G$2-1&amp;"'!B4:R300"),IF(G$3&gt;1,G$3+1,""),0),"")</f>
        <v/>
      </c>
      <c r="H117" s="99" t="str">
        <f ca="1">IFERROR(VLOOKUP($A117,INDIRECT("'"&amp;Publication!H$2-1&amp;"'!B4:R300"),IF(H$3&gt;1,H$3+1,""),0),"")</f>
        <v/>
      </c>
      <c r="I117" s="99" t="str">
        <f ca="1">IFERROR(VLOOKUP($A117,INDIRECT("'"&amp;Publication!I$2-1&amp;"'!B4:R300"),IF(I$3&gt;1,I$3+1,""),0),"")</f>
        <v/>
      </c>
      <c r="J117" s="99" t="str">
        <f ca="1">IFERROR(VLOOKUP($A117,INDIRECT("'"&amp;Publication!J$2-1&amp;"'!B4:R300"),IF(J$3&gt;1,J$3+1,""),0),"")</f>
        <v/>
      </c>
      <c r="K117" s="99" t="str">
        <f ca="1">IFERROR(VLOOKUP($A117,INDIRECT("'"&amp;Publication!K$2-1&amp;"'!B4:R300"),IF(K$3&gt;1,K$3+1,""),0),"")</f>
        <v/>
      </c>
      <c r="L117" s="99" t="str">
        <f ca="1">IFERROR(VLOOKUP($A117,INDIRECT("'"&amp;Publication!L$2-1&amp;"'!B4:R300"),IF(L$3&gt;1,L$3+1,""),0),"")</f>
        <v/>
      </c>
      <c r="M117" s="99" t="str">
        <f ca="1">IFERROR(VLOOKUP($A117,INDIRECT("'"&amp;Publication!M$2-1&amp;"'!B4:R300"),IF(M$3&gt;1,M$3+1,""),0),"")</f>
        <v/>
      </c>
      <c r="N117" s="99" t="str">
        <f ca="1">IFERROR(VLOOKUP($A117,INDIRECT("'"&amp;Publication!N$2-1&amp;"'!B4:R300"),IF(N$3&gt;1,N$3+1,""),0),"")</f>
        <v/>
      </c>
      <c r="O117" s="99" t="str">
        <f ca="1">IFERROR(VLOOKUP($A117,INDIRECT("'"&amp;Publication!O$2-1&amp;"'!B4:R300"),IF(O$3&gt;1,O$3+1,""),0),"")</f>
        <v/>
      </c>
      <c r="P117" s="99" t="str">
        <f ca="1">IFERROR(VLOOKUP($A117,INDIRECT("'"&amp;Publication!P$2-1&amp;"'!B4:R300"),IF(P$3&gt;1,P$3+1,""),0),"")</f>
        <v/>
      </c>
    </row>
    <row r="118" spans="1:16" ht="14.5" customHeight="1" outlineLevel="1" x14ac:dyDescent="0.35">
      <c r="A118" s="109" t="s">
        <v>436</v>
      </c>
      <c r="B118" s="110" t="str">
        <f>IF(OR(ISBLANK(VLOOKUP(A118,'EUROSTAT-Code'!$A$3:$E$812,5,0)),ISNA(VLOOKUP(A118,'EUROSTAT-Code'!$A$3:$E$812,5,0))),"",VLOOKUP(A118,'EUROSTAT-Code'!$A$3:$E$812,5,0))</f>
        <v/>
      </c>
      <c r="C118" s="109" t="s">
        <v>1565</v>
      </c>
      <c r="D118" s="99" t="str">
        <f ca="1">IFERROR(VLOOKUP($A118,INDIRECT("'"&amp;Publication!D$2-1&amp;"'!B4:R300"),IF(D$3&gt;1,D$3+1,""),0),"")</f>
        <v/>
      </c>
      <c r="E118" s="99" t="str">
        <f ca="1">IFERROR(VLOOKUP($A118,INDIRECT("'"&amp;Publication!E$2-1&amp;"'!B4:R300"),IF(E$3&gt;1,E$3+1,""),0),"")</f>
        <v/>
      </c>
      <c r="F118" s="99" t="str">
        <f ca="1">IFERROR(VLOOKUP($A118,INDIRECT("'"&amp;Publication!F$2-1&amp;"'!B4:R300"),IF(F$3&gt;1,F$3+1,""),0),"")</f>
        <v/>
      </c>
      <c r="G118" s="99" t="str">
        <f ca="1">IFERROR(VLOOKUP($A118,INDIRECT("'"&amp;Publication!G$2-1&amp;"'!B4:R300"),IF(G$3&gt;1,G$3+1,""),0),"")</f>
        <v/>
      </c>
      <c r="H118" s="99" t="str">
        <f ca="1">IFERROR(VLOOKUP($A118,INDIRECT("'"&amp;Publication!H$2-1&amp;"'!B4:R300"),IF(H$3&gt;1,H$3+1,""),0),"")</f>
        <v/>
      </c>
      <c r="I118" s="99" t="str">
        <f ca="1">IFERROR(VLOOKUP($A118,INDIRECT("'"&amp;Publication!I$2-1&amp;"'!B4:R300"),IF(I$3&gt;1,I$3+1,""),0),"")</f>
        <v/>
      </c>
      <c r="J118" s="99" t="str">
        <f ca="1">IFERROR(VLOOKUP($A118,INDIRECT("'"&amp;Publication!J$2-1&amp;"'!B4:R300"),IF(J$3&gt;1,J$3+1,""),0),"")</f>
        <v/>
      </c>
      <c r="K118" s="99" t="str">
        <f ca="1">IFERROR(VLOOKUP($A118,INDIRECT("'"&amp;Publication!K$2-1&amp;"'!B4:R300"),IF(K$3&gt;1,K$3+1,""),0),"")</f>
        <v/>
      </c>
      <c r="L118" s="99" t="str">
        <f ca="1">IFERROR(VLOOKUP($A118,INDIRECT("'"&amp;Publication!L$2-1&amp;"'!B4:R300"),IF(L$3&gt;1,L$3+1,""),0),"")</f>
        <v/>
      </c>
      <c r="M118" s="99" t="str">
        <f ca="1">IFERROR(VLOOKUP($A118,INDIRECT("'"&amp;Publication!M$2-1&amp;"'!B4:R300"),IF(M$3&gt;1,M$3+1,""),0),"")</f>
        <v/>
      </c>
      <c r="N118" s="99" t="str">
        <f ca="1">IFERROR(VLOOKUP($A118,INDIRECT("'"&amp;Publication!N$2-1&amp;"'!B4:R300"),IF(N$3&gt;1,N$3+1,""),0),"")</f>
        <v/>
      </c>
      <c r="O118" s="99" t="str">
        <f ca="1">IFERROR(VLOOKUP($A118,INDIRECT("'"&amp;Publication!O$2-1&amp;"'!B4:R300"),IF(O$3&gt;1,O$3+1,""),0),"")</f>
        <v/>
      </c>
      <c r="P118" s="99" t="str">
        <f ca="1">IFERROR(VLOOKUP($A118,INDIRECT("'"&amp;Publication!P$2-1&amp;"'!B4:R300"),IF(P$3&gt;1,P$3+1,""),0),"")</f>
        <v/>
      </c>
    </row>
    <row r="119" spans="1:16" ht="14.5" customHeight="1" outlineLevel="1" x14ac:dyDescent="0.35">
      <c r="A119" s="109" t="s">
        <v>437</v>
      </c>
      <c r="B119" s="110" t="str">
        <f>IF(OR(ISBLANK(VLOOKUP(A119,'EUROSTAT-Code'!$A$3:$E$812,5,0)),ISNA(VLOOKUP(A119,'EUROSTAT-Code'!$A$3:$E$812,5,0))),"",VLOOKUP(A119,'EUROSTAT-Code'!$A$3:$E$812,5,0))</f>
        <v/>
      </c>
      <c r="C119" s="109" t="s">
        <v>2415</v>
      </c>
      <c r="D119" s="99" t="str">
        <f ca="1">IFERROR(VLOOKUP($A119,INDIRECT("'"&amp;Publication!D$2-1&amp;"'!B4:R300"),IF(D$3&gt;1,D$3+1,""),0),"")</f>
        <v/>
      </c>
      <c r="E119" s="99" t="str">
        <f ca="1">IFERROR(VLOOKUP($A119,INDIRECT("'"&amp;Publication!E$2-1&amp;"'!B4:R300"),IF(E$3&gt;1,E$3+1,""),0),"")</f>
        <v/>
      </c>
      <c r="F119" s="99" t="str">
        <f ca="1">IFERROR(VLOOKUP($A119,INDIRECT("'"&amp;Publication!F$2-1&amp;"'!B4:R300"),IF(F$3&gt;1,F$3+1,""),0),"")</f>
        <v/>
      </c>
      <c r="G119" s="99" t="str">
        <f ca="1">IFERROR(VLOOKUP($A119,INDIRECT("'"&amp;Publication!G$2-1&amp;"'!B4:R300"),IF(G$3&gt;1,G$3+1,""),0),"")</f>
        <v/>
      </c>
      <c r="H119" s="99" t="str">
        <f ca="1">IFERROR(VLOOKUP($A119,INDIRECT("'"&amp;Publication!H$2-1&amp;"'!B4:R300"),IF(H$3&gt;1,H$3+1,""),0),"")</f>
        <v/>
      </c>
      <c r="I119" s="99" t="str">
        <f ca="1">IFERROR(VLOOKUP($A119,INDIRECT("'"&amp;Publication!I$2-1&amp;"'!B4:R300"),IF(I$3&gt;1,I$3+1,""),0),"")</f>
        <v/>
      </c>
      <c r="J119" s="99" t="str">
        <f ca="1">IFERROR(VLOOKUP($A119,INDIRECT("'"&amp;Publication!J$2-1&amp;"'!B4:R300"),IF(J$3&gt;1,J$3+1,""),0),"")</f>
        <v/>
      </c>
      <c r="K119" s="99" t="str">
        <f ca="1">IFERROR(VLOOKUP($A119,INDIRECT("'"&amp;Publication!K$2-1&amp;"'!B4:R300"),IF(K$3&gt;1,K$3+1,""),0),"")</f>
        <v/>
      </c>
      <c r="L119" s="99" t="str">
        <f ca="1">IFERROR(VLOOKUP($A119,INDIRECT("'"&amp;Publication!L$2-1&amp;"'!B4:R300"),IF(L$3&gt;1,L$3+1,""),0),"")</f>
        <v/>
      </c>
      <c r="M119" s="99" t="str">
        <f ca="1">IFERROR(VLOOKUP($A119,INDIRECT("'"&amp;Publication!M$2-1&amp;"'!B4:R300"),IF(M$3&gt;1,M$3+1,""),0),"")</f>
        <v/>
      </c>
      <c r="N119" s="99" t="str">
        <f ca="1">IFERROR(VLOOKUP($A119,INDIRECT("'"&amp;Publication!N$2-1&amp;"'!B4:R300"),IF(N$3&gt;1,N$3+1,""),0),"")</f>
        <v/>
      </c>
      <c r="O119" s="99" t="str">
        <f ca="1">IFERROR(VLOOKUP($A119,INDIRECT("'"&amp;Publication!O$2-1&amp;"'!B4:R300"),IF(O$3&gt;1,O$3+1,""),0),"")</f>
        <v/>
      </c>
      <c r="P119" s="99" t="str">
        <f ca="1">IFERROR(VLOOKUP($A119,INDIRECT("'"&amp;Publication!P$2-1&amp;"'!B4:R300"),IF(P$3&gt;1,P$3+1,""),0),"")</f>
        <v/>
      </c>
    </row>
    <row r="120" spans="1:16" ht="14.5" customHeight="1" outlineLevel="1" x14ac:dyDescent="0.35">
      <c r="A120" s="109" t="s">
        <v>1566</v>
      </c>
      <c r="B120" s="110" t="str">
        <f>IF(OR(ISBLANK(VLOOKUP(A120,'EUROSTAT-Code'!$A$3:$E$812,5,0)),ISNA(VLOOKUP(A120,'EUROSTAT-Code'!$A$3:$E$812,5,0))),"",VLOOKUP(A120,'EUROSTAT-Code'!$A$3:$E$812,5,0))</f>
        <v/>
      </c>
      <c r="C120" s="109" t="s">
        <v>1567</v>
      </c>
      <c r="D120" s="99" t="str">
        <f ca="1">IFERROR(VLOOKUP($A120,INDIRECT("'"&amp;Publication!D$2-1&amp;"'!B4:R300"),IF(D$3&gt;1,D$3+1,""),0),"")</f>
        <v/>
      </c>
      <c r="E120" s="99" t="str">
        <f ca="1">IFERROR(VLOOKUP($A120,INDIRECT("'"&amp;Publication!E$2-1&amp;"'!B4:R300"),IF(E$3&gt;1,E$3+1,""),0),"")</f>
        <v/>
      </c>
      <c r="F120" s="99" t="str">
        <f ca="1">IFERROR(VLOOKUP($A120,INDIRECT("'"&amp;Publication!F$2-1&amp;"'!B4:R300"),IF(F$3&gt;1,F$3+1,""),0),"")</f>
        <v/>
      </c>
      <c r="G120" s="99" t="str">
        <f ca="1">IFERROR(VLOOKUP($A120,INDIRECT("'"&amp;Publication!G$2-1&amp;"'!B4:R300"),IF(G$3&gt;1,G$3+1,""),0),"")</f>
        <v/>
      </c>
      <c r="H120" s="99" t="str">
        <f ca="1">IFERROR(VLOOKUP($A120,INDIRECT("'"&amp;Publication!H$2-1&amp;"'!B4:R300"),IF(H$3&gt;1,H$3+1,""),0),"")</f>
        <v/>
      </c>
      <c r="I120" s="99" t="str">
        <f ca="1">IFERROR(VLOOKUP($A120,INDIRECT("'"&amp;Publication!I$2-1&amp;"'!B4:R300"),IF(I$3&gt;1,I$3+1,""),0),"")</f>
        <v/>
      </c>
      <c r="J120" s="99" t="str">
        <f ca="1">IFERROR(VLOOKUP($A120,INDIRECT("'"&amp;Publication!J$2-1&amp;"'!B4:R300"),IF(J$3&gt;1,J$3+1,""),0),"")</f>
        <v/>
      </c>
      <c r="K120" s="99" t="str">
        <f ca="1">IFERROR(VLOOKUP($A120,INDIRECT("'"&amp;Publication!K$2-1&amp;"'!B4:R300"),IF(K$3&gt;1,K$3+1,""),0),"")</f>
        <v/>
      </c>
      <c r="L120" s="99" t="str">
        <f ca="1">IFERROR(VLOOKUP($A120,INDIRECT("'"&amp;Publication!L$2-1&amp;"'!B4:R300"),IF(L$3&gt;1,L$3+1,""),0),"")</f>
        <v/>
      </c>
      <c r="M120" s="99" t="str">
        <f ca="1">IFERROR(VLOOKUP($A120,INDIRECT("'"&amp;Publication!M$2-1&amp;"'!B4:R300"),IF(M$3&gt;1,M$3+1,""),0),"")</f>
        <v/>
      </c>
      <c r="N120" s="99" t="str">
        <f ca="1">IFERROR(VLOOKUP($A120,INDIRECT("'"&amp;Publication!N$2-1&amp;"'!B4:R300"),IF(N$3&gt;1,N$3+1,""),0),"")</f>
        <v/>
      </c>
      <c r="O120" s="99" t="str">
        <f ca="1">IFERROR(VLOOKUP($A120,INDIRECT("'"&amp;Publication!O$2-1&amp;"'!B4:R300"),IF(O$3&gt;1,O$3+1,""),0),"")</f>
        <v/>
      </c>
      <c r="P120" s="99" t="str">
        <f ca="1">IFERROR(VLOOKUP($A120,INDIRECT("'"&amp;Publication!P$2-1&amp;"'!B4:R300"),IF(P$3&gt;1,P$3+1,""),0),"")</f>
        <v/>
      </c>
    </row>
    <row r="121" spans="1:16" ht="14.5" customHeight="1" outlineLevel="1" x14ac:dyDescent="0.35">
      <c r="A121" s="109" t="s">
        <v>1568</v>
      </c>
      <c r="B121" s="110" t="str">
        <f>IF(OR(ISBLANK(VLOOKUP(A121,'EUROSTAT-Code'!$A$3:$E$812,5,0)),ISNA(VLOOKUP(A121,'EUROSTAT-Code'!$A$3:$E$812,5,0))),"",VLOOKUP(A121,'EUROSTAT-Code'!$A$3:$E$812,5,0))</f>
        <v/>
      </c>
      <c r="C121" s="109" t="s">
        <v>1569</v>
      </c>
      <c r="D121" s="99" t="str">
        <f ca="1">IFERROR(VLOOKUP($A121,INDIRECT("'"&amp;Publication!D$2-1&amp;"'!B4:R300"),IF(D$3&gt;1,D$3+1,""),0),"")</f>
        <v/>
      </c>
      <c r="E121" s="99" t="str">
        <f ca="1">IFERROR(VLOOKUP($A121,INDIRECT("'"&amp;Publication!E$2-1&amp;"'!B4:R300"),IF(E$3&gt;1,E$3+1,""),0),"")</f>
        <v/>
      </c>
      <c r="F121" s="99" t="str">
        <f ca="1">IFERROR(VLOOKUP($A121,INDIRECT("'"&amp;Publication!F$2-1&amp;"'!B4:R300"),IF(F$3&gt;1,F$3+1,""),0),"")</f>
        <v/>
      </c>
      <c r="G121" s="99" t="str">
        <f ca="1">IFERROR(VLOOKUP($A121,INDIRECT("'"&amp;Publication!G$2-1&amp;"'!B4:R300"),IF(G$3&gt;1,G$3+1,""),0),"")</f>
        <v/>
      </c>
      <c r="H121" s="99" t="str">
        <f ca="1">IFERROR(VLOOKUP($A121,INDIRECT("'"&amp;Publication!H$2-1&amp;"'!B4:R300"),IF(H$3&gt;1,H$3+1,""),0),"")</f>
        <v/>
      </c>
      <c r="I121" s="99" t="str">
        <f ca="1">IFERROR(VLOOKUP($A121,INDIRECT("'"&amp;Publication!I$2-1&amp;"'!B4:R300"),IF(I$3&gt;1,I$3+1,""),0),"")</f>
        <v/>
      </c>
      <c r="J121" s="99" t="str">
        <f ca="1">IFERROR(VLOOKUP($A121,INDIRECT("'"&amp;Publication!J$2-1&amp;"'!B4:R300"),IF(J$3&gt;1,J$3+1,""),0),"")</f>
        <v/>
      </c>
      <c r="K121" s="99" t="str">
        <f ca="1">IFERROR(VLOOKUP($A121,INDIRECT("'"&amp;Publication!K$2-1&amp;"'!B4:R300"),IF(K$3&gt;1,K$3+1,""),0),"")</f>
        <v/>
      </c>
      <c r="L121" s="99" t="str">
        <f ca="1">IFERROR(VLOOKUP($A121,INDIRECT("'"&amp;Publication!L$2-1&amp;"'!B4:R300"),IF(L$3&gt;1,L$3+1,""),0),"")</f>
        <v/>
      </c>
      <c r="M121" s="99" t="str">
        <f ca="1">IFERROR(VLOOKUP($A121,INDIRECT("'"&amp;Publication!M$2-1&amp;"'!B4:R300"),IF(M$3&gt;1,M$3+1,""),0),"")</f>
        <v/>
      </c>
      <c r="N121" s="99" t="str">
        <f ca="1">IFERROR(VLOOKUP($A121,INDIRECT("'"&amp;Publication!N$2-1&amp;"'!B4:R300"),IF(N$3&gt;1,N$3+1,""),0),"")</f>
        <v/>
      </c>
      <c r="O121" s="99" t="str">
        <f ca="1">IFERROR(VLOOKUP($A121,INDIRECT("'"&amp;Publication!O$2-1&amp;"'!B4:R300"),IF(O$3&gt;1,O$3+1,""),0),"")</f>
        <v/>
      </c>
      <c r="P121" s="99" t="str">
        <f ca="1">IFERROR(VLOOKUP($A121,INDIRECT("'"&amp;Publication!P$2-1&amp;"'!B4:R300"),IF(P$3&gt;1,P$3+1,""),0),"")</f>
        <v/>
      </c>
    </row>
    <row r="122" spans="1:16" ht="14.5" customHeight="1" outlineLevel="1" x14ac:dyDescent="0.35">
      <c r="A122" s="109" t="s">
        <v>438</v>
      </c>
      <c r="B122" s="110" t="str">
        <f>IF(OR(ISBLANK(VLOOKUP(A122,'EUROSTAT-Code'!$A$3:$E$812,5,0)),ISNA(VLOOKUP(A122,'EUROSTAT-Code'!$A$3:$E$812,5,0))),"",VLOOKUP(A122,'EUROSTAT-Code'!$A$3:$E$812,5,0))</f>
        <v/>
      </c>
      <c r="C122" s="109" t="s">
        <v>1570</v>
      </c>
      <c r="D122" s="99" t="str">
        <f ca="1">IFERROR(VLOOKUP($A122,INDIRECT("'"&amp;Publication!D$2-1&amp;"'!B4:R300"),IF(D$3&gt;1,D$3+1,""),0),"")</f>
        <v/>
      </c>
      <c r="E122" s="99" t="str">
        <f ca="1">IFERROR(VLOOKUP($A122,INDIRECT("'"&amp;Publication!E$2-1&amp;"'!B4:R300"),IF(E$3&gt;1,E$3+1,""),0),"")</f>
        <v/>
      </c>
      <c r="F122" s="99" t="str">
        <f ca="1">IFERROR(VLOOKUP($A122,INDIRECT("'"&amp;Publication!F$2-1&amp;"'!B4:R300"),IF(F$3&gt;1,F$3+1,""),0),"")</f>
        <v/>
      </c>
      <c r="G122" s="99" t="str">
        <f ca="1">IFERROR(VLOOKUP($A122,INDIRECT("'"&amp;Publication!G$2-1&amp;"'!B4:R300"),IF(G$3&gt;1,G$3+1,""),0),"")</f>
        <v/>
      </c>
      <c r="H122" s="99" t="str">
        <f ca="1">IFERROR(VLOOKUP($A122,INDIRECT("'"&amp;Publication!H$2-1&amp;"'!B4:R300"),IF(H$3&gt;1,H$3+1,""),0),"")</f>
        <v/>
      </c>
      <c r="I122" s="99" t="str">
        <f ca="1">IFERROR(VLOOKUP($A122,INDIRECT("'"&amp;Publication!I$2-1&amp;"'!B4:R300"),IF(I$3&gt;1,I$3+1,""),0),"")</f>
        <v/>
      </c>
      <c r="J122" s="99" t="str">
        <f ca="1">IFERROR(VLOOKUP($A122,INDIRECT("'"&amp;Publication!J$2-1&amp;"'!B4:R300"),IF(J$3&gt;1,J$3+1,""),0),"")</f>
        <v/>
      </c>
      <c r="K122" s="99" t="str">
        <f ca="1">IFERROR(VLOOKUP($A122,INDIRECT("'"&amp;Publication!K$2-1&amp;"'!B4:R300"),IF(K$3&gt;1,K$3+1,""),0),"")</f>
        <v/>
      </c>
      <c r="L122" s="99" t="str">
        <f ca="1">IFERROR(VLOOKUP($A122,INDIRECT("'"&amp;Publication!L$2-1&amp;"'!B4:R300"),IF(L$3&gt;1,L$3+1,""),0),"")</f>
        <v/>
      </c>
      <c r="M122" s="99" t="str">
        <f ca="1">IFERROR(VLOOKUP($A122,INDIRECT("'"&amp;Publication!M$2-1&amp;"'!B4:R300"),IF(M$3&gt;1,M$3+1,""),0),"")</f>
        <v/>
      </c>
      <c r="N122" s="99" t="str">
        <f ca="1">IFERROR(VLOOKUP($A122,INDIRECT("'"&amp;Publication!N$2-1&amp;"'!B4:R300"),IF(N$3&gt;1,N$3+1,""),0),"")</f>
        <v/>
      </c>
      <c r="O122" s="99" t="str">
        <f ca="1">IFERROR(VLOOKUP($A122,INDIRECT("'"&amp;Publication!O$2-1&amp;"'!B4:R300"),IF(O$3&gt;1,O$3+1,""),0),"")</f>
        <v/>
      </c>
      <c r="P122" s="99" t="str">
        <f ca="1">IFERROR(VLOOKUP($A122,INDIRECT("'"&amp;Publication!P$2-1&amp;"'!B4:R300"),IF(P$3&gt;1,P$3+1,""),0),"")</f>
        <v/>
      </c>
    </row>
    <row r="123" spans="1:16" ht="14.5" customHeight="1" outlineLevel="1" x14ac:dyDescent="0.35">
      <c r="A123" s="109" t="s">
        <v>439</v>
      </c>
      <c r="B123" s="110" t="str">
        <f>IF(OR(ISBLANK(VLOOKUP(A123,'EUROSTAT-Code'!$A$3:$E$812,5,0)),ISNA(VLOOKUP(A123,'EUROSTAT-Code'!$A$3:$E$812,5,0))),"",VLOOKUP(A123,'EUROSTAT-Code'!$A$3:$E$812,5,0))</f>
        <v/>
      </c>
      <c r="C123" s="109" t="s">
        <v>1571</v>
      </c>
      <c r="D123" s="99" t="str">
        <f ca="1">IFERROR(VLOOKUP($A123,INDIRECT("'"&amp;Publication!D$2-1&amp;"'!B4:R300"),IF(D$3&gt;1,D$3+1,""),0),"")</f>
        <v/>
      </c>
      <c r="E123" s="99" t="str">
        <f ca="1">IFERROR(VLOOKUP($A123,INDIRECT("'"&amp;Publication!E$2-1&amp;"'!B4:R300"),IF(E$3&gt;1,E$3+1,""),0),"")</f>
        <v/>
      </c>
      <c r="F123" s="99" t="str">
        <f ca="1">IFERROR(VLOOKUP($A123,INDIRECT("'"&amp;Publication!F$2-1&amp;"'!B4:R300"),IF(F$3&gt;1,F$3+1,""),0),"")</f>
        <v/>
      </c>
      <c r="G123" s="99" t="str">
        <f ca="1">IFERROR(VLOOKUP($A123,INDIRECT("'"&amp;Publication!G$2-1&amp;"'!B4:R300"),IF(G$3&gt;1,G$3+1,""),0),"")</f>
        <v/>
      </c>
      <c r="H123" s="99" t="str">
        <f ca="1">IFERROR(VLOOKUP($A123,INDIRECT("'"&amp;Publication!H$2-1&amp;"'!B4:R300"),IF(H$3&gt;1,H$3+1,""),0),"")</f>
        <v/>
      </c>
      <c r="I123" s="99" t="str">
        <f ca="1">IFERROR(VLOOKUP($A123,INDIRECT("'"&amp;Publication!I$2-1&amp;"'!B4:R300"),IF(I$3&gt;1,I$3+1,""),0),"")</f>
        <v/>
      </c>
      <c r="J123" s="99" t="str">
        <f ca="1">IFERROR(VLOOKUP($A123,INDIRECT("'"&amp;Publication!J$2-1&amp;"'!B4:R300"),IF(J$3&gt;1,J$3+1,""),0),"")</f>
        <v/>
      </c>
      <c r="K123" s="99" t="str">
        <f ca="1">IFERROR(VLOOKUP($A123,INDIRECT("'"&amp;Publication!K$2-1&amp;"'!B4:R300"),IF(K$3&gt;1,K$3+1,""),0),"")</f>
        <v/>
      </c>
      <c r="L123" s="99" t="str">
        <f ca="1">IFERROR(VLOOKUP($A123,INDIRECT("'"&amp;Publication!L$2-1&amp;"'!B4:R300"),IF(L$3&gt;1,L$3+1,""),0),"")</f>
        <v/>
      </c>
      <c r="M123" s="99" t="str">
        <f ca="1">IFERROR(VLOOKUP($A123,INDIRECT("'"&amp;Publication!M$2-1&amp;"'!B4:R300"),IF(M$3&gt;1,M$3+1,""),0),"")</f>
        <v/>
      </c>
      <c r="N123" s="99" t="str">
        <f ca="1">IFERROR(VLOOKUP($A123,INDIRECT("'"&amp;Publication!N$2-1&amp;"'!B4:R300"),IF(N$3&gt;1,N$3+1,""),0),"")</f>
        <v/>
      </c>
      <c r="O123" s="99" t="str">
        <f ca="1">IFERROR(VLOOKUP($A123,INDIRECT("'"&amp;Publication!O$2-1&amp;"'!B4:R300"),IF(O$3&gt;1,O$3+1,""),0),"")</f>
        <v/>
      </c>
      <c r="P123" s="99" t="str">
        <f ca="1">IFERROR(VLOOKUP($A123,INDIRECT("'"&amp;Publication!P$2-1&amp;"'!B4:R300"),IF(P$3&gt;1,P$3+1,""),0),"")</f>
        <v/>
      </c>
    </row>
    <row r="124" spans="1:16" ht="14.5" customHeight="1" outlineLevel="1" x14ac:dyDescent="0.35">
      <c r="A124" s="109" t="s">
        <v>440</v>
      </c>
      <c r="B124" s="110" t="str">
        <f>IF(OR(ISBLANK(VLOOKUP(A124,'EUROSTAT-Code'!$A$3:$E$812,5,0)),ISNA(VLOOKUP(A124,'EUROSTAT-Code'!$A$3:$E$812,5,0))),"",VLOOKUP(A124,'EUROSTAT-Code'!$A$3:$E$812,5,0))</f>
        <v/>
      </c>
      <c r="C124" s="109" t="s">
        <v>1572</v>
      </c>
      <c r="D124" s="99" t="str">
        <f ca="1">IFERROR(VLOOKUP($A124,INDIRECT("'"&amp;Publication!D$2-1&amp;"'!B4:R300"),IF(D$3&gt;1,D$3+1,""),0),"")</f>
        <v/>
      </c>
      <c r="E124" s="99" t="str">
        <f ca="1">IFERROR(VLOOKUP($A124,INDIRECT("'"&amp;Publication!E$2-1&amp;"'!B4:R300"),IF(E$3&gt;1,E$3+1,""),0),"")</f>
        <v/>
      </c>
      <c r="F124" s="99" t="str">
        <f ca="1">IFERROR(VLOOKUP($A124,INDIRECT("'"&amp;Publication!F$2-1&amp;"'!B4:R300"),IF(F$3&gt;1,F$3+1,""),0),"")</f>
        <v/>
      </c>
      <c r="G124" s="99" t="str">
        <f ca="1">IFERROR(VLOOKUP($A124,INDIRECT("'"&amp;Publication!G$2-1&amp;"'!B4:R300"),IF(G$3&gt;1,G$3+1,""),0),"")</f>
        <v/>
      </c>
      <c r="H124" s="99" t="str">
        <f ca="1">IFERROR(VLOOKUP($A124,INDIRECT("'"&amp;Publication!H$2-1&amp;"'!B4:R300"),IF(H$3&gt;1,H$3+1,""),0),"")</f>
        <v/>
      </c>
      <c r="I124" s="99" t="str">
        <f ca="1">IFERROR(VLOOKUP($A124,INDIRECT("'"&amp;Publication!I$2-1&amp;"'!B4:R300"),IF(I$3&gt;1,I$3+1,""),0),"")</f>
        <v/>
      </c>
      <c r="J124" s="99" t="str">
        <f ca="1">IFERROR(VLOOKUP($A124,INDIRECT("'"&amp;Publication!J$2-1&amp;"'!B4:R300"),IF(J$3&gt;1,J$3+1,""),0),"")</f>
        <v/>
      </c>
      <c r="K124" s="99" t="str">
        <f ca="1">IFERROR(VLOOKUP($A124,INDIRECT("'"&amp;Publication!K$2-1&amp;"'!B4:R300"),IF(K$3&gt;1,K$3+1,""),0),"")</f>
        <v/>
      </c>
      <c r="L124" s="99" t="str">
        <f ca="1">IFERROR(VLOOKUP($A124,INDIRECT("'"&amp;Publication!L$2-1&amp;"'!B4:R300"),IF(L$3&gt;1,L$3+1,""),0),"")</f>
        <v/>
      </c>
      <c r="M124" s="99" t="str">
        <f ca="1">IFERROR(VLOOKUP($A124,INDIRECT("'"&amp;Publication!M$2-1&amp;"'!B4:R300"),IF(M$3&gt;1,M$3+1,""),0),"")</f>
        <v/>
      </c>
      <c r="N124" s="99" t="str">
        <f ca="1">IFERROR(VLOOKUP($A124,INDIRECT("'"&amp;Publication!N$2-1&amp;"'!B4:R300"),IF(N$3&gt;1,N$3+1,""),0),"")</f>
        <v/>
      </c>
      <c r="O124" s="99" t="str">
        <f ca="1">IFERROR(VLOOKUP($A124,INDIRECT("'"&amp;Publication!O$2-1&amp;"'!B4:R300"),IF(O$3&gt;1,O$3+1,""),0),"")</f>
        <v/>
      </c>
      <c r="P124" s="99" t="str">
        <f ca="1">IFERROR(VLOOKUP($A124,INDIRECT("'"&amp;Publication!P$2-1&amp;"'!B4:R300"),IF(P$3&gt;1,P$3+1,""),0),"")</f>
        <v/>
      </c>
    </row>
    <row r="125" spans="1:16" ht="14.5" customHeight="1" outlineLevel="1" x14ac:dyDescent="0.35">
      <c r="A125" s="109" t="s">
        <v>441</v>
      </c>
      <c r="B125" s="110" t="str">
        <f>IF(OR(ISBLANK(VLOOKUP(A125,'EUROSTAT-Code'!$A$3:$E$812,5,0)),ISNA(VLOOKUP(A125,'EUROSTAT-Code'!$A$3:$E$812,5,0))),"",VLOOKUP(A125,'EUROSTAT-Code'!$A$3:$E$812,5,0))</f>
        <v/>
      </c>
      <c r="C125" s="109" t="s">
        <v>1573</v>
      </c>
      <c r="D125" s="99" t="str">
        <f ca="1">IFERROR(VLOOKUP($A125,INDIRECT("'"&amp;Publication!D$2-1&amp;"'!B4:R300"),IF(D$3&gt;1,D$3+1,""),0),"")</f>
        <v/>
      </c>
      <c r="E125" s="99" t="str">
        <f ca="1">IFERROR(VLOOKUP($A125,INDIRECT("'"&amp;Publication!E$2-1&amp;"'!B4:R300"),IF(E$3&gt;1,E$3+1,""),0),"")</f>
        <v/>
      </c>
      <c r="F125" s="99" t="str">
        <f ca="1">IFERROR(VLOOKUP($A125,INDIRECT("'"&amp;Publication!F$2-1&amp;"'!B4:R300"),IF(F$3&gt;1,F$3+1,""),0),"")</f>
        <v/>
      </c>
      <c r="G125" s="99" t="str">
        <f ca="1">IFERROR(VLOOKUP($A125,INDIRECT("'"&amp;Publication!G$2-1&amp;"'!B4:R300"),IF(G$3&gt;1,G$3+1,""),0),"")</f>
        <v/>
      </c>
      <c r="H125" s="99" t="str">
        <f ca="1">IFERROR(VLOOKUP($A125,INDIRECT("'"&amp;Publication!H$2-1&amp;"'!B4:R300"),IF(H$3&gt;1,H$3+1,""),0),"")</f>
        <v/>
      </c>
      <c r="I125" s="99" t="str">
        <f ca="1">IFERROR(VLOOKUP($A125,INDIRECT("'"&amp;Publication!I$2-1&amp;"'!B4:R300"),IF(I$3&gt;1,I$3+1,""),0),"")</f>
        <v/>
      </c>
      <c r="J125" s="99" t="str">
        <f ca="1">IFERROR(VLOOKUP($A125,INDIRECT("'"&amp;Publication!J$2-1&amp;"'!B4:R300"),IF(J$3&gt;1,J$3+1,""),0),"")</f>
        <v/>
      </c>
      <c r="K125" s="99" t="str">
        <f ca="1">IFERROR(VLOOKUP($A125,INDIRECT("'"&amp;Publication!K$2-1&amp;"'!B4:R300"),IF(K$3&gt;1,K$3+1,""),0),"")</f>
        <v/>
      </c>
      <c r="L125" s="99" t="str">
        <f ca="1">IFERROR(VLOOKUP($A125,INDIRECT("'"&amp;Publication!L$2-1&amp;"'!B4:R300"),IF(L$3&gt;1,L$3+1,""),0),"")</f>
        <v/>
      </c>
      <c r="M125" s="99" t="str">
        <f ca="1">IFERROR(VLOOKUP($A125,INDIRECT("'"&amp;Publication!M$2-1&amp;"'!B4:R300"),IF(M$3&gt;1,M$3+1,""),0),"")</f>
        <v/>
      </c>
      <c r="N125" s="99" t="str">
        <f ca="1">IFERROR(VLOOKUP($A125,INDIRECT("'"&amp;Publication!N$2-1&amp;"'!B4:R300"),IF(N$3&gt;1,N$3+1,""),0),"")</f>
        <v/>
      </c>
      <c r="O125" s="99" t="str">
        <f ca="1">IFERROR(VLOOKUP($A125,INDIRECT("'"&amp;Publication!O$2-1&amp;"'!B4:R300"),IF(O$3&gt;1,O$3+1,""),0),"")</f>
        <v/>
      </c>
      <c r="P125" s="99" t="str">
        <f ca="1">IFERROR(VLOOKUP($A125,INDIRECT("'"&amp;Publication!P$2-1&amp;"'!B4:R300"),IF(P$3&gt;1,P$3+1,""),0),"")</f>
        <v/>
      </c>
    </row>
    <row r="126" spans="1:16" ht="14.5" customHeight="1" outlineLevel="1" x14ac:dyDescent="0.35">
      <c r="A126" s="109" t="s">
        <v>442</v>
      </c>
      <c r="B126" s="110" t="str">
        <f>IF(OR(ISBLANK(VLOOKUP(A126,'EUROSTAT-Code'!$A$3:$E$812,5,0)),ISNA(VLOOKUP(A126,'EUROSTAT-Code'!$A$3:$E$812,5,0))),"",VLOOKUP(A126,'EUROSTAT-Code'!$A$3:$E$812,5,0))</f>
        <v/>
      </c>
      <c r="C126" s="109" t="s">
        <v>1574</v>
      </c>
      <c r="D126" s="99" t="str">
        <f ca="1">IFERROR(VLOOKUP($A126,INDIRECT("'"&amp;Publication!D$2-1&amp;"'!B4:R300"),IF(D$3&gt;1,D$3+1,""),0),"")</f>
        <v/>
      </c>
      <c r="E126" s="99" t="str">
        <f ca="1">IFERROR(VLOOKUP($A126,INDIRECT("'"&amp;Publication!E$2-1&amp;"'!B4:R300"),IF(E$3&gt;1,E$3+1,""),0),"")</f>
        <v/>
      </c>
      <c r="F126" s="99" t="str">
        <f ca="1">IFERROR(VLOOKUP($A126,INDIRECT("'"&amp;Publication!F$2-1&amp;"'!B4:R300"),IF(F$3&gt;1,F$3+1,""),0),"")</f>
        <v/>
      </c>
      <c r="G126" s="99" t="str">
        <f ca="1">IFERROR(VLOOKUP($A126,INDIRECT("'"&amp;Publication!G$2-1&amp;"'!B4:R300"),IF(G$3&gt;1,G$3+1,""),0),"")</f>
        <v/>
      </c>
      <c r="H126" s="99" t="str">
        <f ca="1">IFERROR(VLOOKUP($A126,INDIRECT("'"&amp;Publication!H$2-1&amp;"'!B4:R300"),IF(H$3&gt;1,H$3+1,""),0),"")</f>
        <v/>
      </c>
      <c r="I126" s="99" t="str">
        <f ca="1">IFERROR(VLOOKUP($A126,INDIRECT("'"&amp;Publication!I$2-1&amp;"'!B4:R300"),IF(I$3&gt;1,I$3+1,""),0),"")</f>
        <v/>
      </c>
      <c r="J126" s="99" t="str">
        <f ca="1">IFERROR(VLOOKUP($A126,INDIRECT("'"&amp;Publication!J$2-1&amp;"'!B4:R300"),IF(J$3&gt;1,J$3+1,""),0),"")</f>
        <v/>
      </c>
      <c r="K126" s="99" t="str">
        <f ca="1">IFERROR(VLOOKUP($A126,INDIRECT("'"&amp;Publication!K$2-1&amp;"'!B4:R300"),IF(K$3&gt;1,K$3+1,""),0),"")</f>
        <v/>
      </c>
      <c r="L126" s="99" t="str">
        <f ca="1">IFERROR(VLOOKUP($A126,INDIRECT("'"&amp;Publication!L$2-1&amp;"'!B4:R300"),IF(L$3&gt;1,L$3+1,""),0),"")</f>
        <v/>
      </c>
      <c r="M126" s="99" t="str">
        <f ca="1">IFERROR(VLOOKUP($A126,INDIRECT("'"&amp;Publication!M$2-1&amp;"'!B4:R300"),IF(M$3&gt;1,M$3+1,""),0),"")</f>
        <v/>
      </c>
      <c r="N126" s="99" t="str">
        <f ca="1">IFERROR(VLOOKUP($A126,INDIRECT("'"&amp;Publication!N$2-1&amp;"'!B4:R300"),IF(N$3&gt;1,N$3+1,""),0),"")</f>
        <v/>
      </c>
      <c r="O126" s="99" t="str">
        <f ca="1">IFERROR(VLOOKUP($A126,INDIRECT("'"&amp;Publication!O$2-1&amp;"'!B4:R300"),IF(O$3&gt;1,O$3+1,""),0),"")</f>
        <v/>
      </c>
      <c r="P126" s="99" t="str">
        <f ca="1">IFERROR(VLOOKUP($A126,INDIRECT("'"&amp;Publication!P$2-1&amp;"'!B4:R300"),IF(P$3&gt;1,P$3+1,""),0),"")</f>
        <v/>
      </c>
    </row>
    <row r="127" spans="1:16" ht="14.5" customHeight="1" outlineLevel="1" x14ac:dyDescent="0.35">
      <c r="A127" s="109" t="s">
        <v>443</v>
      </c>
      <c r="B127" s="110" t="str">
        <f>IF(OR(ISBLANK(VLOOKUP(A127,'EUROSTAT-Code'!$A$3:$E$812,5,0)),ISNA(VLOOKUP(A127,'EUROSTAT-Code'!$A$3:$E$812,5,0))),"",VLOOKUP(A127,'EUROSTAT-Code'!$A$3:$E$812,5,0))</f>
        <v/>
      </c>
      <c r="C127" s="109" t="s">
        <v>1575</v>
      </c>
      <c r="D127" s="99" t="str">
        <f ca="1">IFERROR(VLOOKUP($A127,INDIRECT("'"&amp;Publication!D$2-1&amp;"'!B4:R300"),IF(D$3&gt;1,D$3+1,""),0),"")</f>
        <v/>
      </c>
      <c r="E127" s="99" t="str">
        <f ca="1">IFERROR(VLOOKUP($A127,INDIRECT("'"&amp;Publication!E$2-1&amp;"'!B4:R300"),IF(E$3&gt;1,E$3+1,""),0),"")</f>
        <v/>
      </c>
      <c r="F127" s="99" t="str">
        <f ca="1">IFERROR(VLOOKUP($A127,INDIRECT("'"&amp;Publication!F$2-1&amp;"'!B4:R300"),IF(F$3&gt;1,F$3+1,""),0),"")</f>
        <v/>
      </c>
      <c r="G127" s="99" t="str">
        <f ca="1">IFERROR(VLOOKUP($A127,INDIRECT("'"&amp;Publication!G$2-1&amp;"'!B4:R300"),IF(G$3&gt;1,G$3+1,""),0),"")</f>
        <v/>
      </c>
      <c r="H127" s="99" t="str">
        <f ca="1">IFERROR(VLOOKUP($A127,INDIRECT("'"&amp;Publication!H$2-1&amp;"'!B4:R300"),IF(H$3&gt;1,H$3+1,""),0),"")</f>
        <v/>
      </c>
      <c r="I127" s="99" t="str">
        <f ca="1">IFERROR(VLOOKUP($A127,INDIRECT("'"&amp;Publication!I$2-1&amp;"'!B4:R300"),IF(I$3&gt;1,I$3+1,""),0),"")</f>
        <v/>
      </c>
      <c r="J127" s="99" t="str">
        <f ca="1">IFERROR(VLOOKUP($A127,INDIRECT("'"&amp;Publication!J$2-1&amp;"'!B4:R300"),IF(J$3&gt;1,J$3+1,""),0),"")</f>
        <v/>
      </c>
      <c r="K127" s="99" t="str">
        <f ca="1">IFERROR(VLOOKUP($A127,INDIRECT("'"&amp;Publication!K$2-1&amp;"'!B4:R300"),IF(K$3&gt;1,K$3+1,""),0),"")</f>
        <v/>
      </c>
      <c r="L127" s="99" t="str">
        <f ca="1">IFERROR(VLOOKUP($A127,INDIRECT("'"&amp;Publication!L$2-1&amp;"'!B4:R300"),IF(L$3&gt;1,L$3+1,""),0),"")</f>
        <v/>
      </c>
      <c r="M127" s="99" t="str">
        <f ca="1">IFERROR(VLOOKUP($A127,INDIRECT("'"&amp;Publication!M$2-1&amp;"'!B4:R300"),IF(M$3&gt;1,M$3+1,""),0),"")</f>
        <v/>
      </c>
      <c r="N127" s="99" t="str">
        <f ca="1">IFERROR(VLOOKUP($A127,INDIRECT("'"&amp;Publication!N$2-1&amp;"'!B4:R300"),IF(N$3&gt;1,N$3+1,""),0),"")</f>
        <v/>
      </c>
      <c r="O127" s="99" t="str">
        <f ca="1">IFERROR(VLOOKUP($A127,INDIRECT("'"&amp;Publication!O$2-1&amp;"'!B4:R300"),IF(O$3&gt;1,O$3+1,""),0),"")</f>
        <v/>
      </c>
      <c r="P127" s="99" t="str">
        <f ca="1">IFERROR(VLOOKUP($A127,INDIRECT("'"&amp;Publication!P$2-1&amp;"'!B4:R300"),IF(P$3&gt;1,P$3+1,""),0),"")</f>
        <v/>
      </c>
    </row>
    <row r="128" spans="1:16" ht="14.5" customHeight="1" outlineLevel="1" x14ac:dyDescent="0.35">
      <c r="A128" s="109" t="s">
        <v>444</v>
      </c>
      <c r="B128" s="110" t="str">
        <f>IF(OR(ISBLANK(VLOOKUP(A128,'EUROSTAT-Code'!$A$3:$E$812,5,0)),ISNA(VLOOKUP(A128,'EUROSTAT-Code'!$A$3:$E$812,5,0))),"",VLOOKUP(A128,'EUROSTAT-Code'!$A$3:$E$812,5,0))</f>
        <v/>
      </c>
      <c r="C128" s="109" t="s">
        <v>1576</v>
      </c>
      <c r="D128" s="99" t="str">
        <f ca="1">IFERROR(VLOOKUP($A128,INDIRECT("'"&amp;Publication!D$2-1&amp;"'!B4:R300"),IF(D$3&gt;1,D$3+1,""),0),"")</f>
        <v/>
      </c>
      <c r="E128" s="99" t="str">
        <f ca="1">IFERROR(VLOOKUP($A128,INDIRECT("'"&amp;Publication!E$2-1&amp;"'!B4:R300"),IF(E$3&gt;1,E$3+1,""),0),"")</f>
        <v/>
      </c>
      <c r="F128" s="99" t="str">
        <f ca="1">IFERROR(VLOOKUP($A128,INDIRECT("'"&amp;Publication!F$2-1&amp;"'!B4:R300"),IF(F$3&gt;1,F$3+1,""),0),"")</f>
        <v/>
      </c>
      <c r="G128" s="99" t="str">
        <f ca="1">IFERROR(VLOOKUP($A128,INDIRECT("'"&amp;Publication!G$2-1&amp;"'!B4:R300"),IF(G$3&gt;1,G$3+1,""),0),"")</f>
        <v/>
      </c>
      <c r="H128" s="99" t="str">
        <f ca="1">IFERROR(VLOOKUP($A128,INDIRECT("'"&amp;Publication!H$2-1&amp;"'!B4:R300"),IF(H$3&gt;1,H$3+1,""),0),"")</f>
        <v/>
      </c>
      <c r="I128" s="99" t="str">
        <f ca="1">IFERROR(VLOOKUP($A128,INDIRECT("'"&amp;Publication!I$2-1&amp;"'!B4:R300"),IF(I$3&gt;1,I$3+1,""),0),"")</f>
        <v/>
      </c>
      <c r="J128" s="99" t="str">
        <f ca="1">IFERROR(VLOOKUP($A128,INDIRECT("'"&amp;Publication!J$2-1&amp;"'!B4:R300"),IF(J$3&gt;1,J$3+1,""),0),"")</f>
        <v/>
      </c>
      <c r="K128" s="99" t="str">
        <f ca="1">IFERROR(VLOOKUP($A128,INDIRECT("'"&amp;Publication!K$2-1&amp;"'!B4:R300"),IF(K$3&gt;1,K$3+1,""),0),"")</f>
        <v/>
      </c>
      <c r="L128" s="99" t="str">
        <f ca="1">IFERROR(VLOOKUP($A128,INDIRECT("'"&amp;Publication!L$2-1&amp;"'!B4:R300"),IF(L$3&gt;1,L$3+1,""),0),"")</f>
        <v/>
      </c>
      <c r="M128" s="99" t="str">
        <f ca="1">IFERROR(VLOOKUP($A128,INDIRECT("'"&amp;Publication!M$2-1&amp;"'!B4:R300"),IF(M$3&gt;1,M$3+1,""),0),"")</f>
        <v/>
      </c>
      <c r="N128" s="99" t="str">
        <f ca="1">IFERROR(VLOOKUP($A128,INDIRECT("'"&amp;Publication!N$2-1&amp;"'!B4:R300"),IF(N$3&gt;1,N$3+1,""),0),"")</f>
        <v/>
      </c>
      <c r="O128" s="99" t="str">
        <f ca="1">IFERROR(VLOOKUP($A128,INDIRECT("'"&amp;Publication!O$2-1&amp;"'!B4:R300"),IF(O$3&gt;1,O$3+1,""),0),"")</f>
        <v/>
      </c>
      <c r="P128" s="99" t="str">
        <f ca="1">IFERROR(VLOOKUP($A128,INDIRECT("'"&amp;Publication!P$2-1&amp;"'!B4:R300"),IF(P$3&gt;1,P$3+1,""),0),"")</f>
        <v/>
      </c>
    </row>
    <row r="129" spans="1:16" ht="14.5" customHeight="1" outlineLevel="1" x14ac:dyDescent="0.35">
      <c r="A129" s="109" t="s">
        <v>321</v>
      </c>
      <c r="B129" s="110" t="str">
        <f>IF(OR(ISBLANK(VLOOKUP(A129,'EUROSTAT-Code'!$A$3:$E$812,5,0)),ISNA(VLOOKUP(A129,'EUROSTAT-Code'!$A$3:$E$812,5,0))),"",VLOOKUP(A129,'EUROSTAT-Code'!$A$3:$E$812,5,0))</f>
        <v/>
      </c>
      <c r="C129" s="109" t="s">
        <v>1577</v>
      </c>
      <c r="D129" s="99" t="str">
        <f ca="1">IFERROR(VLOOKUP($A129,INDIRECT("'"&amp;Publication!D$2-1&amp;"'!B4:R300"),IF(D$3&gt;1,D$3+1,""),0),"")</f>
        <v/>
      </c>
      <c r="E129" s="99" t="str">
        <f ca="1">IFERROR(VLOOKUP($A129,INDIRECT("'"&amp;Publication!E$2-1&amp;"'!B4:R300"),IF(E$3&gt;1,E$3+1,""),0),"")</f>
        <v/>
      </c>
      <c r="F129" s="99" t="str">
        <f ca="1">IFERROR(VLOOKUP($A129,INDIRECT("'"&amp;Publication!F$2-1&amp;"'!B4:R300"),IF(F$3&gt;1,F$3+1,""),0),"")</f>
        <v/>
      </c>
      <c r="G129" s="99" t="str">
        <f ca="1">IFERROR(VLOOKUP($A129,INDIRECT("'"&amp;Publication!G$2-1&amp;"'!B4:R300"),IF(G$3&gt;1,G$3+1,""),0),"")</f>
        <v/>
      </c>
      <c r="H129" s="99" t="str">
        <f ca="1">IFERROR(VLOOKUP($A129,INDIRECT("'"&amp;Publication!H$2-1&amp;"'!B4:R300"),IF(H$3&gt;1,H$3+1,""),0),"")</f>
        <v/>
      </c>
      <c r="I129" s="99">
        <f ca="1">IFERROR(VLOOKUP($A129,INDIRECT("'"&amp;Publication!I$2-1&amp;"'!B4:R300"),IF(I$3&gt;1,I$3+1,""),0),"")</f>
        <v>0</v>
      </c>
      <c r="J129" s="99">
        <f ca="1">IFERROR(VLOOKUP($A129,INDIRECT("'"&amp;Publication!J$2-1&amp;"'!B4:R300"),IF(J$3&gt;1,J$3+1,""),0),"")</f>
        <v>0</v>
      </c>
      <c r="K129" s="99">
        <f ca="1">IFERROR(VLOOKUP($A129,INDIRECT("'"&amp;Publication!K$2-1&amp;"'!B4:R300"),IF(K$3&gt;1,K$3+1,""),0),"")</f>
        <v>0</v>
      </c>
      <c r="L129" s="99">
        <f ca="1">IFERROR(VLOOKUP($A129,INDIRECT("'"&amp;Publication!L$2-1&amp;"'!B4:R300"),IF(L$3&gt;1,L$3+1,""),0),"")</f>
        <v>0</v>
      </c>
      <c r="M129" s="99" t="str">
        <f ca="1">IFERROR(VLOOKUP($A129,INDIRECT("'"&amp;Publication!M$2-1&amp;"'!B4:R300"),IF(M$3&gt;1,M$3+1,""),0),"")</f>
        <v/>
      </c>
      <c r="N129" s="99">
        <f ca="1">IFERROR(VLOOKUP($A129,INDIRECT("'"&amp;Publication!N$2-1&amp;"'!B4:R300"),IF(N$3&gt;1,N$3+1,""),0),"")</f>
        <v>0</v>
      </c>
      <c r="O129" s="99" t="str">
        <f ca="1">IFERROR(VLOOKUP($A129,INDIRECT("'"&amp;Publication!O$2-1&amp;"'!B4:R300"),IF(O$3&gt;1,O$3+1,""),0),"")</f>
        <v/>
      </c>
      <c r="P129" s="99" t="str">
        <f ca="1">IFERROR(VLOOKUP($A129,INDIRECT("'"&amp;Publication!P$2-1&amp;"'!B4:R300"),IF(P$3&gt;1,P$3+1,""),0),"")</f>
        <v/>
      </c>
    </row>
    <row r="130" spans="1:16" ht="14.5" customHeight="1" outlineLevel="1" x14ac:dyDescent="0.35">
      <c r="A130" s="109" t="s">
        <v>445</v>
      </c>
      <c r="B130" s="110" t="str">
        <f>IF(OR(ISBLANK(VLOOKUP(A130,'EUROSTAT-Code'!$A$3:$E$812,5,0)),ISNA(VLOOKUP(A130,'EUROSTAT-Code'!$A$3:$E$812,5,0))),"",VLOOKUP(A130,'EUROSTAT-Code'!$A$3:$E$812,5,0))</f>
        <v/>
      </c>
      <c r="C130" s="109" t="s">
        <v>1578</v>
      </c>
      <c r="D130" s="99" t="str">
        <f ca="1">IFERROR(VLOOKUP($A130,INDIRECT("'"&amp;Publication!D$2-1&amp;"'!B4:R300"),IF(D$3&gt;1,D$3+1,""),0),"")</f>
        <v/>
      </c>
      <c r="E130" s="99" t="str">
        <f ca="1">IFERROR(VLOOKUP($A130,INDIRECT("'"&amp;Publication!E$2-1&amp;"'!B4:R300"),IF(E$3&gt;1,E$3+1,""),0),"")</f>
        <v/>
      </c>
      <c r="F130" s="99" t="str">
        <f ca="1">IFERROR(VLOOKUP($A130,INDIRECT("'"&amp;Publication!F$2-1&amp;"'!B4:R300"),IF(F$3&gt;1,F$3+1,""),0),"")</f>
        <v/>
      </c>
      <c r="G130" s="99" t="str">
        <f ca="1">IFERROR(VLOOKUP($A130,INDIRECT("'"&amp;Publication!G$2-1&amp;"'!B4:R300"),IF(G$3&gt;1,G$3+1,""),0),"")</f>
        <v/>
      </c>
      <c r="H130" s="99" t="str">
        <f ca="1">IFERROR(VLOOKUP($A130,INDIRECT("'"&amp;Publication!H$2-1&amp;"'!B4:R300"),IF(H$3&gt;1,H$3+1,""),0),"")</f>
        <v/>
      </c>
      <c r="I130" s="99" t="str">
        <f ca="1">IFERROR(VLOOKUP($A130,INDIRECT("'"&amp;Publication!I$2-1&amp;"'!B4:R300"),IF(I$3&gt;1,I$3+1,""),0),"")</f>
        <v/>
      </c>
      <c r="J130" s="99" t="str">
        <f ca="1">IFERROR(VLOOKUP($A130,INDIRECT("'"&amp;Publication!J$2-1&amp;"'!B4:R300"),IF(J$3&gt;1,J$3+1,""),0),"")</f>
        <v/>
      </c>
      <c r="K130" s="99" t="str">
        <f ca="1">IFERROR(VLOOKUP($A130,INDIRECT("'"&amp;Publication!K$2-1&amp;"'!B4:R300"),IF(K$3&gt;1,K$3+1,""),0),"")</f>
        <v/>
      </c>
      <c r="L130" s="99" t="str">
        <f ca="1">IFERROR(VLOOKUP($A130,INDIRECT("'"&amp;Publication!L$2-1&amp;"'!B4:R300"),IF(L$3&gt;1,L$3+1,""),0),"")</f>
        <v/>
      </c>
      <c r="M130" s="99" t="str">
        <f ca="1">IFERROR(VLOOKUP($A130,INDIRECT("'"&amp;Publication!M$2-1&amp;"'!B4:R300"),IF(M$3&gt;1,M$3+1,""),0),"")</f>
        <v/>
      </c>
      <c r="N130" s="99" t="str">
        <f ca="1">IFERROR(VLOOKUP($A130,INDIRECT("'"&amp;Publication!N$2-1&amp;"'!B4:R300"),IF(N$3&gt;1,N$3+1,""),0),"")</f>
        <v/>
      </c>
      <c r="O130" s="99" t="str">
        <f ca="1">IFERROR(VLOOKUP($A130,INDIRECT("'"&amp;Publication!O$2-1&amp;"'!B4:R300"),IF(O$3&gt;1,O$3+1,""),0),"")</f>
        <v/>
      </c>
      <c r="P130" s="99" t="str">
        <f ca="1">IFERROR(VLOOKUP($A130,INDIRECT("'"&amp;Publication!P$2-1&amp;"'!B4:R300"),IF(P$3&gt;1,P$3+1,""),0),"")</f>
        <v/>
      </c>
    </row>
    <row r="131" spans="1:16" ht="14.5" customHeight="1" outlineLevel="1" x14ac:dyDescent="0.35">
      <c r="A131" s="109" t="s">
        <v>446</v>
      </c>
      <c r="B131" s="110" t="str">
        <f>IF(OR(ISBLANK(VLOOKUP(A131,'EUROSTAT-Code'!$A$3:$E$812,5,0)),ISNA(VLOOKUP(A131,'EUROSTAT-Code'!$A$3:$E$812,5,0))),"",VLOOKUP(A131,'EUROSTAT-Code'!$A$3:$E$812,5,0))</f>
        <v/>
      </c>
      <c r="C131" s="109" t="s">
        <v>1579</v>
      </c>
      <c r="D131" s="99" t="str">
        <f ca="1">IFERROR(VLOOKUP($A131,INDIRECT("'"&amp;Publication!D$2-1&amp;"'!B4:R300"),IF(D$3&gt;1,D$3+1,""),0),"")</f>
        <v/>
      </c>
      <c r="E131" s="99" t="str">
        <f ca="1">IFERROR(VLOOKUP($A131,INDIRECT("'"&amp;Publication!E$2-1&amp;"'!B4:R300"),IF(E$3&gt;1,E$3+1,""),0),"")</f>
        <v/>
      </c>
      <c r="F131" s="99" t="str">
        <f ca="1">IFERROR(VLOOKUP($A131,INDIRECT("'"&amp;Publication!F$2-1&amp;"'!B4:R300"),IF(F$3&gt;1,F$3+1,""),0),"")</f>
        <v/>
      </c>
      <c r="G131" s="99" t="str">
        <f ca="1">IFERROR(VLOOKUP($A131,INDIRECT("'"&amp;Publication!G$2-1&amp;"'!B4:R300"),IF(G$3&gt;1,G$3+1,""),0),"")</f>
        <v/>
      </c>
      <c r="H131" s="99" t="str">
        <f ca="1">IFERROR(VLOOKUP($A131,INDIRECT("'"&amp;Publication!H$2-1&amp;"'!B4:R300"),IF(H$3&gt;1,H$3+1,""),0),"")</f>
        <v/>
      </c>
      <c r="I131" s="99" t="str">
        <f ca="1">IFERROR(VLOOKUP($A131,INDIRECT("'"&amp;Publication!I$2-1&amp;"'!B4:R300"),IF(I$3&gt;1,I$3+1,""),0),"")</f>
        <v/>
      </c>
      <c r="J131" s="99" t="str">
        <f ca="1">IFERROR(VLOOKUP($A131,INDIRECT("'"&amp;Publication!J$2-1&amp;"'!B4:R300"),IF(J$3&gt;1,J$3+1,""),0),"")</f>
        <v/>
      </c>
      <c r="K131" s="99" t="str">
        <f ca="1">IFERROR(VLOOKUP($A131,INDIRECT("'"&amp;Publication!K$2-1&amp;"'!B4:R300"),IF(K$3&gt;1,K$3+1,""),0),"")</f>
        <v/>
      </c>
      <c r="L131" s="99" t="str">
        <f ca="1">IFERROR(VLOOKUP($A131,INDIRECT("'"&amp;Publication!L$2-1&amp;"'!B4:R300"),IF(L$3&gt;1,L$3+1,""),0),"")</f>
        <v/>
      </c>
      <c r="M131" s="99" t="str">
        <f ca="1">IFERROR(VLOOKUP($A131,INDIRECT("'"&amp;Publication!M$2-1&amp;"'!B4:R300"),IF(M$3&gt;1,M$3+1,""),0),"")</f>
        <v/>
      </c>
      <c r="N131" s="99" t="str">
        <f ca="1">IFERROR(VLOOKUP($A131,INDIRECT("'"&amp;Publication!N$2-1&amp;"'!B4:R300"),IF(N$3&gt;1,N$3+1,""),0),"")</f>
        <v/>
      </c>
      <c r="O131" s="99" t="str">
        <f ca="1">IFERROR(VLOOKUP($A131,INDIRECT("'"&amp;Publication!O$2-1&amp;"'!B4:R300"),IF(O$3&gt;1,O$3+1,""),0),"")</f>
        <v/>
      </c>
      <c r="P131" s="99" t="str">
        <f ca="1">IFERROR(VLOOKUP($A131,INDIRECT("'"&amp;Publication!P$2-1&amp;"'!B4:R300"),IF(P$3&gt;1,P$3+1,""),0),"")</f>
        <v/>
      </c>
    </row>
    <row r="132" spans="1:16" ht="14.5" customHeight="1" outlineLevel="1" x14ac:dyDescent="0.35">
      <c r="A132" s="109" t="s">
        <v>1580</v>
      </c>
      <c r="B132" s="110" t="str">
        <f>IF(OR(ISBLANK(VLOOKUP(A132,'EUROSTAT-Code'!$A$3:$E$812,5,0)),ISNA(VLOOKUP(A132,'EUROSTAT-Code'!$A$3:$E$812,5,0))),"",VLOOKUP(A132,'EUROSTAT-Code'!$A$3:$E$812,5,0))</f>
        <v/>
      </c>
      <c r="C132" s="109" t="s">
        <v>1581</v>
      </c>
      <c r="D132" s="99" t="str">
        <f ca="1">IFERROR(VLOOKUP($A132,INDIRECT("'"&amp;Publication!D$2-1&amp;"'!B4:R300"),IF(D$3&gt;1,D$3+1,""),0),"")</f>
        <v/>
      </c>
      <c r="E132" s="99" t="str">
        <f ca="1">IFERROR(VLOOKUP($A132,INDIRECT("'"&amp;Publication!E$2-1&amp;"'!B4:R300"),IF(E$3&gt;1,E$3+1,""),0),"")</f>
        <v/>
      </c>
      <c r="F132" s="99" t="str">
        <f ca="1">IFERROR(VLOOKUP($A132,INDIRECT("'"&amp;Publication!F$2-1&amp;"'!B4:R300"),IF(F$3&gt;1,F$3+1,""),0),"")</f>
        <v/>
      </c>
      <c r="G132" s="99" t="str">
        <f ca="1">IFERROR(VLOOKUP($A132,INDIRECT("'"&amp;Publication!G$2-1&amp;"'!B4:R300"),IF(G$3&gt;1,G$3+1,""),0),"")</f>
        <v/>
      </c>
      <c r="H132" s="99" t="str">
        <f ca="1">IFERROR(VLOOKUP($A132,INDIRECT("'"&amp;Publication!H$2-1&amp;"'!B4:R300"),IF(H$3&gt;1,H$3+1,""),0),"")</f>
        <v/>
      </c>
      <c r="I132" s="99" t="str">
        <f ca="1">IFERROR(VLOOKUP($A132,INDIRECT("'"&amp;Publication!I$2-1&amp;"'!B4:R300"),IF(I$3&gt;1,I$3+1,""),0),"")</f>
        <v/>
      </c>
      <c r="J132" s="99" t="str">
        <f ca="1">IFERROR(VLOOKUP($A132,INDIRECT("'"&amp;Publication!J$2-1&amp;"'!B4:R300"),IF(J$3&gt;1,J$3+1,""),0),"")</f>
        <v/>
      </c>
      <c r="K132" s="99" t="str">
        <f ca="1">IFERROR(VLOOKUP($A132,INDIRECT("'"&amp;Publication!K$2-1&amp;"'!B4:R300"),IF(K$3&gt;1,K$3+1,""),0),"")</f>
        <v/>
      </c>
      <c r="L132" s="99" t="str">
        <f ca="1">IFERROR(VLOOKUP($A132,INDIRECT("'"&amp;Publication!L$2-1&amp;"'!B4:R300"),IF(L$3&gt;1,L$3+1,""),0),"")</f>
        <v/>
      </c>
      <c r="M132" s="99" t="str">
        <f ca="1">IFERROR(VLOOKUP($A132,INDIRECT("'"&amp;Publication!M$2-1&amp;"'!B4:R300"),IF(M$3&gt;1,M$3+1,""),0),"")</f>
        <v/>
      </c>
      <c r="N132" s="99" t="str">
        <f ca="1">IFERROR(VLOOKUP($A132,INDIRECT("'"&amp;Publication!N$2-1&amp;"'!B4:R300"),IF(N$3&gt;1,N$3+1,""),0),"")</f>
        <v/>
      </c>
      <c r="O132" s="99" t="str">
        <f ca="1">IFERROR(VLOOKUP($A132,INDIRECT("'"&amp;Publication!O$2-1&amp;"'!B4:R300"),IF(O$3&gt;1,O$3+1,""),0),"")</f>
        <v/>
      </c>
      <c r="P132" s="99" t="str">
        <f ca="1">IFERROR(VLOOKUP($A132,INDIRECT("'"&amp;Publication!P$2-1&amp;"'!B4:R300"),IF(P$3&gt;1,P$3+1,""),0),"")</f>
        <v/>
      </c>
    </row>
    <row r="133" spans="1:16" ht="14.5" customHeight="1" outlineLevel="1" x14ac:dyDescent="0.35">
      <c r="A133" s="109" t="s">
        <v>1582</v>
      </c>
      <c r="B133" s="110" t="str">
        <f>IF(OR(ISBLANK(VLOOKUP(A133,'EUROSTAT-Code'!$A$3:$E$812,5,0)),ISNA(VLOOKUP(A133,'EUROSTAT-Code'!$A$3:$E$812,5,0))),"",VLOOKUP(A133,'EUROSTAT-Code'!$A$3:$E$812,5,0))</f>
        <v/>
      </c>
      <c r="C133" s="109" t="s">
        <v>1583</v>
      </c>
      <c r="D133" s="99" t="str">
        <f ca="1">IFERROR(VLOOKUP($A133,INDIRECT("'"&amp;Publication!D$2-1&amp;"'!B4:R300"),IF(D$3&gt;1,D$3+1,""),0),"")</f>
        <v/>
      </c>
      <c r="E133" s="99" t="str">
        <f ca="1">IFERROR(VLOOKUP($A133,INDIRECT("'"&amp;Publication!E$2-1&amp;"'!B4:R300"),IF(E$3&gt;1,E$3+1,""),0),"")</f>
        <v/>
      </c>
      <c r="F133" s="99" t="str">
        <f ca="1">IFERROR(VLOOKUP($A133,INDIRECT("'"&amp;Publication!F$2-1&amp;"'!B4:R300"),IF(F$3&gt;1,F$3+1,""),0),"")</f>
        <v/>
      </c>
      <c r="G133" s="99" t="str">
        <f ca="1">IFERROR(VLOOKUP($A133,INDIRECT("'"&amp;Publication!G$2-1&amp;"'!B4:R300"),IF(G$3&gt;1,G$3+1,""),0),"")</f>
        <v/>
      </c>
      <c r="H133" s="99" t="str">
        <f ca="1">IFERROR(VLOOKUP($A133,INDIRECT("'"&amp;Publication!H$2-1&amp;"'!B4:R300"),IF(H$3&gt;1,H$3+1,""),0),"")</f>
        <v/>
      </c>
      <c r="I133" s="99" t="str">
        <f ca="1">IFERROR(VLOOKUP($A133,INDIRECT("'"&amp;Publication!I$2-1&amp;"'!B4:R300"),IF(I$3&gt;1,I$3+1,""),0),"")</f>
        <v/>
      </c>
      <c r="J133" s="99" t="str">
        <f ca="1">IFERROR(VLOOKUP($A133,INDIRECT("'"&amp;Publication!J$2-1&amp;"'!B4:R300"),IF(J$3&gt;1,J$3+1,""),0),"")</f>
        <v/>
      </c>
      <c r="K133" s="99" t="str">
        <f ca="1">IFERROR(VLOOKUP($A133,INDIRECT("'"&amp;Publication!K$2-1&amp;"'!B4:R300"),IF(K$3&gt;1,K$3+1,""),0),"")</f>
        <v/>
      </c>
      <c r="L133" s="99" t="str">
        <f ca="1">IFERROR(VLOOKUP($A133,INDIRECT("'"&amp;Publication!L$2-1&amp;"'!B4:R300"),IF(L$3&gt;1,L$3+1,""),0),"")</f>
        <v/>
      </c>
      <c r="M133" s="99" t="str">
        <f ca="1">IFERROR(VLOOKUP($A133,INDIRECT("'"&amp;Publication!M$2-1&amp;"'!B4:R300"),IF(M$3&gt;1,M$3+1,""),0),"")</f>
        <v/>
      </c>
      <c r="N133" s="99" t="str">
        <f ca="1">IFERROR(VLOOKUP($A133,INDIRECT("'"&amp;Publication!N$2-1&amp;"'!B4:R300"),IF(N$3&gt;1,N$3+1,""),0),"")</f>
        <v/>
      </c>
      <c r="O133" s="99" t="str">
        <f ca="1">IFERROR(VLOOKUP($A133,INDIRECT("'"&amp;Publication!O$2-1&amp;"'!B4:R300"),IF(O$3&gt;1,O$3+1,""),0),"")</f>
        <v/>
      </c>
      <c r="P133" s="99" t="str">
        <f ca="1">IFERROR(VLOOKUP($A133,INDIRECT("'"&amp;Publication!P$2-1&amp;"'!B4:R300"),IF(P$3&gt;1,P$3+1,""),0),"")</f>
        <v/>
      </c>
    </row>
    <row r="134" spans="1:16" ht="14.5" customHeight="1" outlineLevel="1" x14ac:dyDescent="0.35">
      <c r="A134" s="109" t="s">
        <v>1584</v>
      </c>
      <c r="B134" s="110" t="str">
        <f>IF(OR(ISBLANK(VLOOKUP(A134,'EUROSTAT-Code'!$A$3:$E$812,5,0)),ISNA(VLOOKUP(A134,'EUROSTAT-Code'!$A$3:$E$812,5,0))),"",VLOOKUP(A134,'EUROSTAT-Code'!$A$3:$E$812,5,0))</f>
        <v/>
      </c>
      <c r="C134" s="109" t="s">
        <v>1585</v>
      </c>
      <c r="D134" s="99" t="str">
        <f ca="1">IFERROR(VLOOKUP($A134,INDIRECT("'"&amp;Publication!D$2-1&amp;"'!B4:R300"),IF(D$3&gt;1,D$3+1,""),0),"")</f>
        <v/>
      </c>
      <c r="E134" s="99" t="str">
        <f ca="1">IFERROR(VLOOKUP($A134,INDIRECT("'"&amp;Publication!E$2-1&amp;"'!B4:R300"),IF(E$3&gt;1,E$3+1,""),0),"")</f>
        <v/>
      </c>
      <c r="F134" s="99" t="str">
        <f ca="1">IFERROR(VLOOKUP($A134,INDIRECT("'"&amp;Publication!F$2-1&amp;"'!B4:R300"),IF(F$3&gt;1,F$3+1,""),0),"")</f>
        <v/>
      </c>
      <c r="G134" s="99" t="str">
        <f ca="1">IFERROR(VLOOKUP($A134,INDIRECT("'"&amp;Publication!G$2-1&amp;"'!B4:R300"),IF(G$3&gt;1,G$3+1,""),0),"")</f>
        <v/>
      </c>
      <c r="H134" s="99" t="str">
        <f ca="1">IFERROR(VLOOKUP($A134,INDIRECT("'"&amp;Publication!H$2-1&amp;"'!B4:R300"),IF(H$3&gt;1,H$3+1,""),0),"")</f>
        <v/>
      </c>
      <c r="I134" s="99" t="str">
        <f ca="1">IFERROR(VLOOKUP($A134,INDIRECT("'"&amp;Publication!I$2-1&amp;"'!B4:R300"),IF(I$3&gt;1,I$3+1,""),0),"")</f>
        <v/>
      </c>
      <c r="J134" s="99" t="str">
        <f ca="1">IFERROR(VLOOKUP($A134,INDIRECT("'"&amp;Publication!J$2-1&amp;"'!B4:R300"),IF(J$3&gt;1,J$3+1,""),0),"")</f>
        <v/>
      </c>
      <c r="K134" s="99" t="str">
        <f ca="1">IFERROR(VLOOKUP($A134,INDIRECT("'"&amp;Publication!K$2-1&amp;"'!B4:R300"),IF(K$3&gt;1,K$3+1,""),0),"")</f>
        <v/>
      </c>
      <c r="L134" s="99" t="str">
        <f ca="1">IFERROR(VLOOKUP($A134,INDIRECT("'"&amp;Publication!L$2-1&amp;"'!B4:R300"),IF(L$3&gt;1,L$3+1,""),0),"")</f>
        <v/>
      </c>
      <c r="M134" s="99" t="str">
        <f ca="1">IFERROR(VLOOKUP($A134,INDIRECT("'"&amp;Publication!M$2-1&amp;"'!B4:R300"),IF(M$3&gt;1,M$3+1,""),0),"")</f>
        <v/>
      </c>
      <c r="N134" s="99" t="str">
        <f ca="1">IFERROR(VLOOKUP($A134,INDIRECT("'"&amp;Publication!N$2-1&amp;"'!B4:R300"),IF(N$3&gt;1,N$3+1,""),0),"")</f>
        <v/>
      </c>
      <c r="O134" s="99" t="str">
        <f ca="1">IFERROR(VLOOKUP($A134,INDIRECT("'"&amp;Publication!O$2-1&amp;"'!B4:R300"),IF(O$3&gt;1,O$3+1,""),0),"")</f>
        <v/>
      </c>
      <c r="P134" s="99" t="str">
        <f ca="1">IFERROR(VLOOKUP($A134,INDIRECT("'"&amp;Publication!P$2-1&amp;"'!B4:R300"),IF(P$3&gt;1,P$3+1,""),0),"")</f>
        <v/>
      </c>
    </row>
    <row r="135" spans="1:16" ht="14.5" customHeight="1" outlineLevel="1" x14ac:dyDescent="0.35">
      <c r="A135" s="109" t="s">
        <v>1586</v>
      </c>
      <c r="B135" s="110" t="str">
        <f>IF(OR(ISBLANK(VLOOKUP(A135,'EUROSTAT-Code'!$A$3:$E$812,5,0)),ISNA(VLOOKUP(A135,'EUROSTAT-Code'!$A$3:$E$812,5,0))),"",VLOOKUP(A135,'EUROSTAT-Code'!$A$3:$E$812,5,0))</f>
        <v/>
      </c>
      <c r="C135" s="109" t="s">
        <v>1587</v>
      </c>
      <c r="D135" s="99" t="str">
        <f ca="1">IFERROR(VLOOKUP($A135,INDIRECT("'"&amp;Publication!D$2-1&amp;"'!B4:R300"),IF(D$3&gt;1,D$3+1,""),0),"")</f>
        <v/>
      </c>
      <c r="E135" s="99" t="str">
        <f ca="1">IFERROR(VLOOKUP($A135,INDIRECT("'"&amp;Publication!E$2-1&amp;"'!B4:R300"),IF(E$3&gt;1,E$3+1,""),0),"")</f>
        <v/>
      </c>
      <c r="F135" s="99" t="str">
        <f ca="1">IFERROR(VLOOKUP($A135,INDIRECT("'"&amp;Publication!F$2-1&amp;"'!B4:R300"),IF(F$3&gt;1,F$3+1,""),0),"")</f>
        <v/>
      </c>
      <c r="G135" s="99" t="str">
        <f ca="1">IFERROR(VLOOKUP($A135,INDIRECT("'"&amp;Publication!G$2-1&amp;"'!B4:R300"),IF(G$3&gt;1,G$3+1,""),0),"")</f>
        <v/>
      </c>
      <c r="H135" s="99" t="str">
        <f ca="1">IFERROR(VLOOKUP($A135,INDIRECT("'"&amp;Publication!H$2-1&amp;"'!B4:R300"),IF(H$3&gt;1,H$3+1,""),0),"")</f>
        <v/>
      </c>
      <c r="I135" s="99" t="str">
        <f ca="1">IFERROR(VLOOKUP($A135,INDIRECT("'"&amp;Publication!I$2-1&amp;"'!B4:R300"),IF(I$3&gt;1,I$3+1,""),0),"")</f>
        <v/>
      </c>
      <c r="J135" s="99" t="str">
        <f ca="1">IFERROR(VLOOKUP($A135,INDIRECT("'"&amp;Publication!J$2-1&amp;"'!B4:R300"),IF(J$3&gt;1,J$3+1,""),0),"")</f>
        <v/>
      </c>
      <c r="K135" s="99" t="str">
        <f ca="1">IFERROR(VLOOKUP($A135,INDIRECT("'"&amp;Publication!K$2-1&amp;"'!B4:R300"),IF(K$3&gt;1,K$3+1,""),0),"")</f>
        <v/>
      </c>
      <c r="L135" s="99" t="str">
        <f ca="1">IFERROR(VLOOKUP($A135,INDIRECT("'"&amp;Publication!L$2-1&amp;"'!B4:R300"),IF(L$3&gt;1,L$3+1,""),0),"")</f>
        <v/>
      </c>
      <c r="M135" s="99" t="str">
        <f ca="1">IFERROR(VLOOKUP($A135,INDIRECT("'"&amp;Publication!M$2-1&amp;"'!B4:R300"),IF(M$3&gt;1,M$3+1,""),0),"")</f>
        <v/>
      </c>
      <c r="N135" s="99" t="str">
        <f ca="1">IFERROR(VLOOKUP($A135,INDIRECT("'"&amp;Publication!N$2-1&amp;"'!B4:R300"),IF(N$3&gt;1,N$3+1,""),0),"")</f>
        <v/>
      </c>
      <c r="O135" s="99" t="str">
        <f ca="1">IFERROR(VLOOKUP($A135,INDIRECT("'"&amp;Publication!O$2-1&amp;"'!B4:R300"),IF(O$3&gt;1,O$3+1,""),0),"")</f>
        <v/>
      </c>
      <c r="P135" s="99" t="str">
        <f ca="1">IFERROR(VLOOKUP($A135,INDIRECT("'"&amp;Publication!P$2-1&amp;"'!B4:R300"),IF(P$3&gt;1,P$3+1,""),0),"")</f>
        <v/>
      </c>
    </row>
    <row r="136" spans="1:16" ht="14.5" customHeight="1" outlineLevel="1" x14ac:dyDescent="0.35">
      <c r="A136" s="109" t="s">
        <v>1588</v>
      </c>
      <c r="B136" s="110" t="str">
        <f>IF(OR(ISBLANK(VLOOKUP(A136,'EUROSTAT-Code'!$A$3:$E$812,5,0)),ISNA(VLOOKUP(A136,'EUROSTAT-Code'!$A$3:$E$812,5,0))),"",VLOOKUP(A136,'EUROSTAT-Code'!$A$3:$E$812,5,0))</f>
        <v/>
      </c>
      <c r="C136" s="109" t="s">
        <v>1589</v>
      </c>
      <c r="D136" s="99" t="str">
        <f ca="1">IFERROR(VLOOKUP($A136,INDIRECT("'"&amp;Publication!D$2-1&amp;"'!B4:R300"),IF(D$3&gt;1,D$3+1,""),0),"")</f>
        <v/>
      </c>
      <c r="E136" s="99" t="str">
        <f ca="1">IFERROR(VLOOKUP($A136,INDIRECT("'"&amp;Publication!E$2-1&amp;"'!B4:R300"),IF(E$3&gt;1,E$3+1,""),0),"")</f>
        <v/>
      </c>
      <c r="F136" s="99" t="str">
        <f ca="1">IFERROR(VLOOKUP($A136,INDIRECT("'"&amp;Publication!F$2-1&amp;"'!B4:R300"),IF(F$3&gt;1,F$3+1,""),0),"")</f>
        <v/>
      </c>
      <c r="G136" s="99" t="str">
        <f ca="1">IFERROR(VLOOKUP($A136,INDIRECT("'"&amp;Publication!G$2-1&amp;"'!B4:R300"),IF(G$3&gt;1,G$3+1,""),0),"")</f>
        <v/>
      </c>
      <c r="H136" s="99" t="str">
        <f ca="1">IFERROR(VLOOKUP($A136,INDIRECT("'"&amp;Publication!H$2-1&amp;"'!B4:R300"),IF(H$3&gt;1,H$3+1,""),0),"")</f>
        <v/>
      </c>
      <c r="I136" s="99" t="str">
        <f ca="1">IFERROR(VLOOKUP($A136,INDIRECT("'"&amp;Publication!I$2-1&amp;"'!B4:R300"),IF(I$3&gt;1,I$3+1,""),0),"")</f>
        <v/>
      </c>
      <c r="J136" s="99" t="str">
        <f ca="1">IFERROR(VLOOKUP($A136,INDIRECT("'"&amp;Publication!J$2-1&amp;"'!B4:R300"),IF(J$3&gt;1,J$3+1,""),0),"")</f>
        <v/>
      </c>
      <c r="K136" s="99" t="str">
        <f ca="1">IFERROR(VLOOKUP($A136,INDIRECT("'"&amp;Publication!K$2-1&amp;"'!B4:R300"),IF(K$3&gt;1,K$3+1,""),0),"")</f>
        <v/>
      </c>
      <c r="L136" s="99" t="str">
        <f ca="1">IFERROR(VLOOKUP($A136,INDIRECT("'"&amp;Publication!L$2-1&amp;"'!B4:R300"),IF(L$3&gt;1,L$3+1,""),0),"")</f>
        <v/>
      </c>
      <c r="M136" s="99" t="str">
        <f ca="1">IFERROR(VLOOKUP($A136,INDIRECT("'"&amp;Publication!M$2-1&amp;"'!B4:R300"),IF(M$3&gt;1,M$3+1,""),0),"")</f>
        <v/>
      </c>
      <c r="N136" s="99" t="str">
        <f ca="1">IFERROR(VLOOKUP($A136,INDIRECT("'"&amp;Publication!N$2-1&amp;"'!B4:R300"),IF(N$3&gt;1,N$3+1,""),0),"")</f>
        <v/>
      </c>
      <c r="O136" s="99" t="str">
        <f ca="1">IFERROR(VLOOKUP($A136,INDIRECT("'"&amp;Publication!O$2-1&amp;"'!B4:R300"),IF(O$3&gt;1,O$3+1,""),0),"")</f>
        <v/>
      </c>
      <c r="P136" s="99" t="str">
        <f ca="1">IFERROR(VLOOKUP($A136,INDIRECT("'"&amp;Publication!P$2-1&amp;"'!B4:R300"),IF(P$3&gt;1,P$3+1,""),0),"")</f>
        <v/>
      </c>
    </row>
    <row r="137" spans="1:16" ht="14.5" customHeight="1" outlineLevel="1" x14ac:dyDescent="0.35">
      <c r="A137" s="109" t="s">
        <v>1590</v>
      </c>
      <c r="B137" s="110" t="str">
        <f>IF(OR(ISBLANK(VLOOKUP(A137,'EUROSTAT-Code'!$A$3:$E$812,5,0)),ISNA(VLOOKUP(A137,'EUROSTAT-Code'!$A$3:$E$812,5,0))),"",VLOOKUP(A137,'EUROSTAT-Code'!$A$3:$E$812,5,0))</f>
        <v/>
      </c>
      <c r="C137" s="109" t="s">
        <v>1591</v>
      </c>
      <c r="D137" s="99" t="str">
        <f ca="1">IFERROR(VLOOKUP($A137,INDIRECT("'"&amp;Publication!D$2-1&amp;"'!B4:R300"),IF(D$3&gt;1,D$3+1,""),0),"")</f>
        <v/>
      </c>
      <c r="E137" s="99" t="str">
        <f ca="1">IFERROR(VLOOKUP($A137,INDIRECT("'"&amp;Publication!E$2-1&amp;"'!B4:R300"),IF(E$3&gt;1,E$3+1,""),0),"")</f>
        <v/>
      </c>
      <c r="F137" s="99" t="str">
        <f ca="1">IFERROR(VLOOKUP($A137,INDIRECT("'"&amp;Publication!F$2-1&amp;"'!B4:R300"),IF(F$3&gt;1,F$3+1,""),0),"")</f>
        <v/>
      </c>
      <c r="G137" s="99" t="str">
        <f ca="1">IFERROR(VLOOKUP($A137,INDIRECT("'"&amp;Publication!G$2-1&amp;"'!B4:R300"),IF(G$3&gt;1,G$3+1,""),0),"")</f>
        <v/>
      </c>
      <c r="H137" s="99" t="str">
        <f ca="1">IFERROR(VLOOKUP($A137,INDIRECT("'"&amp;Publication!H$2-1&amp;"'!B4:R300"),IF(H$3&gt;1,H$3+1,""),0),"")</f>
        <v/>
      </c>
      <c r="I137" s="99" t="str">
        <f ca="1">IFERROR(VLOOKUP($A137,INDIRECT("'"&amp;Publication!I$2-1&amp;"'!B4:R300"),IF(I$3&gt;1,I$3+1,""),0),"")</f>
        <v/>
      </c>
      <c r="J137" s="99" t="str">
        <f ca="1">IFERROR(VLOOKUP($A137,INDIRECT("'"&amp;Publication!J$2-1&amp;"'!B4:R300"),IF(J$3&gt;1,J$3+1,""),0),"")</f>
        <v/>
      </c>
      <c r="K137" s="99" t="str">
        <f ca="1">IFERROR(VLOOKUP($A137,INDIRECT("'"&amp;Publication!K$2-1&amp;"'!B4:R300"),IF(K$3&gt;1,K$3+1,""),0),"")</f>
        <v/>
      </c>
      <c r="L137" s="99" t="str">
        <f ca="1">IFERROR(VLOOKUP($A137,INDIRECT("'"&amp;Publication!L$2-1&amp;"'!B4:R300"),IF(L$3&gt;1,L$3+1,""),0),"")</f>
        <v/>
      </c>
      <c r="M137" s="99" t="str">
        <f ca="1">IFERROR(VLOOKUP($A137,INDIRECT("'"&amp;Publication!M$2-1&amp;"'!B4:R300"),IF(M$3&gt;1,M$3+1,""),0),"")</f>
        <v/>
      </c>
      <c r="N137" s="99" t="str">
        <f ca="1">IFERROR(VLOOKUP($A137,INDIRECT("'"&amp;Publication!N$2-1&amp;"'!B4:R300"),IF(N$3&gt;1,N$3+1,""),0),"")</f>
        <v/>
      </c>
      <c r="O137" s="99" t="str">
        <f ca="1">IFERROR(VLOOKUP($A137,INDIRECT("'"&amp;Publication!O$2-1&amp;"'!B4:R300"),IF(O$3&gt;1,O$3+1,""),0),"")</f>
        <v/>
      </c>
      <c r="P137" s="99" t="str">
        <f ca="1">IFERROR(VLOOKUP($A137,INDIRECT("'"&amp;Publication!P$2-1&amp;"'!B4:R300"),IF(P$3&gt;1,P$3+1,""),0),"")</f>
        <v/>
      </c>
    </row>
    <row r="138" spans="1:16" ht="14.5" customHeight="1" outlineLevel="1" x14ac:dyDescent="0.35">
      <c r="A138" s="109" t="s">
        <v>1592</v>
      </c>
      <c r="B138" s="110" t="str">
        <f>IF(OR(ISBLANK(VLOOKUP(A138,'EUROSTAT-Code'!$A$3:$E$812,5,0)),ISNA(VLOOKUP(A138,'EUROSTAT-Code'!$A$3:$E$812,5,0))),"",VLOOKUP(A138,'EUROSTAT-Code'!$A$3:$E$812,5,0))</f>
        <v/>
      </c>
      <c r="C138" s="109" t="s">
        <v>2434</v>
      </c>
      <c r="D138" s="99" t="str">
        <f ca="1">IFERROR(VLOOKUP($A138,INDIRECT("'"&amp;Publication!D$2-1&amp;"'!B4:R300"),IF(D$3&gt;1,D$3+1,""),0),"")</f>
        <v/>
      </c>
      <c r="E138" s="99" t="str">
        <f ca="1">IFERROR(VLOOKUP($A138,INDIRECT("'"&amp;Publication!E$2-1&amp;"'!B4:R300"),IF(E$3&gt;1,E$3+1,""),0),"")</f>
        <v/>
      </c>
      <c r="F138" s="99" t="str">
        <f ca="1">IFERROR(VLOOKUP($A138,INDIRECT("'"&amp;Publication!F$2-1&amp;"'!B4:R300"),IF(F$3&gt;1,F$3+1,""),0),"")</f>
        <v/>
      </c>
      <c r="G138" s="99" t="str">
        <f ca="1">IFERROR(VLOOKUP($A138,INDIRECT("'"&amp;Publication!G$2-1&amp;"'!B4:R300"),IF(G$3&gt;1,G$3+1,""),0),"")</f>
        <v/>
      </c>
      <c r="H138" s="99" t="str">
        <f ca="1">IFERROR(VLOOKUP($A138,INDIRECT("'"&amp;Publication!H$2-1&amp;"'!B4:R300"),IF(H$3&gt;1,H$3+1,""),0),"")</f>
        <v/>
      </c>
      <c r="I138" s="99" t="str">
        <f ca="1">IFERROR(VLOOKUP($A138,INDIRECT("'"&amp;Publication!I$2-1&amp;"'!B4:R300"),IF(I$3&gt;1,I$3+1,""),0),"")</f>
        <v/>
      </c>
      <c r="J138" s="99" t="str">
        <f ca="1">IFERROR(VLOOKUP($A138,INDIRECT("'"&amp;Publication!J$2-1&amp;"'!B4:R300"),IF(J$3&gt;1,J$3+1,""),0),"")</f>
        <v/>
      </c>
      <c r="K138" s="99" t="str">
        <f ca="1">IFERROR(VLOOKUP($A138,INDIRECT("'"&amp;Publication!K$2-1&amp;"'!B4:R300"),IF(K$3&gt;1,K$3+1,""),0),"")</f>
        <v/>
      </c>
      <c r="L138" s="99" t="str">
        <f ca="1">IFERROR(VLOOKUP($A138,INDIRECT("'"&amp;Publication!L$2-1&amp;"'!B4:R300"),IF(L$3&gt;1,L$3+1,""),0),"")</f>
        <v/>
      </c>
      <c r="M138" s="99" t="str">
        <f ca="1">IFERROR(VLOOKUP($A138,INDIRECT("'"&amp;Publication!M$2-1&amp;"'!B4:R300"),IF(M$3&gt;1,M$3+1,""),0),"")</f>
        <v/>
      </c>
      <c r="N138" s="99" t="str">
        <f ca="1">IFERROR(VLOOKUP($A138,INDIRECT("'"&amp;Publication!N$2-1&amp;"'!B4:R300"),IF(N$3&gt;1,N$3+1,""),0),"")</f>
        <v/>
      </c>
      <c r="O138" s="99" t="str">
        <f ca="1">IFERROR(VLOOKUP($A138,INDIRECT("'"&amp;Publication!O$2-1&amp;"'!B4:R300"),IF(O$3&gt;1,O$3+1,""),0),"")</f>
        <v/>
      </c>
      <c r="P138" s="99" t="str">
        <f ca="1">IFERROR(VLOOKUP($A138,INDIRECT("'"&amp;Publication!P$2-1&amp;"'!B4:R300"),IF(P$3&gt;1,P$3+1,""),0),"")</f>
        <v/>
      </c>
    </row>
    <row r="139" spans="1:16" ht="14.5" customHeight="1" outlineLevel="1" x14ac:dyDescent="0.35">
      <c r="A139" s="109" t="s">
        <v>1593</v>
      </c>
      <c r="B139" s="110" t="str">
        <f>IF(OR(ISBLANK(VLOOKUP(A139,'EUROSTAT-Code'!$A$3:$E$812,5,0)),ISNA(VLOOKUP(A139,'EUROSTAT-Code'!$A$3:$E$812,5,0))),"",VLOOKUP(A139,'EUROSTAT-Code'!$A$3:$E$812,5,0))</f>
        <v/>
      </c>
      <c r="C139" s="109" t="s">
        <v>2435</v>
      </c>
      <c r="D139" s="99" t="str">
        <f ca="1">IFERROR(VLOOKUP($A139,INDIRECT("'"&amp;Publication!D$2-1&amp;"'!B4:R300"),IF(D$3&gt;1,D$3+1,""),0),"")</f>
        <v/>
      </c>
      <c r="E139" s="99" t="str">
        <f ca="1">IFERROR(VLOOKUP($A139,INDIRECT("'"&amp;Publication!E$2-1&amp;"'!B4:R300"),IF(E$3&gt;1,E$3+1,""),0),"")</f>
        <v/>
      </c>
      <c r="F139" s="99" t="str">
        <f ca="1">IFERROR(VLOOKUP($A139,INDIRECT("'"&amp;Publication!F$2-1&amp;"'!B4:R300"),IF(F$3&gt;1,F$3+1,""),0),"")</f>
        <v/>
      </c>
      <c r="G139" s="99" t="str">
        <f ca="1">IFERROR(VLOOKUP($A139,INDIRECT("'"&amp;Publication!G$2-1&amp;"'!B4:R300"),IF(G$3&gt;1,G$3+1,""),0),"")</f>
        <v/>
      </c>
      <c r="H139" s="99" t="str">
        <f ca="1">IFERROR(VLOOKUP($A139,INDIRECT("'"&amp;Publication!H$2-1&amp;"'!B4:R300"),IF(H$3&gt;1,H$3+1,""),0),"")</f>
        <v/>
      </c>
      <c r="I139" s="99" t="str">
        <f ca="1">IFERROR(VLOOKUP($A139,INDIRECT("'"&amp;Publication!I$2-1&amp;"'!B4:R300"),IF(I$3&gt;1,I$3+1,""),0),"")</f>
        <v/>
      </c>
      <c r="J139" s="99" t="str">
        <f ca="1">IFERROR(VLOOKUP($A139,INDIRECT("'"&amp;Publication!J$2-1&amp;"'!B4:R300"),IF(J$3&gt;1,J$3+1,""),0),"")</f>
        <v/>
      </c>
      <c r="K139" s="99" t="str">
        <f ca="1">IFERROR(VLOOKUP($A139,INDIRECT("'"&amp;Publication!K$2-1&amp;"'!B4:R300"),IF(K$3&gt;1,K$3+1,""),0),"")</f>
        <v/>
      </c>
      <c r="L139" s="99" t="str">
        <f ca="1">IFERROR(VLOOKUP($A139,INDIRECT("'"&amp;Publication!L$2-1&amp;"'!B4:R300"),IF(L$3&gt;1,L$3+1,""),0),"")</f>
        <v/>
      </c>
      <c r="M139" s="99" t="str">
        <f ca="1">IFERROR(VLOOKUP($A139,INDIRECT("'"&amp;Publication!M$2-1&amp;"'!B4:R300"),IF(M$3&gt;1,M$3+1,""),0),"")</f>
        <v/>
      </c>
      <c r="N139" s="99" t="str">
        <f ca="1">IFERROR(VLOOKUP($A139,INDIRECT("'"&amp;Publication!N$2-1&amp;"'!B4:R300"),IF(N$3&gt;1,N$3+1,""),0),"")</f>
        <v/>
      </c>
      <c r="O139" s="99" t="str">
        <f ca="1">IFERROR(VLOOKUP($A139,INDIRECT("'"&amp;Publication!O$2-1&amp;"'!B4:R300"),IF(O$3&gt;1,O$3+1,""),0),"")</f>
        <v/>
      </c>
      <c r="P139" s="99" t="str">
        <f ca="1">IFERROR(VLOOKUP($A139,INDIRECT("'"&amp;Publication!P$2-1&amp;"'!B4:R300"),IF(P$3&gt;1,P$3+1,""),0),"")</f>
        <v/>
      </c>
    </row>
    <row r="140" spans="1:16" ht="14.5" customHeight="1" outlineLevel="1" x14ac:dyDescent="0.35">
      <c r="A140" s="109" t="s">
        <v>1594</v>
      </c>
      <c r="B140" s="110" t="str">
        <f>IF(OR(ISBLANK(VLOOKUP(A140,'EUROSTAT-Code'!$A$3:$E$812,5,0)),ISNA(VLOOKUP(A140,'EUROSTAT-Code'!$A$3:$E$812,5,0))),"",VLOOKUP(A140,'EUROSTAT-Code'!$A$3:$E$812,5,0))</f>
        <v/>
      </c>
      <c r="C140" s="109" t="s">
        <v>2436</v>
      </c>
      <c r="D140" s="99" t="str">
        <f ca="1">IFERROR(VLOOKUP($A140,INDIRECT("'"&amp;Publication!D$2-1&amp;"'!B4:R300"),IF(D$3&gt;1,D$3+1,""),0),"")</f>
        <v/>
      </c>
      <c r="E140" s="99" t="str">
        <f ca="1">IFERROR(VLOOKUP($A140,INDIRECT("'"&amp;Publication!E$2-1&amp;"'!B4:R300"),IF(E$3&gt;1,E$3+1,""),0),"")</f>
        <v/>
      </c>
      <c r="F140" s="99" t="str">
        <f ca="1">IFERROR(VLOOKUP($A140,INDIRECT("'"&amp;Publication!F$2-1&amp;"'!B4:R300"),IF(F$3&gt;1,F$3+1,""),0),"")</f>
        <v/>
      </c>
      <c r="G140" s="99" t="str">
        <f ca="1">IFERROR(VLOOKUP($A140,INDIRECT("'"&amp;Publication!G$2-1&amp;"'!B4:R300"),IF(G$3&gt;1,G$3+1,""),0),"")</f>
        <v/>
      </c>
      <c r="H140" s="99" t="str">
        <f ca="1">IFERROR(VLOOKUP($A140,INDIRECT("'"&amp;Publication!H$2-1&amp;"'!B4:R300"),IF(H$3&gt;1,H$3+1,""),0),"")</f>
        <v/>
      </c>
      <c r="I140" s="99" t="str">
        <f ca="1">IFERROR(VLOOKUP($A140,INDIRECT("'"&amp;Publication!I$2-1&amp;"'!B4:R300"),IF(I$3&gt;1,I$3+1,""),0),"")</f>
        <v/>
      </c>
      <c r="J140" s="99" t="str">
        <f ca="1">IFERROR(VLOOKUP($A140,INDIRECT("'"&amp;Publication!J$2-1&amp;"'!B4:R300"),IF(J$3&gt;1,J$3+1,""),0),"")</f>
        <v/>
      </c>
      <c r="K140" s="99" t="str">
        <f ca="1">IFERROR(VLOOKUP($A140,INDIRECT("'"&amp;Publication!K$2-1&amp;"'!B4:R300"),IF(K$3&gt;1,K$3+1,""),0),"")</f>
        <v/>
      </c>
      <c r="L140" s="99" t="str">
        <f ca="1">IFERROR(VLOOKUP($A140,INDIRECT("'"&amp;Publication!L$2-1&amp;"'!B4:R300"),IF(L$3&gt;1,L$3+1,""),0),"")</f>
        <v/>
      </c>
      <c r="M140" s="99" t="str">
        <f ca="1">IFERROR(VLOOKUP($A140,INDIRECT("'"&amp;Publication!M$2-1&amp;"'!B4:R300"),IF(M$3&gt;1,M$3+1,""),0),"")</f>
        <v/>
      </c>
      <c r="N140" s="99" t="str">
        <f ca="1">IFERROR(VLOOKUP($A140,INDIRECT("'"&amp;Publication!N$2-1&amp;"'!B4:R300"),IF(N$3&gt;1,N$3+1,""),0),"")</f>
        <v/>
      </c>
      <c r="O140" s="99" t="str">
        <f ca="1">IFERROR(VLOOKUP($A140,INDIRECT("'"&amp;Publication!O$2-1&amp;"'!B4:R300"),IF(O$3&gt;1,O$3+1,""),0),"")</f>
        <v/>
      </c>
      <c r="P140" s="99" t="str">
        <f ca="1">IFERROR(VLOOKUP($A140,INDIRECT("'"&amp;Publication!P$2-1&amp;"'!B4:R300"),IF(P$3&gt;1,P$3+1,""),0),"")</f>
        <v/>
      </c>
    </row>
    <row r="141" spans="1:16" ht="14.5" customHeight="1" outlineLevel="1" x14ac:dyDescent="0.35">
      <c r="A141" s="109" t="s">
        <v>1595</v>
      </c>
      <c r="B141" s="110" t="str">
        <f>IF(OR(ISBLANK(VLOOKUP(A141,'EUROSTAT-Code'!$A$3:$E$812,5,0)),ISNA(VLOOKUP(A141,'EUROSTAT-Code'!$A$3:$E$812,5,0))),"",VLOOKUP(A141,'EUROSTAT-Code'!$A$3:$E$812,5,0))</f>
        <v/>
      </c>
      <c r="C141" s="109" t="s">
        <v>2437</v>
      </c>
      <c r="D141" s="99" t="str">
        <f ca="1">IFERROR(VLOOKUP($A141,INDIRECT("'"&amp;Publication!D$2-1&amp;"'!B4:R300"),IF(D$3&gt;1,D$3+1,""),0),"")</f>
        <v/>
      </c>
      <c r="E141" s="99" t="str">
        <f ca="1">IFERROR(VLOOKUP($A141,INDIRECT("'"&amp;Publication!E$2-1&amp;"'!B4:R300"),IF(E$3&gt;1,E$3+1,""),0),"")</f>
        <v/>
      </c>
      <c r="F141" s="99" t="str">
        <f ca="1">IFERROR(VLOOKUP($A141,INDIRECT("'"&amp;Publication!F$2-1&amp;"'!B4:R300"),IF(F$3&gt;1,F$3+1,""),0),"")</f>
        <v/>
      </c>
      <c r="G141" s="99" t="str">
        <f ca="1">IFERROR(VLOOKUP($A141,INDIRECT("'"&amp;Publication!G$2-1&amp;"'!B4:R300"),IF(G$3&gt;1,G$3+1,""),0),"")</f>
        <v/>
      </c>
      <c r="H141" s="99" t="str">
        <f ca="1">IFERROR(VLOOKUP($A141,INDIRECT("'"&amp;Publication!H$2-1&amp;"'!B4:R300"),IF(H$3&gt;1,H$3+1,""),0),"")</f>
        <v/>
      </c>
      <c r="I141" s="99" t="str">
        <f ca="1">IFERROR(VLOOKUP($A141,INDIRECT("'"&amp;Publication!I$2-1&amp;"'!B4:R300"),IF(I$3&gt;1,I$3+1,""),0),"")</f>
        <v/>
      </c>
      <c r="J141" s="99" t="str">
        <f ca="1">IFERROR(VLOOKUP($A141,INDIRECT("'"&amp;Publication!J$2-1&amp;"'!B4:R300"),IF(J$3&gt;1,J$3+1,""),0),"")</f>
        <v/>
      </c>
      <c r="K141" s="99" t="str">
        <f ca="1">IFERROR(VLOOKUP($A141,INDIRECT("'"&amp;Publication!K$2-1&amp;"'!B4:R300"),IF(K$3&gt;1,K$3+1,""),0),"")</f>
        <v/>
      </c>
      <c r="L141" s="99" t="str">
        <f ca="1">IFERROR(VLOOKUP($A141,INDIRECT("'"&amp;Publication!L$2-1&amp;"'!B4:R300"),IF(L$3&gt;1,L$3+1,""),0),"")</f>
        <v/>
      </c>
      <c r="M141" s="99" t="str">
        <f ca="1">IFERROR(VLOOKUP($A141,INDIRECT("'"&amp;Publication!M$2-1&amp;"'!B4:R300"),IF(M$3&gt;1,M$3+1,""),0),"")</f>
        <v/>
      </c>
      <c r="N141" s="99" t="str">
        <f ca="1">IFERROR(VLOOKUP($A141,INDIRECT("'"&amp;Publication!N$2-1&amp;"'!B4:R300"),IF(N$3&gt;1,N$3+1,""),0),"")</f>
        <v/>
      </c>
      <c r="O141" s="99" t="str">
        <f ca="1">IFERROR(VLOOKUP($A141,INDIRECT("'"&amp;Publication!O$2-1&amp;"'!B4:R300"),IF(O$3&gt;1,O$3+1,""),0),"")</f>
        <v/>
      </c>
      <c r="P141" s="99" t="str">
        <f ca="1">IFERROR(VLOOKUP($A141,INDIRECT("'"&amp;Publication!P$2-1&amp;"'!B4:R300"),IF(P$3&gt;1,P$3+1,""),0),"")</f>
        <v/>
      </c>
    </row>
    <row r="142" spans="1:16" ht="14.5" customHeight="1" outlineLevel="1" x14ac:dyDescent="0.35">
      <c r="A142" s="109" t="s">
        <v>448</v>
      </c>
      <c r="B142" s="110" t="str">
        <f>IF(OR(ISBLANK(VLOOKUP(A142,'EUROSTAT-Code'!$A$3:$E$812,5,0)),ISNA(VLOOKUP(A142,'EUROSTAT-Code'!$A$3:$E$812,5,0))),"",VLOOKUP(A142,'EUROSTAT-Code'!$A$3:$E$812,5,0))</f>
        <v/>
      </c>
      <c r="C142" s="109" t="s">
        <v>1597</v>
      </c>
      <c r="D142" s="99" t="str">
        <f ca="1">IFERROR(VLOOKUP($A142,INDIRECT("'"&amp;Publication!D$2-1&amp;"'!B4:R300"),IF(D$3&gt;1,D$3+1,""),0),"")</f>
        <v/>
      </c>
      <c r="E142" s="99" t="str">
        <f ca="1">IFERROR(VLOOKUP($A142,INDIRECT("'"&amp;Publication!E$2-1&amp;"'!B4:R300"),IF(E$3&gt;1,E$3+1,""),0),"")</f>
        <v/>
      </c>
      <c r="F142" s="99" t="str">
        <f ca="1">IFERROR(VLOOKUP($A142,INDIRECT("'"&amp;Publication!F$2-1&amp;"'!B4:R300"),IF(F$3&gt;1,F$3+1,""),0),"")</f>
        <v/>
      </c>
      <c r="G142" s="99" t="str">
        <f ca="1">IFERROR(VLOOKUP($A142,INDIRECT("'"&amp;Publication!G$2-1&amp;"'!B4:R300"),IF(G$3&gt;1,G$3+1,""),0),"")</f>
        <v/>
      </c>
      <c r="H142" s="99" t="str">
        <f ca="1">IFERROR(VLOOKUP($A142,INDIRECT("'"&amp;Publication!H$2-1&amp;"'!B4:R300"),IF(H$3&gt;1,H$3+1,""),0),"")</f>
        <v/>
      </c>
      <c r="I142" s="99" t="str">
        <f ca="1">IFERROR(VLOOKUP($A142,INDIRECT("'"&amp;Publication!I$2-1&amp;"'!B4:R300"),IF(I$3&gt;1,I$3+1,""),0),"")</f>
        <v/>
      </c>
      <c r="J142" s="99" t="str">
        <f ca="1">IFERROR(VLOOKUP($A142,INDIRECT("'"&amp;Publication!J$2-1&amp;"'!B4:R300"),IF(J$3&gt;1,J$3+1,""),0),"")</f>
        <v/>
      </c>
      <c r="K142" s="99" t="str">
        <f ca="1">IFERROR(VLOOKUP($A142,INDIRECT("'"&amp;Publication!K$2-1&amp;"'!B4:R300"),IF(K$3&gt;1,K$3+1,""),0),"")</f>
        <v/>
      </c>
      <c r="L142" s="99" t="str">
        <f ca="1">IFERROR(VLOOKUP($A142,INDIRECT("'"&amp;Publication!L$2-1&amp;"'!B4:R300"),IF(L$3&gt;1,L$3+1,""),0),"")</f>
        <v/>
      </c>
      <c r="M142" s="99" t="str">
        <f ca="1">IFERROR(VLOOKUP($A142,INDIRECT("'"&amp;Publication!M$2-1&amp;"'!B4:R300"),IF(M$3&gt;1,M$3+1,""),0),"")</f>
        <v/>
      </c>
      <c r="N142" s="99" t="str">
        <f ca="1">IFERROR(VLOOKUP($A142,INDIRECT("'"&amp;Publication!N$2-1&amp;"'!B4:R300"),IF(N$3&gt;1,N$3+1,""),0),"")</f>
        <v/>
      </c>
      <c r="O142" s="99" t="str">
        <f ca="1">IFERROR(VLOOKUP($A142,INDIRECT("'"&amp;Publication!O$2-1&amp;"'!B4:R300"),IF(O$3&gt;1,O$3+1,""),0),"")</f>
        <v/>
      </c>
      <c r="P142" s="99" t="str">
        <f ca="1">IFERROR(VLOOKUP($A142,INDIRECT("'"&amp;Publication!P$2-1&amp;"'!B4:R300"),IF(P$3&gt;1,P$3+1,""),0),"")</f>
        <v/>
      </c>
    </row>
    <row r="143" spans="1:16" ht="14.5" customHeight="1" outlineLevel="1" x14ac:dyDescent="0.35">
      <c r="A143" s="109" t="s">
        <v>449</v>
      </c>
      <c r="B143" s="110" t="str">
        <f>IF(OR(ISBLANK(VLOOKUP(A143,'EUROSTAT-Code'!$A$3:$E$812,5,0)),ISNA(VLOOKUP(A143,'EUROSTAT-Code'!$A$3:$E$812,5,0))),"",VLOOKUP(A143,'EUROSTAT-Code'!$A$3:$E$812,5,0))</f>
        <v/>
      </c>
      <c r="C143" s="109" t="s">
        <v>1598</v>
      </c>
      <c r="D143" s="99" t="str">
        <f ca="1">IFERROR(VLOOKUP($A143,INDIRECT("'"&amp;Publication!D$2-1&amp;"'!B4:R300"),IF(D$3&gt;1,D$3+1,""),0),"")</f>
        <v/>
      </c>
      <c r="E143" s="99" t="str">
        <f ca="1">IFERROR(VLOOKUP($A143,INDIRECT("'"&amp;Publication!E$2-1&amp;"'!B4:R300"),IF(E$3&gt;1,E$3+1,""),0),"")</f>
        <v/>
      </c>
      <c r="F143" s="99" t="str">
        <f ca="1">IFERROR(VLOOKUP($A143,INDIRECT("'"&amp;Publication!F$2-1&amp;"'!B4:R300"),IF(F$3&gt;1,F$3+1,""),0),"")</f>
        <v/>
      </c>
      <c r="G143" s="99" t="str">
        <f ca="1">IFERROR(VLOOKUP($A143,INDIRECT("'"&amp;Publication!G$2-1&amp;"'!B4:R300"),IF(G$3&gt;1,G$3+1,""),0),"")</f>
        <v/>
      </c>
      <c r="H143" s="99" t="str">
        <f ca="1">IFERROR(VLOOKUP($A143,INDIRECT("'"&amp;Publication!H$2-1&amp;"'!B4:R300"),IF(H$3&gt;1,H$3+1,""),0),"")</f>
        <v/>
      </c>
      <c r="I143" s="99" t="str">
        <f ca="1">IFERROR(VLOOKUP($A143,INDIRECT("'"&amp;Publication!I$2-1&amp;"'!B4:R300"),IF(I$3&gt;1,I$3+1,""),0),"")</f>
        <v/>
      </c>
      <c r="J143" s="99" t="str">
        <f ca="1">IFERROR(VLOOKUP($A143,INDIRECT("'"&amp;Publication!J$2-1&amp;"'!B4:R300"),IF(J$3&gt;1,J$3+1,""),0),"")</f>
        <v/>
      </c>
      <c r="K143" s="99" t="str">
        <f ca="1">IFERROR(VLOOKUP($A143,INDIRECT("'"&amp;Publication!K$2-1&amp;"'!B4:R300"),IF(K$3&gt;1,K$3+1,""),0),"")</f>
        <v/>
      </c>
      <c r="L143" s="99" t="str">
        <f ca="1">IFERROR(VLOOKUP($A143,INDIRECT("'"&amp;Publication!L$2-1&amp;"'!B4:R300"),IF(L$3&gt;1,L$3+1,""),0),"")</f>
        <v/>
      </c>
      <c r="M143" s="99" t="str">
        <f ca="1">IFERROR(VLOOKUP($A143,INDIRECT("'"&amp;Publication!M$2-1&amp;"'!B4:R300"),IF(M$3&gt;1,M$3+1,""),0),"")</f>
        <v/>
      </c>
      <c r="N143" s="99" t="str">
        <f ca="1">IFERROR(VLOOKUP($A143,INDIRECT("'"&amp;Publication!N$2-1&amp;"'!B4:R300"),IF(N$3&gt;1,N$3+1,""),0),"")</f>
        <v/>
      </c>
      <c r="O143" s="99" t="str">
        <f ca="1">IFERROR(VLOOKUP($A143,INDIRECT("'"&amp;Publication!O$2-1&amp;"'!B4:R300"),IF(O$3&gt;1,O$3+1,""),0),"")</f>
        <v/>
      </c>
      <c r="P143" s="99" t="str">
        <f ca="1">IFERROR(VLOOKUP($A143,INDIRECT("'"&amp;Publication!P$2-1&amp;"'!B4:R300"),IF(P$3&gt;1,P$3+1,""),0),"")</f>
        <v/>
      </c>
    </row>
    <row r="144" spans="1:16" ht="14.5" customHeight="1" outlineLevel="1" x14ac:dyDescent="0.35">
      <c r="A144" s="109" t="s">
        <v>450</v>
      </c>
      <c r="B144" s="110" t="str">
        <f>IF(OR(ISBLANK(VLOOKUP(A144,'EUROSTAT-Code'!$A$3:$E$812,5,0)),ISNA(VLOOKUP(A144,'EUROSTAT-Code'!$A$3:$E$812,5,0))),"",VLOOKUP(A144,'EUROSTAT-Code'!$A$3:$E$812,5,0))</f>
        <v/>
      </c>
      <c r="C144" s="109" t="s">
        <v>1599</v>
      </c>
      <c r="D144" s="99" t="str">
        <f ca="1">IFERROR(VLOOKUP($A144,INDIRECT("'"&amp;Publication!D$2-1&amp;"'!B4:R300"),IF(D$3&gt;1,D$3+1,""),0),"")</f>
        <v/>
      </c>
      <c r="E144" s="99" t="str">
        <f ca="1">IFERROR(VLOOKUP($A144,INDIRECT("'"&amp;Publication!E$2-1&amp;"'!B4:R300"),IF(E$3&gt;1,E$3+1,""),0),"")</f>
        <v/>
      </c>
      <c r="F144" s="99" t="str">
        <f ca="1">IFERROR(VLOOKUP($A144,INDIRECT("'"&amp;Publication!F$2-1&amp;"'!B4:R300"),IF(F$3&gt;1,F$3+1,""),0),"")</f>
        <v/>
      </c>
      <c r="G144" s="99" t="str">
        <f ca="1">IFERROR(VLOOKUP($A144,INDIRECT("'"&amp;Publication!G$2-1&amp;"'!B4:R300"),IF(G$3&gt;1,G$3+1,""),0),"")</f>
        <v/>
      </c>
      <c r="H144" s="99" t="str">
        <f ca="1">IFERROR(VLOOKUP($A144,INDIRECT("'"&amp;Publication!H$2-1&amp;"'!B4:R300"),IF(H$3&gt;1,H$3+1,""),0),"")</f>
        <v/>
      </c>
      <c r="I144" s="99" t="str">
        <f ca="1">IFERROR(VLOOKUP($A144,INDIRECT("'"&amp;Publication!I$2-1&amp;"'!B4:R300"),IF(I$3&gt;1,I$3+1,""),0),"")</f>
        <v/>
      </c>
      <c r="J144" s="99" t="str">
        <f ca="1">IFERROR(VLOOKUP($A144,INDIRECT("'"&amp;Publication!J$2-1&amp;"'!B4:R300"),IF(J$3&gt;1,J$3+1,""),0),"")</f>
        <v/>
      </c>
      <c r="K144" s="99" t="str">
        <f ca="1">IFERROR(VLOOKUP($A144,INDIRECT("'"&amp;Publication!K$2-1&amp;"'!B4:R300"),IF(K$3&gt;1,K$3+1,""),0),"")</f>
        <v/>
      </c>
      <c r="L144" s="99" t="str">
        <f ca="1">IFERROR(VLOOKUP($A144,INDIRECT("'"&amp;Publication!L$2-1&amp;"'!B4:R300"),IF(L$3&gt;1,L$3+1,""),0),"")</f>
        <v/>
      </c>
      <c r="M144" s="99" t="str">
        <f ca="1">IFERROR(VLOOKUP($A144,INDIRECT("'"&amp;Publication!M$2-1&amp;"'!B4:R300"),IF(M$3&gt;1,M$3+1,""),0),"")</f>
        <v/>
      </c>
      <c r="N144" s="99" t="str">
        <f ca="1">IFERROR(VLOOKUP($A144,INDIRECT("'"&amp;Publication!N$2-1&amp;"'!B4:R300"),IF(N$3&gt;1,N$3+1,""),0),"")</f>
        <v/>
      </c>
      <c r="O144" s="99" t="str">
        <f ca="1">IFERROR(VLOOKUP($A144,INDIRECT("'"&amp;Publication!O$2-1&amp;"'!B4:R300"),IF(O$3&gt;1,O$3+1,""),0),"")</f>
        <v/>
      </c>
      <c r="P144" s="99" t="str">
        <f ca="1">IFERROR(VLOOKUP($A144,INDIRECT("'"&amp;Publication!P$2-1&amp;"'!B4:R300"),IF(P$3&gt;1,P$3+1,""),0),"")</f>
        <v/>
      </c>
    </row>
    <row r="145" spans="1:16" ht="14.5" customHeight="1" outlineLevel="1" x14ac:dyDescent="0.35">
      <c r="A145" s="109" t="s">
        <v>451</v>
      </c>
      <c r="B145" s="110" t="str">
        <f>IF(OR(ISBLANK(VLOOKUP(A145,'EUROSTAT-Code'!$A$3:$E$812,5,0)),ISNA(VLOOKUP(A145,'EUROSTAT-Code'!$A$3:$E$812,5,0))),"",VLOOKUP(A145,'EUROSTAT-Code'!$A$3:$E$812,5,0))</f>
        <v/>
      </c>
      <c r="C145" s="109" t="s">
        <v>1600</v>
      </c>
      <c r="D145" s="99" t="str">
        <f ca="1">IFERROR(VLOOKUP($A145,INDIRECT("'"&amp;Publication!D$2-1&amp;"'!B4:R300"),IF(D$3&gt;1,D$3+1,""),0),"")</f>
        <v/>
      </c>
      <c r="E145" s="99" t="str">
        <f ca="1">IFERROR(VLOOKUP($A145,INDIRECT("'"&amp;Publication!E$2-1&amp;"'!B4:R300"),IF(E$3&gt;1,E$3+1,""),0),"")</f>
        <v/>
      </c>
      <c r="F145" s="99" t="str">
        <f ca="1">IFERROR(VLOOKUP($A145,INDIRECT("'"&amp;Publication!F$2-1&amp;"'!B4:R300"),IF(F$3&gt;1,F$3+1,""),0),"")</f>
        <v/>
      </c>
      <c r="G145" s="99" t="str">
        <f ca="1">IFERROR(VLOOKUP($A145,INDIRECT("'"&amp;Publication!G$2-1&amp;"'!B4:R300"),IF(G$3&gt;1,G$3+1,""),0),"")</f>
        <v/>
      </c>
      <c r="H145" s="99" t="str">
        <f ca="1">IFERROR(VLOOKUP($A145,INDIRECT("'"&amp;Publication!H$2-1&amp;"'!B4:R300"),IF(H$3&gt;1,H$3+1,""),0),"")</f>
        <v/>
      </c>
      <c r="I145" s="99" t="str">
        <f ca="1">IFERROR(VLOOKUP($A145,INDIRECT("'"&amp;Publication!I$2-1&amp;"'!B4:R300"),IF(I$3&gt;1,I$3+1,""),0),"")</f>
        <v/>
      </c>
      <c r="J145" s="99" t="str">
        <f ca="1">IFERROR(VLOOKUP($A145,INDIRECT("'"&amp;Publication!J$2-1&amp;"'!B4:R300"),IF(J$3&gt;1,J$3+1,""),0),"")</f>
        <v/>
      </c>
      <c r="K145" s="99" t="str">
        <f ca="1">IFERROR(VLOOKUP($A145,INDIRECT("'"&amp;Publication!K$2-1&amp;"'!B4:R300"),IF(K$3&gt;1,K$3+1,""),0),"")</f>
        <v/>
      </c>
      <c r="L145" s="99" t="str">
        <f ca="1">IFERROR(VLOOKUP($A145,INDIRECT("'"&amp;Publication!L$2-1&amp;"'!B4:R300"),IF(L$3&gt;1,L$3+1,""),0),"")</f>
        <v/>
      </c>
      <c r="M145" s="99" t="str">
        <f ca="1">IFERROR(VLOOKUP($A145,INDIRECT("'"&amp;Publication!M$2-1&amp;"'!B4:R300"),IF(M$3&gt;1,M$3+1,""),0),"")</f>
        <v/>
      </c>
      <c r="N145" s="99" t="str">
        <f ca="1">IFERROR(VLOOKUP($A145,INDIRECT("'"&amp;Publication!N$2-1&amp;"'!B4:R300"),IF(N$3&gt;1,N$3+1,""),0),"")</f>
        <v/>
      </c>
      <c r="O145" s="99" t="str">
        <f ca="1">IFERROR(VLOOKUP($A145,INDIRECT("'"&amp;Publication!O$2-1&amp;"'!B4:R300"),IF(O$3&gt;1,O$3+1,""),0),"")</f>
        <v/>
      </c>
      <c r="P145" s="99" t="str">
        <f ca="1">IFERROR(VLOOKUP($A145,INDIRECT("'"&amp;Publication!P$2-1&amp;"'!B4:R300"),IF(P$3&gt;1,P$3+1,""),0),"")</f>
        <v/>
      </c>
    </row>
    <row r="146" spans="1:16" ht="14.5" customHeight="1" outlineLevel="1" x14ac:dyDescent="0.35">
      <c r="A146" s="109" t="s">
        <v>452</v>
      </c>
      <c r="B146" s="110" t="str">
        <f>IF(OR(ISBLANK(VLOOKUP(A146,'EUROSTAT-Code'!$A$3:$E$812,5,0)),ISNA(VLOOKUP(A146,'EUROSTAT-Code'!$A$3:$E$812,5,0))),"",VLOOKUP(A146,'EUROSTAT-Code'!$A$3:$E$812,5,0))</f>
        <v/>
      </c>
      <c r="C146" s="109" t="s">
        <v>1601</v>
      </c>
      <c r="D146" s="99" t="str">
        <f ca="1">IFERROR(VLOOKUP($A146,INDIRECT("'"&amp;Publication!D$2-1&amp;"'!B4:R300"),IF(D$3&gt;1,D$3+1,""),0),"")</f>
        <v/>
      </c>
      <c r="E146" s="99" t="str">
        <f ca="1">IFERROR(VLOOKUP($A146,INDIRECT("'"&amp;Publication!E$2-1&amp;"'!B4:R300"),IF(E$3&gt;1,E$3+1,""),0),"")</f>
        <v/>
      </c>
      <c r="F146" s="99" t="str">
        <f ca="1">IFERROR(VLOOKUP($A146,INDIRECT("'"&amp;Publication!F$2-1&amp;"'!B4:R300"),IF(F$3&gt;1,F$3+1,""),0),"")</f>
        <v/>
      </c>
      <c r="G146" s="99" t="str">
        <f ca="1">IFERROR(VLOOKUP($A146,INDIRECT("'"&amp;Publication!G$2-1&amp;"'!B4:R300"),IF(G$3&gt;1,G$3+1,""),0),"")</f>
        <v/>
      </c>
      <c r="H146" s="99" t="str">
        <f ca="1">IFERROR(VLOOKUP($A146,INDIRECT("'"&amp;Publication!H$2-1&amp;"'!B4:R300"),IF(H$3&gt;1,H$3+1,""),0),"")</f>
        <v/>
      </c>
      <c r="I146" s="99" t="str">
        <f ca="1">IFERROR(VLOOKUP($A146,INDIRECT("'"&amp;Publication!I$2-1&amp;"'!B4:R300"),IF(I$3&gt;1,I$3+1,""),0),"")</f>
        <v/>
      </c>
      <c r="J146" s="99" t="str">
        <f ca="1">IFERROR(VLOOKUP($A146,INDIRECT("'"&amp;Publication!J$2-1&amp;"'!B4:R300"),IF(J$3&gt;1,J$3+1,""),0),"")</f>
        <v/>
      </c>
      <c r="K146" s="99" t="str">
        <f ca="1">IFERROR(VLOOKUP($A146,INDIRECT("'"&amp;Publication!K$2-1&amp;"'!B4:R300"),IF(K$3&gt;1,K$3+1,""),0),"")</f>
        <v/>
      </c>
      <c r="L146" s="99" t="str">
        <f ca="1">IFERROR(VLOOKUP($A146,INDIRECT("'"&amp;Publication!L$2-1&amp;"'!B4:R300"),IF(L$3&gt;1,L$3+1,""),0),"")</f>
        <v/>
      </c>
      <c r="M146" s="99" t="str">
        <f ca="1">IFERROR(VLOOKUP($A146,INDIRECT("'"&amp;Publication!M$2-1&amp;"'!B4:R300"),IF(M$3&gt;1,M$3+1,""),0),"")</f>
        <v/>
      </c>
      <c r="N146" s="99" t="str">
        <f ca="1">IFERROR(VLOOKUP($A146,INDIRECT("'"&amp;Publication!N$2-1&amp;"'!B4:R300"),IF(N$3&gt;1,N$3+1,""),0),"")</f>
        <v/>
      </c>
      <c r="O146" s="99" t="str">
        <f ca="1">IFERROR(VLOOKUP($A146,INDIRECT("'"&amp;Publication!O$2-1&amp;"'!B4:R300"),IF(O$3&gt;1,O$3+1,""),0),"")</f>
        <v/>
      </c>
      <c r="P146" s="99" t="str">
        <f ca="1">IFERROR(VLOOKUP($A146,INDIRECT("'"&amp;Publication!P$2-1&amp;"'!B4:R300"),IF(P$3&gt;1,P$3+1,""),0),"")</f>
        <v/>
      </c>
    </row>
    <row r="147" spans="1:16" ht="14.5" customHeight="1" outlineLevel="1" x14ac:dyDescent="0.35">
      <c r="A147" s="109" t="s">
        <v>453</v>
      </c>
      <c r="B147" s="110" t="str">
        <f>IF(OR(ISBLANK(VLOOKUP(A147,'EUROSTAT-Code'!$A$3:$E$812,5,0)),ISNA(VLOOKUP(A147,'EUROSTAT-Code'!$A$3:$E$812,5,0))),"",VLOOKUP(A147,'EUROSTAT-Code'!$A$3:$E$812,5,0))</f>
        <v/>
      </c>
      <c r="C147" s="109" t="s">
        <v>1602</v>
      </c>
      <c r="D147" s="99" t="str">
        <f ca="1">IFERROR(VLOOKUP($A147,INDIRECT("'"&amp;Publication!D$2-1&amp;"'!B4:R300"),IF(D$3&gt;1,D$3+1,""),0),"")</f>
        <v/>
      </c>
      <c r="E147" s="99" t="str">
        <f ca="1">IFERROR(VLOOKUP($A147,INDIRECT("'"&amp;Publication!E$2-1&amp;"'!B4:R300"),IF(E$3&gt;1,E$3+1,""),0),"")</f>
        <v/>
      </c>
      <c r="F147" s="99" t="str">
        <f ca="1">IFERROR(VLOOKUP($A147,INDIRECT("'"&amp;Publication!F$2-1&amp;"'!B4:R300"),IF(F$3&gt;1,F$3+1,""),0),"")</f>
        <v/>
      </c>
      <c r="G147" s="99" t="str">
        <f ca="1">IFERROR(VLOOKUP($A147,INDIRECT("'"&amp;Publication!G$2-1&amp;"'!B4:R300"),IF(G$3&gt;1,G$3+1,""),0),"")</f>
        <v/>
      </c>
      <c r="H147" s="99" t="str">
        <f ca="1">IFERROR(VLOOKUP($A147,INDIRECT("'"&amp;Publication!H$2-1&amp;"'!B4:R300"),IF(H$3&gt;1,H$3+1,""),0),"")</f>
        <v/>
      </c>
      <c r="I147" s="99" t="str">
        <f ca="1">IFERROR(VLOOKUP($A147,INDIRECT("'"&amp;Publication!I$2-1&amp;"'!B4:R300"),IF(I$3&gt;1,I$3+1,""),0),"")</f>
        <v/>
      </c>
      <c r="J147" s="99" t="str">
        <f ca="1">IFERROR(VLOOKUP($A147,INDIRECT("'"&amp;Publication!J$2-1&amp;"'!B4:R300"),IF(J$3&gt;1,J$3+1,""),0),"")</f>
        <v/>
      </c>
      <c r="K147" s="99" t="str">
        <f ca="1">IFERROR(VLOOKUP($A147,INDIRECT("'"&amp;Publication!K$2-1&amp;"'!B4:R300"),IF(K$3&gt;1,K$3+1,""),0),"")</f>
        <v/>
      </c>
      <c r="L147" s="99" t="str">
        <f ca="1">IFERROR(VLOOKUP($A147,INDIRECT("'"&amp;Publication!L$2-1&amp;"'!B4:R300"),IF(L$3&gt;1,L$3+1,""),0),"")</f>
        <v/>
      </c>
      <c r="M147" s="99" t="str">
        <f ca="1">IFERROR(VLOOKUP($A147,INDIRECT("'"&amp;Publication!M$2-1&amp;"'!B4:R300"),IF(M$3&gt;1,M$3+1,""),0),"")</f>
        <v/>
      </c>
      <c r="N147" s="99" t="str">
        <f ca="1">IFERROR(VLOOKUP($A147,INDIRECT("'"&amp;Publication!N$2-1&amp;"'!B4:R300"),IF(N$3&gt;1,N$3+1,""),0),"")</f>
        <v/>
      </c>
      <c r="O147" s="99" t="str">
        <f ca="1">IFERROR(VLOOKUP($A147,INDIRECT("'"&amp;Publication!O$2-1&amp;"'!B4:R300"),IF(O$3&gt;1,O$3+1,""),0),"")</f>
        <v/>
      </c>
      <c r="P147" s="99" t="str">
        <f ca="1">IFERROR(VLOOKUP($A147,INDIRECT("'"&amp;Publication!P$2-1&amp;"'!B4:R300"),IF(P$3&gt;1,P$3+1,""),0),"")</f>
        <v/>
      </c>
    </row>
    <row r="148" spans="1:16" ht="14.5" customHeight="1" outlineLevel="1" x14ac:dyDescent="0.35">
      <c r="A148" s="109" t="s">
        <v>454</v>
      </c>
      <c r="B148" s="110" t="str">
        <f>IF(OR(ISBLANK(VLOOKUP(A148,'EUROSTAT-Code'!$A$3:$E$812,5,0)),ISNA(VLOOKUP(A148,'EUROSTAT-Code'!$A$3:$E$812,5,0))),"",VLOOKUP(A148,'EUROSTAT-Code'!$A$3:$E$812,5,0))</f>
        <v/>
      </c>
      <c r="C148" s="109" t="s">
        <v>1603</v>
      </c>
      <c r="D148" s="99" t="str">
        <f ca="1">IFERROR(VLOOKUP($A148,INDIRECT("'"&amp;Publication!D$2-1&amp;"'!B4:R300"),IF(D$3&gt;1,D$3+1,""),0),"")</f>
        <v/>
      </c>
      <c r="E148" s="99" t="str">
        <f ca="1">IFERROR(VLOOKUP($A148,INDIRECT("'"&amp;Publication!E$2-1&amp;"'!B4:R300"),IF(E$3&gt;1,E$3+1,""),0),"")</f>
        <v/>
      </c>
      <c r="F148" s="99" t="str">
        <f ca="1">IFERROR(VLOOKUP($A148,INDIRECT("'"&amp;Publication!F$2-1&amp;"'!B4:R300"),IF(F$3&gt;1,F$3+1,""),0),"")</f>
        <v/>
      </c>
      <c r="G148" s="99" t="str">
        <f ca="1">IFERROR(VLOOKUP($A148,INDIRECT("'"&amp;Publication!G$2-1&amp;"'!B4:R300"),IF(G$3&gt;1,G$3+1,""),0),"")</f>
        <v/>
      </c>
      <c r="H148" s="99" t="str">
        <f ca="1">IFERROR(VLOOKUP($A148,INDIRECT("'"&amp;Publication!H$2-1&amp;"'!B4:R300"),IF(H$3&gt;1,H$3+1,""),0),"")</f>
        <v/>
      </c>
      <c r="I148" s="99" t="str">
        <f ca="1">IFERROR(VLOOKUP($A148,INDIRECT("'"&amp;Publication!I$2-1&amp;"'!B4:R300"),IF(I$3&gt;1,I$3+1,""),0),"")</f>
        <v/>
      </c>
      <c r="J148" s="99" t="str">
        <f ca="1">IFERROR(VLOOKUP($A148,INDIRECT("'"&amp;Publication!J$2-1&amp;"'!B4:R300"),IF(J$3&gt;1,J$3+1,""),0),"")</f>
        <v/>
      </c>
      <c r="K148" s="99" t="str">
        <f ca="1">IFERROR(VLOOKUP($A148,INDIRECT("'"&amp;Publication!K$2-1&amp;"'!B4:R300"),IF(K$3&gt;1,K$3+1,""),0),"")</f>
        <v/>
      </c>
      <c r="L148" s="99" t="str">
        <f ca="1">IFERROR(VLOOKUP($A148,INDIRECT("'"&amp;Publication!L$2-1&amp;"'!B4:R300"),IF(L$3&gt;1,L$3+1,""),0),"")</f>
        <v/>
      </c>
      <c r="M148" s="99" t="str">
        <f ca="1">IFERROR(VLOOKUP($A148,INDIRECT("'"&amp;Publication!M$2-1&amp;"'!B4:R300"),IF(M$3&gt;1,M$3+1,""),0),"")</f>
        <v/>
      </c>
      <c r="N148" s="99" t="str">
        <f ca="1">IFERROR(VLOOKUP($A148,INDIRECT("'"&amp;Publication!N$2-1&amp;"'!B4:R300"),IF(N$3&gt;1,N$3+1,""),0),"")</f>
        <v/>
      </c>
      <c r="O148" s="99" t="str">
        <f ca="1">IFERROR(VLOOKUP($A148,INDIRECT("'"&amp;Publication!O$2-1&amp;"'!B4:R300"),IF(O$3&gt;1,O$3+1,""),0),"")</f>
        <v/>
      </c>
      <c r="P148" s="99" t="str">
        <f ca="1">IFERROR(VLOOKUP($A148,INDIRECT("'"&amp;Publication!P$2-1&amp;"'!B4:R300"),IF(P$3&gt;1,P$3+1,""),0),"")</f>
        <v/>
      </c>
    </row>
    <row r="149" spans="1:16" ht="14.5" customHeight="1" outlineLevel="1" x14ac:dyDescent="0.35">
      <c r="A149" s="109" t="s">
        <v>1604</v>
      </c>
      <c r="B149" s="110" t="str">
        <f>IF(OR(ISBLANK(VLOOKUP(A149,'EUROSTAT-Code'!$A$3:$E$812,5,0)),ISNA(VLOOKUP(A149,'EUROSTAT-Code'!$A$3:$E$812,5,0))),"",VLOOKUP(A149,'EUROSTAT-Code'!$A$3:$E$812,5,0))</f>
        <v/>
      </c>
      <c r="C149" s="109" t="s">
        <v>2446</v>
      </c>
      <c r="D149" s="99" t="str">
        <f ca="1">IFERROR(VLOOKUP($A149,INDIRECT("'"&amp;Publication!D$2-1&amp;"'!B4:R300"),IF(D$3&gt;1,D$3+1,""),0),"")</f>
        <v/>
      </c>
      <c r="E149" s="99" t="str">
        <f ca="1">IFERROR(VLOOKUP($A149,INDIRECT("'"&amp;Publication!E$2-1&amp;"'!B4:R300"),IF(E$3&gt;1,E$3+1,""),0),"")</f>
        <v/>
      </c>
      <c r="F149" s="99" t="str">
        <f ca="1">IFERROR(VLOOKUP($A149,INDIRECT("'"&amp;Publication!F$2-1&amp;"'!B4:R300"),IF(F$3&gt;1,F$3+1,""),0),"")</f>
        <v/>
      </c>
      <c r="G149" s="99" t="str">
        <f ca="1">IFERROR(VLOOKUP($A149,INDIRECT("'"&amp;Publication!G$2-1&amp;"'!B4:R300"),IF(G$3&gt;1,G$3+1,""),0),"")</f>
        <v/>
      </c>
      <c r="H149" s="99" t="str">
        <f ca="1">IFERROR(VLOOKUP($A149,INDIRECT("'"&amp;Publication!H$2-1&amp;"'!B4:R300"),IF(H$3&gt;1,H$3+1,""),0),"")</f>
        <v/>
      </c>
      <c r="I149" s="99" t="str">
        <f ca="1">IFERROR(VLOOKUP($A149,INDIRECT("'"&amp;Publication!I$2-1&amp;"'!B4:R300"),IF(I$3&gt;1,I$3+1,""),0),"")</f>
        <v/>
      </c>
      <c r="J149" s="99" t="str">
        <f ca="1">IFERROR(VLOOKUP($A149,INDIRECT("'"&amp;Publication!J$2-1&amp;"'!B4:R300"),IF(J$3&gt;1,J$3+1,""),0),"")</f>
        <v/>
      </c>
      <c r="K149" s="99" t="str">
        <f ca="1">IFERROR(VLOOKUP($A149,INDIRECT("'"&amp;Publication!K$2-1&amp;"'!B4:R300"),IF(K$3&gt;1,K$3+1,""),0),"")</f>
        <v/>
      </c>
      <c r="L149" s="99" t="str">
        <f ca="1">IFERROR(VLOOKUP($A149,INDIRECT("'"&amp;Publication!L$2-1&amp;"'!B4:R300"),IF(L$3&gt;1,L$3+1,""),0),"")</f>
        <v/>
      </c>
      <c r="M149" s="99" t="str">
        <f ca="1">IFERROR(VLOOKUP($A149,INDIRECT("'"&amp;Publication!M$2-1&amp;"'!B4:R300"),IF(M$3&gt;1,M$3+1,""),0),"")</f>
        <v/>
      </c>
      <c r="N149" s="99" t="str">
        <f ca="1">IFERROR(VLOOKUP($A149,INDIRECT("'"&amp;Publication!N$2-1&amp;"'!B4:R300"),IF(N$3&gt;1,N$3+1,""),0),"")</f>
        <v/>
      </c>
      <c r="O149" s="99" t="str">
        <f ca="1">IFERROR(VLOOKUP($A149,INDIRECT("'"&amp;Publication!O$2-1&amp;"'!B4:R300"),IF(O$3&gt;1,O$3+1,""),0),"")</f>
        <v/>
      </c>
      <c r="P149" s="99" t="str">
        <f ca="1">IFERROR(VLOOKUP($A149,INDIRECT("'"&amp;Publication!P$2-1&amp;"'!B4:R300"),IF(P$3&gt;1,P$3+1,""),0),"")</f>
        <v/>
      </c>
    </row>
    <row r="150" spans="1:16" ht="14.5" customHeight="1" outlineLevel="1" x14ac:dyDescent="0.35">
      <c r="A150" s="109" t="s">
        <v>456</v>
      </c>
      <c r="B150" s="110" t="str">
        <f>IF(OR(ISBLANK(VLOOKUP(A150,'EUROSTAT-Code'!$A$3:$E$812,5,0)),ISNA(VLOOKUP(A150,'EUROSTAT-Code'!$A$3:$E$812,5,0))),"",VLOOKUP(A150,'EUROSTAT-Code'!$A$3:$E$812,5,0))</f>
        <v/>
      </c>
      <c r="C150" s="109" t="s">
        <v>1606</v>
      </c>
      <c r="D150" s="99" t="str">
        <f ca="1">IFERROR(VLOOKUP($A150,INDIRECT("'"&amp;Publication!D$2-1&amp;"'!B4:R300"),IF(D$3&gt;1,D$3+1,""),0),"")</f>
        <v/>
      </c>
      <c r="E150" s="99" t="str">
        <f ca="1">IFERROR(VLOOKUP($A150,INDIRECT("'"&amp;Publication!E$2-1&amp;"'!B4:R300"),IF(E$3&gt;1,E$3+1,""),0),"")</f>
        <v/>
      </c>
      <c r="F150" s="99" t="str">
        <f ca="1">IFERROR(VLOOKUP($A150,INDIRECT("'"&amp;Publication!F$2-1&amp;"'!B4:R300"),IF(F$3&gt;1,F$3+1,""),0),"")</f>
        <v/>
      </c>
      <c r="G150" s="99" t="str">
        <f ca="1">IFERROR(VLOOKUP($A150,INDIRECT("'"&amp;Publication!G$2-1&amp;"'!B4:R300"),IF(G$3&gt;1,G$3+1,""),0),"")</f>
        <v/>
      </c>
      <c r="H150" s="99" t="str">
        <f ca="1">IFERROR(VLOOKUP($A150,INDIRECT("'"&amp;Publication!H$2-1&amp;"'!B4:R300"),IF(H$3&gt;1,H$3+1,""),0),"")</f>
        <v/>
      </c>
      <c r="I150" s="99" t="str">
        <f ca="1">IFERROR(VLOOKUP($A150,INDIRECT("'"&amp;Publication!I$2-1&amp;"'!B4:R300"),IF(I$3&gt;1,I$3+1,""),0),"")</f>
        <v/>
      </c>
      <c r="J150" s="99" t="str">
        <f ca="1">IFERROR(VLOOKUP($A150,INDIRECT("'"&amp;Publication!J$2-1&amp;"'!B4:R300"),IF(J$3&gt;1,J$3+1,""),0),"")</f>
        <v/>
      </c>
      <c r="K150" s="99" t="str">
        <f ca="1">IFERROR(VLOOKUP($A150,INDIRECT("'"&amp;Publication!K$2-1&amp;"'!B4:R300"),IF(K$3&gt;1,K$3+1,""),0),"")</f>
        <v/>
      </c>
      <c r="L150" s="99" t="str">
        <f ca="1">IFERROR(VLOOKUP($A150,INDIRECT("'"&amp;Publication!L$2-1&amp;"'!B4:R300"),IF(L$3&gt;1,L$3+1,""),0),"")</f>
        <v/>
      </c>
      <c r="M150" s="99" t="str">
        <f ca="1">IFERROR(VLOOKUP($A150,INDIRECT("'"&amp;Publication!M$2-1&amp;"'!B4:R300"),IF(M$3&gt;1,M$3+1,""),0),"")</f>
        <v/>
      </c>
      <c r="N150" s="99" t="str">
        <f ca="1">IFERROR(VLOOKUP($A150,INDIRECT("'"&amp;Publication!N$2-1&amp;"'!B4:R300"),IF(N$3&gt;1,N$3+1,""),0),"")</f>
        <v/>
      </c>
      <c r="O150" s="99" t="str">
        <f ca="1">IFERROR(VLOOKUP($A150,INDIRECT("'"&amp;Publication!O$2-1&amp;"'!B4:R300"),IF(O$3&gt;1,O$3+1,""),0),"")</f>
        <v/>
      </c>
      <c r="P150" s="99" t="str">
        <f ca="1">IFERROR(VLOOKUP($A150,INDIRECT("'"&amp;Publication!P$2-1&amp;"'!B4:R300"),IF(P$3&gt;1,P$3+1,""),0),"")</f>
        <v/>
      </c>
    </row>
    <row r="151" spans="1:16" ht="14.5" customHeight="1" outlineLevel="1" x14ac:dyDescent="0.35">
      <c r="A151" s="109" t="s">
        <v>1607</v>
      </c>
      <c r="B151" s="110" t="str">
        <f>IF(OR(ISBLANK(VLOOKUP(A151,'EUROSTAT-Code'!$A$3:$E$812,5,0)),ISNA(VLOOKUP(A151,'EUROSTAT-Code'!$A$3:$E$812,5,0))),"",VLOOKUP(A151,'EUROSTAT-Code'!$A$3:$E$812,5,0))</f>
        <v/>
      </c>
      <c r="C151" s="109" t="s">
        <v>1608</v>
      </c>
      <c r="D151" s="99" t="str">
        <f ca="1">IFERROR(VLOOKUP($A151,INDIRECT("'"&amp;Publication!D$2-1&amp;"'!B4:R300"),IF(D$3&gt;1,D$3+1,""),0),"")</f>
        <v/>
      </c>
      <c r="E151" s="99" t="str">
        <f ca="1">IFERROR(VLOOKUP($A151,INDIRECT("'"&amp;Publication!E$2-1&amp;"'!B4:R300"),IF(E$3&gt;1,E$3+1,""),0),"")</f>
        <v/>
      </c>
      <c r="F151" s="99" t="str">
        <f ca="1">IFERROR(VLOOKUP($A151,INDIRECT("'"&amp;Publication!F$2-1&amp;"'!B4:R300"),IF(F$3&gt;1,F$3+1,""),0),"")</f>
        <v/>
      </c>
      <c r="G151" s="99" t="str">
        <f ca="1">IFERROR(VLOOKUP($A151,INDIRECT("'"&amp;Publication!G$2-1&amp;"'!B4:R300"),IF(G$3&gt;1,G$3+1,""),0),"")</f>
        <v/>
      </c>
      <c r="H151" s="99" t="str">
        <f ca="1">IFERROR(VLOOKUP($A151,INDIRECT("'"&amp;Publication!H$2-1&amp;"'!B4:R300"),IF(H$3&gt;1,H$3+1,""),0),"")</f>
        <v/>
      </c>
      <c r="I151" s="99" t="str">
        <f ca="1">IFERROR(VLOOKUP($A151,INDIRECT("'"&amp;Publication!I$2-1&amp;"'!B4:R300"),IF(I$3&gt;1,I$3+1,""),0),"")</f>
        <v/>
      </c>
      <c r="J151" s="99" t="str">
        <f ca="1">IFERROR(VLOOKUP($A151,INDIRECT("'"&amp;Publication!J$2-1&amp;"'!B4:R300"),IF(J$3&gt;1,J$3+1,""),0),"")</f>
        <v/>
      </c>
      <c r="K151" s="99" t="str">
        <f ca="1">IFERROR(VLOOKUP($A151,INDIRECT("'"&amp;Publication!K$2-1&amp;"'!B4:R300"),IF(K$3&gt;1,K$3+1,""),0),"")</f>
        <v/>
      </c>
      <c r="L151" s="99" t="str">
        <f ca="1">IFERROR(VLOOKUP($A151,INDIRECT("'"&amp;Publication!L$2-1&amp;"'!B4:R300"),IF(L$3&gt;1,L$3+1,""),0),"")</f>
        <v/>
      </c>
      <c r="M151" s="99" t="str">
        <f ca="1">IFERROR(VLOOKUP($A151,INDIRECT("'"&amp;Publication!M$2-1&amp;"'!B4:R300"),IF(M$3&gt;1,M$3+1,""),0),"")</f>
        <v/>
      </c>
      <c r="N151" s="99" t="str">
        <f ca="1">IFERROR(VLOOKUP($A151,INDIRECT("'"&amp;Publication!N$2-1&amp;"'!B4:R300"),IF(N$3&gt;1,N$3+1,""),0),"")</f>
        <v/>
      </c>
      <c r="O151" s="99" t="str">
        <f ca="1">IFERROR(VLOOKUP($A151,INDIRECT("'"&amp;Publication!O$2-1&amp;"'!B4:R300"),IF(O$3&gt;1,O$3+1,""),0),"")</f>
        <v/>
      </c>
      <c r="P151" s="99" t="str">
        <f ca="1">IFERROR(VLOOKUP($A151,INDIRECT("'"&amp;Publication!P$2-1&amp;"'!B4:R300"),IF(P$3&gt;1,P$3+1,""),0),"")</f>
        <v/>
      </c>
    </row>
    <row r="152" spans="1:16" ht="14.5" customHeight="1" outlineLevel="1" x14ac:dyDescent="0.35">
      <c r="A152" s="109" t="s">
        <v>459</v>
      </c>
      <c r="B152" s="110" t="str">
        <f>IF(OR(ISBLANK(VLOOKUP(A152,'EUROSTAT-Code'!$A$3:$E$812,5,0)),ISNA(VLOOKUP(A152,'EUROSTAT-Code'!$A$3:$E$812,5,0))),"",VLOOKUP(A152,'EUROSTAT-Code'!$A$3:$E$812,5,0))</f>
        <v/>
      </c>
      <c r="C152" s="109" t="s">
        <v>1611</v>
      </c>
      <c r="D152" s="99" t="str">
        <f ca="1">IFERROR(VLOOKUP($A152,INDIRECT("'"&amp;Publication!D$2-1&amp;"'!B4:R300"),IF(D$3&gt;1,D$3+1,""),0),"")</f>
        <v/>
      </c>
      <c r="E152" s="99" t="str">
        <f ca="1">IFERROR(VLOOKUP($A152,INDIRECT("'"&amp;Publication!E$2-1&amp;"'!B4:R300"),IF(E$3&gt;1,E$3+1,""),0),"")</f>
        <v/>
      </c>
      <c r="F152" s="99" t="str">
        <f ca="1">IFERROR(VLOOKUP($A152,INDIRECT("'"&amp;Publication!F$2-1&amp;"'!B4:R300"),IF(F$3&gt;1,F$3+1,""),0),"")</f>
        <v/>
      </c>
      <c r="G152" s="99" t="str">
        <f ca="1">IFERROR(VLOOKUP($A152,INDIRECT("'"&amp;Publication!G$2-1&amp;"'!B4:R300"),IF(G$3&gt;1,G$3+1,""),0),"")</f>
        <v/>
      </c>
      <c r="H152" s="99" t="str">
        <f ca="1">IFERROR(VLOOKUP($A152,INDIRECT("'"&amp;Publication!H$2-1&amp;"'!B4:R300"),IF(H$3&gt;1,H$3+1,""),0),"")</f>
        <v/>
      </c>
      <c r="I152" s="99" t="str">
        <f ca="1">IFERROR(VLOOKUP($A152,INDIRECT("'"&amp;Publication!I$2-1&amp;"'!B4:R300"),IF(I$3&gt;1,I$3+1,""),0),"")</f>
        <v/>
      </c>
      <c r="J152" s="99" t="str">
        <f ca="1">IFERROR(VLOOKUP($A152,INDIRECT("'"&amp;Publication!J$2-1&amp;"'!B4:R300"),IF(J$3&gt;1,J$3+1,""),0),"")</f>
        <v/>
      </c>
      <c r="K152" s="99" t="str">
        <f ca="1">IFERROR(VLOOKUP($A152,INDIRECT("'"&amp;Publication!K$2-1&amp;"'!B4:R300"),IF(K$3&gt;1,K$3+1,""),0),"")</f>
        <v/>
      </c>
      <c r="L152" s="99" t="str">
        <f ca="1">IFERROR(VLOOKUP($A152,INDIRECT("'"&amp;Publication!L$2-1&amp;"'!B4:R300"),IF(L$3&gt;1,L$3+1,""),0),"")</f>
        <v/>
      </c>
      <c r="M152" s="99" t="str">
        <f ca="1">IFERROR(VLOOKUP($A152,INDIRECT("'"&amp;Publication!M$2-1&amp;"'!B4:R300"),IF(M$3&gt;1,M$3+1,""),0),"")</f>
        <v/>
      </c>
      <c r="N152" s="99" t="str">
        <f ca="1">IFERROR(VLOOKUP($A152,INDIRECT("'"&amp;Publication!N$2-1&amp;"'!B4:R300"),IF(N$3&gt;1,N$3+1,""),0),"")</f>
        <v/>
      </c>
      <c r="O152" s="99" t="str">
        <f ca="1">IFERROR(VLOOKUP($A152,INDIRECT("'"&amp;Publication!O$2-1&amp;"'!B4:R300"),IF(O$3&gt;1,O$3+1,""),0),"")</f>
        <v/>
      </c>
      <c r="P152" s="99" t="str">
        <f ca="1">IFERROR(VLOOKUP($A152,INDIRECT("'"&amp;Publication!P$2-1&amp;"'!B4:R300"),IF(P$3&gt;1,P$3+1,""),0),"")</f>
        <v/>
      </c>
    </row>
    <row r="153" spans="1:16" ht="14.5" customHeight="1" outlineLevel="1" x14ac:dyDescent="0.35">
      <c r="A153" s="109" t="s">
        <v>460</v>
      </c>
      <c r="B153" s="110" t="str">
        <f>IF(OR(ISBLANK(VLOOKUP(A153,'EUROSTAT-Code'!$A$3:$E$812,5,0)),ISNA(VLOOKUP(A153,'EUROSTAT-Code'!$A$3:$E$812,5,0))),"",VLOOKUP(A153,'EUROSTAT-Code'!$A$3:$E$812,5,0))</f>
        <v/>
      </c>
      <c r="C153" s="109" t="s">
        <v>1612</v>
      </c>
      <c r="D153" s="99" t="str">
        <f ca="1">IFERROR(VLOOKUP($A153,INDIRECT("'"&amp;Publication!D$2-1&amp;"'!B4:R300"),IF(D$3&gt;1,D$3+1,""),0),"")</f>
        <v/>
      </c>
      <c r="E153" s="99" t="str">
        <f ca="1">IFERROR(VLOOKUP($A153,INDIRECT("'"&amp;Publication!E$2-1&amp;"'!B4:R300"),IF(E$3&gt;1,E$3+1,""),0),"")</f>
        <v/>
      </c>
      <c r="F153" s="99" t="str">
        <f ca="1">IFERROR(VLOOKUP($A153,INDIRECT("'"&amp;Publication!F$2-1&amp;"'!B4:R300"),IF(F$3&gt;1,F$3+1,""),0),"")</f>
        <v/>
      </c>
      <c r="G153" s="99" t="str">
        <f ca="1">IFERROR(VLOOKUP($A153,INDIRECT("'"&amp;Publication!G$2-1&amp;"'!B4:R300"),IF(G$3&gt;1,G$3+1,""),0),"")</f>
        <v/>
      </c>
      <c r="H153" s="99" t="str">
        <f ca="1">IFERROR(VLOOKUP($A153,INDIRECT("'"&amp;Publication!H$2-1&amp;"'!B4:R300"),IF(H$3&gt;1,H$3+1,""),0),"")</f>
        <v/>
      </c>
      <c r="I153" s="99" t="str">
        <f ca="1">IFERROR(VLOOKUP($A153,INDIRECT("'"&amp;Publication!I$2-1&amp;"'!B4:R300"),IF(I$3&gt;1,I$3+1,""),0),"")</f>
        <v/>
      </c>
      <c r="J153" s="99" t="str">
        <f ca="1">IFERROR(VLOOKUP($A153,INDIRECT("'"&amp;Publication!J$2-1&amp;"'!B4:R300"),IF(J$3&gt;1,J$3+1,""),0),"")</f>
        <v/>
      </c>
      <c r="K153" s="99" t="str">
        <f ca="1">IFERROR(VLOOKUP($A153,INDIRECT("'"&amp;Publication!K$2-1&amp;"'!B4:R300"),IF(K$3&gt;1,K$3+1,""),0),"")</f>
        <v/>
      </c>
      <c r="L153" s="99" t="str">
        <f ca="1">IFERROR(VLOOKUP($A153,INDIRECT("'"&amp;Publication!L$2-1&amp;"'!B4:R300"),IF(L$3&gt;1,L$3+1,""),0),"")</f>
        <v/>
      </c>
      <c r="M153" s="99" t="str">
        <f ca="1">IFERROR(VLOOKUP($A153,INDIRECT("'"&amp;Publication!M$2-1&amp;"'!B4:R300"),IF(M$3&gt;1,M$3+1,""),0),"")</f>
        <v/>
      </c>
      <c r="N153" s="99" t="str">
        <f ca="1">IFERROR(VLOOKUP($A153,INDIRECT("'"&amp;Publication!N$2-1&amp;"'!B4:R300"),IF(N$3&gt;1,N$3+1,""),0),"")</f>
        <v/>
      </c>
      <c r="O153" s="99" t="str">
        <f ca="1">IFERROR(VLOOKUP($A153,INDIRECT("'"&amp;Publication!O$2-1&amp;"'!B4:R300"),IF(O$3&gt;1,O$3+1,""),0),"")</f>
        <v/>
      </c>
      <c r="P153" s="99" t="str">
        <f ca="1">IFERROR(VLOOKUP($A153,INDIRECT("'"&amp;Publication!P$2-1&amp;"'!B4:R300"),IF(P$3&gt;1,P$3+1,""),0),"")</f>
        <v/>
      </c>
    </row>
    <row r="154" spans="1:16" ht="14.5" customHeight="1" outlineLevel="1" x14ac:dyDescent="0.35">
      <c r="A154" s="109" t="s">
        <v>1614</v>
      </c>
      <c r="B154" s="110" t="str">
        <f>IF(OR(ISBLANK(VLOOKUP(A154,'EUROSTAT-Code'!$A$3:$E$812,5,0)),ISNA(VLOOKUP(A154,'EUROSTAT-Code'!$A$3:$E$812,5,0))),"",VLOOKUP(A154,'EUROSTAT-Code'!$A$3:$E$812,5,0))</f>
        <v/>
      </c>
      <c r="C154" s="109" t="s">
        <v>1615</v>
      </c>
      <c r="D154" s="99" t="str">
        <f ca="1">IFERROR(VLOOKUP($A154,INDIRECT("'"&amp;Publication!D$2-1&amp;"'!B4:R300"),IF(D$3&gt;1,D$3+1,""),0),"")</f>
        <v/>
      </c>
      <c r="E154" s="99" t="str">
        <f ca="1">IFERROR(VLOOKUP($A154,INDIRECT("'"&amp;Publication!E$2-1&amp;"'!B4:R300"),IF(E$3&gt;1,E$3+1,""),0),"")</f>
        <v/>
      </c>
      <c r="F154" s="99" t="str">
        <f ca="1">IFERROR(VLOOKUP($A154,INDIRECT("'"&amp;Publication!F$2-1&amp;"'!B4:R300"),IF(F$3&gt;1,F$3+1,""),0),"")</f>
        <v/>
      </c>
      <c r="G154" s="99" t="str">
        <f ca="1">IFERROR(VLOOKUP($A154,INDIRECT("'"&amp;Publication!G$2-1&amp;"'!B4:R300"),IF(G$3&gt;1,G$3+1,""),0),"")</f>
        <v/>
      </c>
      <c r="H154" s="99" t="str">
        <f ca="1">IFERROR(VLOOKUP($A154,INDIRECT("'"&amp;Publication!H$2-1&amp;"'!B4:R300"),IF(H$3&gt;1,H$3+1,""),0),"")</f>
        <v/>
      </c>
      <c r="I154" s="99" t="str">
        <f ca="1">IFERROR(VLOOKUP($A154,INDIRECT("'"&amp;Publication!I$2-1&amp;"'!B4:R300"),IF(I$3&gt;1,I$3+1,""),0),"")</f>
        <v/>
      </c>
      <c r="J154" s="99" t="str">
        <f ca="1">IFERROR(VLOOKUP($A154,INDIRECT("'"&amp;Publication!J$2-1&amp;"'!B4:R300"),IF(J$3&gt;1,J$3+1,""),0),"")</f>
        <v/>
      </c>
      <c r="K154" s="99" t="str">
        <f ca="1">IFERROR(VLOOKUP($A154,INDIRECT("'"&amp;Publication!K$2-1&amp;"'!B4:R300"),IF(K$3&gt;1,K$3+1,""),0),"")</f>
        <v/>
      </c>
      <c r="L154" s="99" t="str">
        <f ca="1">IFERROR(VLOOKUP($A154,INDIRECT("'"&amp;Publication!L$2-1&amp;"'!B4:R300"),IF(L$3&gt;1,L$3+1,""),0),"")</f>
        <v/>
      </c>
      <c r="M154" s="99" t="str">
        <f ca="1">IFERROR(VLOOKUP($A154,INDIRECT("'"&amp;Publication!M$2-1&amp;"'!B4:R300"),IF(M$3&gt;1,M$3+1,""),0),"")</f>
        <v/>
      </c>
      <c r="N154" s="99" t="str">
        <f ca="1">IFERROR(VLOOKUP($A154,INDIRECT("'"&amp;Publication!N$2-1&amp;"'!B4:R300"),IF(N$3&gt;1,N$3+1,""),0),"")</f>
        <v/>
      </c>
      <c r="O154" s="99" t="str">
        <f ca="1">IFERROR(VLOOKUP($A154,INDIRECT("'"&amp;Publication!O$2-1&amp;"'!B4:R300"),IF(O$3&gt;1,O$3+1,""),0),"")</f>
        <v/>
      </c>
      <c r="P154" s="99" t="str">
        <f ca="1">IFERROR(VLOOKUP($A154,INDIRECT("'"&amp;Publication!P$2-1&amp;"'!B4:R300"),IF(P$3&gt;1,P$3+1,""),0),"")</f>
        <v/>
      </c>
    </row>
    <row r="155" spans="1:16" ht="14.5" customHeight="1" outlineLevel="1" x14ac:dyDescent="0.35">
      <c r="A155" s="109" t="s">
        <v>1616</v>
      </c>
      <c r="B155" s="110" t="str">
        <f>IF(OR(ISBLANK(VLOOKUP(A155,'EUROSTAT-Code'!$A$3:$E$812,5,0)),ISNA(VLOOKUP(A155,'EUROSTAT-Code'!$A$3:$E$812,5,0))),"",VLOOKUP(A155,'EUROSTAT-Code'!$A$3:$E$812,5,0))</f>
        <v/>
      </c>
      <c r="C155" s="109" t="s">
        <v>1617</v>
      </c>
      <c r="D155" s="99" t="str">
        <f ca="1">IFERROR(VLOOKUP($A155,INDIRECT("'"&amp;Publication!D$2-1&amp;"'!B4:R300"),IF(D$3&gt;1,D$3+1,""),0),"")</f>
        <v/>
      </c>
      <c r="E155" s="99" t="str">
        <f ca="1">IFERROR(VLOOKUP($A155,INDIRECT("'"&amp;Publication!E$2-1&amp;"'!B4:R300"),IF(E$3&gt;1,E$3+1,""),0),"")</f>
        <v/>
      </c>
      <c r="F155" s="99" t="str">
        <f ca="1">IFERROR(VLOOKUP($A155,INDIRECT("'"&amp;Publication!F$2-1&amp;"'!B4:R300"),IF(F$3&gt;1,F$3+1,""),0),"")</f>
        <v/>
      </c>
      <c r="G155" s="99" t="str">
        <f ca="1">IFERROR(VLOOKUP($A155,INDIRECT("'"&amp;Publication!G$2-1&amp;"'!B4:R300"),IF(G$3&gt;1,G$3+1,""),0),"")</f>
        <v/>
      </c>
      <c r="H155" s="99" t="str">
        <f ca="1">IFERROR(VLOOKUP($A155,INDIRECT("'"&amp;Publication!H$2-1&amp;"'!B4:R300"),IF(H$3&gt;1,H$3+1,""),0),"")</f>
        <v/>
      </c>
      <c r="I155" s="99" t="str">
        <f ca="1">IFERROR(VLOOKUP($A155,INDIRECT("'"&amp;Publication!I$2-1&amp;"'!B4:R300"),IF(I$3&gt;1,I$3+1,""),0),"")</f>
        <v/>
      </c>
      <c r="J155" s="99" t="str">
        <f ca="1">IFERROR(VLOOKUP($A155,INDIRECT("'"&amp;Publication!J$2-1&amp;"'!B4:R300"),IF(J$3&gt;1,J$3+1,""),0),"")</f>
        <v/>
      </c>
      <c r="K155" s="99" t="str">
        <f ca="1">IFERROR(VLOOKUP($A155,INDIRECT("'"&amp;Publication!K$2-1&amp;"'!B4:R300"),IF(K$3&gt;1,K$3+1,""),0),"")</f>
        <v/>
      </c>
      <c r="L155" s="99" t="str">
        <f ca="1">IFERROR(VLOOKUP($A155,INDIRECT("'"&amp;Publication!L$2-1&amp;"'!B4:R300"),IF(L$3&gt;1,L$3+1,""),0),"")</f>
        <v/>
      </c>
      <c r="M155" s="99" t="str">
        <f ca="1">IFERROR(VLOOKUP($A155,INDIRECT("'"&amp;Publication!M$2-1&amp;"'!B4:R300"),IF(M$3&gt;1,M$3+1,""),0),"")</f>
        <v/>
      </c>
      <c r="N155" s="99" t="str">
        <f ca="1">IFERROR(VLOOKUP($A155,INDIRECT("'"&amp;Publication!N$2-1&amp;"'!B4:R300"),IF(N$3&gt;1,N$3+1,""),0),"")</f>
        <v/>
      </c>
      <c r="O155" s="99" t="str">
        <f ca="1">IFERROR(VLOOKUP($A155,INDIRECT("'"&amp;Publication!O$2-1&amp;"'!B4:R300"),IF(O$3&gt;1,O$3+1,""),0),"")</f>
        <v/>
      </c>
      <c r="P155" s="99" t="str">
        <f ca="1">IFERROR(VLOOKUP($A155,INDIRECT("'"&amp;Publication!P$2-1&amp;"'!B4:R300"),IF(P$3&gt;1,P$3+1,""),0),"")</f>
        <v/>
      </c>
    </row>
    <row r="156" spans="1:16" ht="14.5" customHeight="1" outlineLevel="1" x14ac:dyDescent="0.35">
      <c r="A156" s="109" t="s">
        <v>1618</v>
      </c>
      <c r="B156" s="110" t="str">
        <f>IF(OR(ISBLANK(VLOOKUP(A156,'EUROSTAT-Code'!$A$3:$E$812,5,0)),ISNA(VLOOKUP(A156,'EUROSTAT-Code'!$A$3:$E$812,5,0))),"",VLOOKUP(A156,'EUROSTAT-Code'!$A$3:$E$812,5,0))</f>
        <v/>
      </c>
      <c r="C156" s="109" t="s">
        <v>1619</v>
      </c>
      <c r="D156" s="99" t="str">
        <f ca="1">IFERROR(VLOOKUP($A156,INDIRECT("'"&amp;Publication!D$2-1&amp;"'!B4:R300"),IF(D$3&gt;1,D$3+1,""),0),"")</f>
        <v/>
      </c>
      <c r="E156" s="99" t="str">
        <f ca="1">IFERROR(VLOOKUP($A156,INDIRECT("'"&amp;Publication!E$2-1&amp;"'!B4:R300"),IF(E$3&gt;1,E$3+1,""),0),"")</f>
        <v/>
      </c>
      <c r="F156" s="99" t="str">
        <f ca="1">IFERROR(VLOOKUP($A156,INDIRECT("'"&amp;Publication!F$2-1&amp;"'!B4:R300"),IF(F$3&gt;1,F$3+1,""),0),"")</f>
        <v/>
      </c>
      <c r="G156" s="99" t="str">
        <f ca="1">IFERROR(VLOOKUP($A156,INDIRECT("'"&amp;Publication!G$2-1&amp;"'!B4:R300"),IF(G$3&gt;1,G$3+1,""),0),"")</f>
        <v/>
      </c>
      <c r="H156" s="99" t="str">
        <f ca="1">IFERROR(VLOOKUP($A156,INDIRECT("'"&amp;Publication!H$2-1&amp;"'!B4:R300"),IF(H$3&gt;1,H$3+1,""),0),"")</f>
        <v/>
      </c>
      <c r="I156" s="99" t="str">
        <f ca="1">IFERROR(VLOOKUP($A156,INDIRECT("'"&amp;Publication!I$2-1&amp;"'!B4:R300"),IF(I$3&gt;1,I$3+1,""),0),"")</f>
        <v/>
      </c>
      <c r="J156" s="99" t="str">
        <f ca="1">IFERROR(VLOOKUP($A156,INDIRECT("'"&amp;Publication!J$2-1&amp;"'!B4:R300"),IF(J$3&gt;1,J$3+1,""),0),"")</f>
        <v/>
      </c>
      <c r="K156" s="99" t="str">
        <f ca="1">IFERROR(VLOOKUP($A156,INDIRECT("'"&amp;Publication!K$2-1&amp;"'!B4:R300"),IF(K$3&gt;1,K$3+1,""),0),"")</f>
        <v/>
      </c>
      <c r="L156" s="99" t="str">
        <f ca="1">IFERROR(VLOOKUP($A156,INDIRECT("'"&amp;Publication!L$2-1&amp;"'!B4:R300"),IF(L$3&gt;1,L$3+1,""),0),"")</f>
        <v/>
      </c>
      <c r="M156" s="99" t="str">
        <f ca="1">IFERROR(VLOOKUP($A156,INDIRECT("'"&amp;Publication!M$2-1&amp;"'!B4:R300"),IF(M$3&gt;1,M$3+1,""),0),"")</f>
        <v/>
      </c>
      <c r="N156" s="99" t="str">
        <f ca="1">IFERROR(VLOOKUP($A156,INDIRECT("'"&amp;Publication!N$2-1&amp;"'!B4:R300"),IF(N$3&gt;1,N$3+1,""),0),"")</f>
        <v/>
      </c>
      <c r="O156" s="99" t="str">
        <f ca="1">IFERROR(VLOOKUP($A156,INDIRECT("'"&amp;Publication!O$2-1&amp;"'!B4:R300"),IF(O$3&gt;1,O$3+1,""),0),"")</f>
        <v/>
      </c>
      <c r="P156" s="99" t="str">
        <f ca="1">IFERROR(VLOOKUP($A156,INDIRECT("'"&amp;Publication!P$2-1&amp;"'!B4:R300"),IF(P$3&gt;1,P$3+1,""),0),"")</f>
        <v/>
      </c>
    </row>
    <row r="157" spans="1:16" ht="14.5" customHeight="1" outlineLevel="1" x14ac:dyDescent="0.35">
      <c r="A157" s="109" t="s">
        <v>44</v>
      </c>
      <c r="B157" s="110" t="str">
        <f>IF(OR(ISBLANK(VLOOKUP(A157,'EUROSTAT-Code'!$A$3:$E$812,5,0)),ISNA(VLOOKUP(A157,'EUROSTAT-Code'!$A$3:$E$812,5,0))),"",VLOOKUP(A157,'EUROSTAT-Code'!$A$3:$E$812,5,0))</f>
        <v/>
      </c>
      <c r="C157" s="109" t="s">
        <v>1622</v>
      </c>
      <c r="D157" s="99">
        <f ca="1">IFERROR(VLOOKUP($A157,INDIRECT("'"&amp;Publication!D$2-1&amp;"'!B4:R300"),IF(D$3&gt;1,D$3+1,""),0),"")</f>
        <v>135</v>
      </c>
      <c r="E157" s="99">
        <f ca="1">IFERROR(VLOOKUP($A157,INDIRECT("'"&amp;Publication!E$2-1&amp;"'!B4:R300"),IF(E$3&gt;1,E$3+1,""),0),"")</f>
        <v>105</v>
      </c>
      <c r="F157" s="99">
        <f ca="1">IFERROR(VLOOKUP($A157,INDIRECT("'"&amp;Publication!F$2-1&amp;"'!B4:R300"),IF(F$3&gt;1,F$3+1,""),0),"")</f>
        <v>60</v>
      </c>
      <c r="G157" s="99">
        <f ca="1">IFERROR(VLOOKUP($A157,INDIRECT("'"&amp;Publication!G$2-1&amp;"'!B4:R300"),IF(G$3&gt;1,G$3+1,""),0),"")</f>
        <v>20</v>
      </c>
      <c r="H157" s="99">
        <f ca="1">IFERROR(VLOOKUP($A157,INDIRECT("'"&amp;Publication!H$2-1&amp;"'!B4:R300"),IF(H$3&gt;1,H$3+1,""),0),"")</f>
        <v>105</v>
      </c>
      <c r="I157" s="99">
        <f ca="1">IFERROR(VLOOKUP($A157,INDIRECT("'"&amp;Publication!I$2-1&amp;"'!B4:R300"),IF(I$3&gt;1,I$3+1,""),0),"")</f>
        <v>85</v>
      </c>
      <c r="J157" s="99">
        <f ca="1">IFERROR(VLOOKUP($A157,INDIRECT("'"&amp;Publication!J$2-1&amp;"'!B4:R300"),IF(J$3&gt;1,J$3+1,""),0),"")</f>
        <v>130</v>
      </c>
      <c r="K157" s="99">
        <f ca="1">IFERROR(VLOOKUP($A157,INDIRECT("'"&amp;Publication!K$2-1&amp;"'!B4:R300"),IF(K$3&gt;1,K$3+1,""),0),"")</f>
        <v>85</v>
      </c>
      <c r="L157" s="99">
        <f ca="1">IFERROR(VLOOKUP($A157,INDIRECT("'"&amp;Publication!L$2-1&amp;"'!B4:R300"),IF(L$3&gt;1,L$3+1,""),0),"")</f>
        <v>95</v>
      </c>
      <c r="M157" s="99">
        <f ca="1">IFERROR(VLOOKUP($A157,INDIRECT("'"&amp;Publication!M$2-1&amp;"'!B4:R300"),IF(M$3&gt;1,M$3+1,""),0),"")</f>
        <v>180</v>
      </c>
      <c r="N157" s="99">
        <f ca="1">IFERROR(VLOOKUP($A157,INDIRECT("'"&amp;Publication!N$2-1&amp;"'!B4:R300"),IF(N$3&gt;1,N$3+1,""),0),"")</f>
        <v>65</v>
      </c>
      <c r="O157" s="99">
        <f ca="1">IFERROR(VLOOKUP($A157,INDIRECT("'"&amp;Publication!O$2-1&amp;"'!B4:R300"),IF(O$3&gt;1,O$3+1,""),0),"")</f>
        <v>60</v>
      </c>
      <c r="P157" s="99">
        <f ca="1">IFERROR(VLOOKUP($A157,INDIRECT("'"&amp;Publication!P$2-1&amp;"'!B4:R300"),IF(P$3&gt;1,P$3+1,""),0),"")</f>
        <v>196.37100000000001</v>
      </c>
    </row>
    <row r="158" spans="1:16" ht="14.5" customHeight="1" outlineLevel="1" x14ac:dyDescent="0.35">
      <c r="A158" s="109" t="s">
        <v>322</v>
      </c>
      <c r="B158" s="110" t="str">
        <f>IF(OR(ISBLANK(VLOOKUP(A158,'EUROSTAT-Code'!$A$3:$E$812,5,0)),ISNA(VLOOKUP(A158,'EUROSTAT-Code'!$A$3:$E$812,5,0))),"",VLOOKUP(A158,'EUROSTAT-Code'!$A$3:$E$812,5,0))</f>
        <v/>
      </c>
      <c r="C158" s="109" t="s">
        <v>1623</v>
      </c>
      <c r="D158" s="99" t="str">
        <f ca="1">IFERROR(VLOOKUP($A158,INDIRECT("'"&amp;Publication!D$2-1&amp;"'!B4:R300"),IF(D$3&gt;1,D$3+1,""),0),"")</f>
        <v/>
      </c>
      <c r="E158" s="99" t="str">
        <f ca="1">IFERROR(VLOOKUP($A158,INDIRECT("'"&amp;Publication!E$2-1&amp;"'!B4:R300"),IF(E$3&gt;1,E$3+1,""),0),"")</f>
        <v/>
      </c>
      <c r="F158" s="99" t="str">
        <f ca="1">IFERROR(VLOOKUP($A158,INDIRECT("'"&amp;Publication!F$2-1&amp;"'!B4:R300"),IF(F$3&gt;1,F$3+1,""),0),"")</f>
        <v/>
      </c>
      <c r="G158" s="99" t="str">
        <f ca="1">IFERROR(VLOOKUP($A158,INDIRECT("'"&amp;Publication!G$2-1&amp;"'!B4:R300"),IF(G$3&gt;1,G$3+1,""),0),"")</f>
        <v/>
      </c>
      <c r="H158" s="99" t="str">
        <f ca="1">IFERROR(VLOOKUP($A158,INDIRECT("'"&amp;Publication!H$2-1&amp;"'!B4:R300"),IF(H$3&gt;1,H$3+1,""),0),"")</f>
        <v/>
      </c>
      <c r="I158" s="99">
        <f ca="1">IFERROR(VLOOKUP($A158,INDIRECT("'"&amp;Publication!I$2-1&amp;"'!B4:R300"),IF(I$3&gt;1,I$3+1,""),0),"")</f>
        <v>5</v>
      </c>
      <c r="J158" s="99" t="str">
        <f ca="1">IFERROR(VLOOKUP($A158,INDIRECT("'"&amp;Publication!J$2-1&amp;"'!B4:R300"),IF(J$3&gt;1,J$3+1,""),0),"")</f>
        <v/>
      </c>
      <c r="K158" s="99">
        <f ca="1">IFERROR(VLOOKUP($A158,INDIRECT("'"&amp;Publication!K$2-1&amp;"'!B4:R300"),IF(K$3&gt;1,K$3+1,""),0),"")</f>
        <v>5</v>
      </c>
      <c r="L158" s="99" t="str">
        <f ca="1">IFERROR(VLOOKUP($A158,INDIRECT("'"&amp;Publication!L$2-1&amp;"'!B4:R300"),IF(L$3&gt;1,L$3+1,""),0),"")</f>
        <v/>
      </c>
      <c r="M158" s="99" t="str">
        <f ca="1">IFERROR(VLOOKUP($A158,INDIRECT("'"&amp;Publication!M$2-1&amp;"'!B4:R300"),IF(M$3&gt;1,M$3+1,""),0),"")</f>
        <v/>
      </c>
      <c r="N158" s="99" t="str">
        <f ca="1">IFERROR(VLOOKUP($A158,INDIRECT("'"&amp;Publication!N$2-1&amp;"'!B4:R300"),IF(N$3&gt;1,N$3+1,""),0),"")</f>
        <v/>
      </c>
      <c r="O158" s="99">
        <f ca="1">IFERROR(VLOOKUP($A158,INDIRECT("'"&amp;Publication!O$2-1&amp;"'!B4:R300"),IF(O$3&gt;1,O$3+1,""),0),"")</f>
        <v>10</v>
      </c>
      <c r="P158" s="99" t="str">
        <f ca="1">IFERROR(VLOOKUP($A158,INDIRECT("'"&amp;Publication!P$2-1&amp;"'!B4:R300"),IF(P$3&gt;1,P$3+1,""),0),"")</f>
        <v/>
      </c>
    </row>
    <row r="159" spans="1:16" ht="14.5" customHeight="1" outlineLevel="1" x14ac:dyDescent="0.35">
      <c r="A159" s="109" t="s">
        <v>1624</v>
      </c>
      <c r="B159" s="110" t="str">
        <f>IF(OR(ISBLANK(VLOOKUP(A159,'EUROSTAT-Code'!$A$3:$E$812,5,0)),ISNA(VLOOKUP(A159,'EUROSTAT-Code'!$A$3:$E$812,5,0))),"",VLOOKUP(A159,'EUROSTAT-Code'!$A$3:$E$812,5,0))</f>
        <v/>
      </c>
      <c r="C159" s="109" t="s">
        <v>1625</v>
      </c>
      <c r="D159" s="99" t="str">
        <f ca="1">IFERROR(VLOOKUP($A159,INDIRECT("'"&amp;Publication!D$2-1&amp;"'!B4:R300"),IF(D$3&gt;1,D$3+1,""),0),"")</f>
        <v/>
      </c>
      <c r="E159" s="99" t="str">
        <f ca="1">IFERROR(VLOOKUP($A159,INDIRECT("'"&amp;Publication!E$2-1&amp;"'!B4:R300"),IF(E$3&gt;1,E$3+1,""),0),"")</f>
        <v/>
      </c>
      <c r="F159" s="99" t="str">
        <f ca="1">IFERROR(VLOOKUP($A159,INDIRECT("'"&amp;Publication!F$2-1&amp;"'!B4:R300"),IF(F$3&gt;1,F$3+1,""),0),"")</f>
        <v/>
      </c>
      <c r="G159" s="99" t="str">
        <f ca="1">IFERROR(VLOOKUP($A159,INDIRECT("'"&amp;Publication!G$2-1&amp;"'!B4:R300"),IF(G$3&gt;1,G$3+1,""),0),"")</f>
        <v/>
      </c>
      <c r="H159" s="99" t="str">
        <f ca="1">IFERROR(VLOOKUP($A159,INDIRECT("'"&amp;Publication!H$2-1&amp;"'!B4:R300"),IF(H$3&gt;1,H$3+1,""),0),"")</f>
        <v/>
      </c>
      <c r="I159" s="99" t="str">
        <f ca="1">IFERROR(VLOOKUP($A159,INDIRECT("'"&amp;Publication!I$2-1&amp;"'!B4:R300"),IF(I$3&gt;1,I$3+1,""),0),"")</f>
        <v/>
      </c>
      <c r="J159" s="99" t="str">
        <f ca="1">IFERROR(VLOOKUP($A159,INDIRECT("'"&amp;Publication!J$2-1&amp;"'!B4:R300"),IF(J$3&gt;1,J$3+1,""),0),"")</f>
        <v/>
      </c>
      <c r="K159" s="99" t="str">
        <f ca="1">IFERROR(VLOOKUP($A159,INDIRECT("'"&amp;Publication!K$2-1&amp;"'!B4:R300"),IF(K$3&gt;1,K$3+1,""),0),"")</f>
        <v/>
      </c>
      <c r="L159" s="99" t="str">
        <f ca="1">IFERROR(VLOOKUP($A159,INDIRECT("'"&amp;Publication!L$2-1&amp;"'!B4:R300"),IF(L$3&gt;1,L$3+1,""),0),"")</f>
        <v/>
      </c>
      <c r="M159" s="99" t="str">
        <f ca="1">IFERROR(VLOOKUP($A159,INDIRECT("'"&amp;Publication!M$2-1&amp;"'!B4:R300"),IF(M$3&gt;1,M$3+1,""),0),"")</f>
        <v/>
      </c>
      <c r="N159" s="99" t="str">
        <f ca="1">IFERROR(VLOOKUP($A159,INDIRECT("'"&amp;Publication!N$2-1&amp;"'!B4:R300"),IF(N$3&gt;1,N$3+1,""),0),"")</f>
        <v/>
      </c>
      <c r="O159" s="99" t="str">
        <f ca="1">IFERROR(VLOOKUP($A159,INDIRECT("'"&amp;Publication!O$2-1&amp;"'!B4:R300"),IF(O$3&gt;1,O$3+1,""),0),"")</f>
        <v/>
      </c>
      <c r="P159" s="99" t="str">
        <f ca="1">IFERROR(VLOOKUP($A159,INDIRECT("'"&amp;Publication!P$2-1&amp;"'!B4:R300"),IF(P$3&gt;1,P$3+1,""),0),"")</f>
        <v/>
      </c>
    </row>
    <row r="160" spans="1:16" ht="14.5" customHeight="1" outlineLevel="1" x14ac:dyDescent="0.35">
      <c r="A160" s="109" t="s">
        <v>323</v>
      </c>
      <c r="B160" s="110" t="str">
        <f>IF(OR(ISBLANK(VLOOKUP(A160,'EUROSTAT-Code'!$A$3:$E$812,5,0)),ISNA(VLOOKUP(A160,'EUROSTAT-Code'!$A$3:$E$812,5,0))),"",VLOOKUP(A160,'EUROSTAT-Code'!$A$3:$E$812,5,0))</f>
        <v/>
      </c>
      <c r="C160" s="109" t="s">
        <v>1627</v>
      </c>
      <c r="D160" s="99" t="str">
        <f ca="1">IFERROR(VLOOKUP($A160,INDIRECT("'"&amp;Publication!D$2-1&amp;"'!B4:R300"),IF(D$3&gt;1,D$3+1,""),0),"")</f>
        <v/>
      </c>
      <c r="E160" s="99" t="str">
        <f ca="1">IFERROR(VLOOKUP($A160,INDIRECT("'"&amp;Publication!E$2-1&amp;"'!B4:R300"),IF(E$3&gt;1,E$3+1,""),0),"")</f>
        <v/>
      </c>
      <c r="F160" s="99" t="str">
        <f ca="1">IFERROR(VLOOKUP($A160,INDIRECT("'"&amp;Publication!F$2-1&amp;"'!B4:R300"),IF(F$3&gt;1,F$3+1,""),0),"")</f>
        <v/>
      </c>
      <c r="G160" s="99" t="str">
        <f ca="1">IFERROR(VLOOKUP($A160,INDIRECT("'"&amp;Publication!G$2-1&amp;"'!B4:R300"),IF(G$3&gt;1,G$3+1,""),0),"")</f>
        <v/>
      </c>
      <c r="H160" s="99">
        <f ca="1">IFERROR(VLOOKUP($A160,INDIRECT("'"&amp;Publication!H$2-1&amp;"'!B4:R300"),IF(H$3&gt;1,H$3+1,""),0),"")</f>
        <v>0</v>
      </c>
      <c r="I160" s="99">
        <f ca="1">IFERROR(VLOOKUP($A160,INDIRECT("'"&amp;Publication!I$2-1&amp;"'!B4:R300"),IF(I$3&gt;1,I$3+1,""),0),"")</f>
        <v>5</v>
      </c>
      <c r="J160" s="99">
        <f ca="1">IFERROR(VLOOKUP($A160,INDIRECT("'"&amp;Publication!J$2-1&amp;"'!B4:R300"),IF(J$3&gt;1,J$3+1,""),0),"")</f>
        <v>10</v>
      </c>
      <c r="K160" s="99">
        <f ca="1">IFERROR(VLOOKUP($A160,INDIRECT("'"&amp;Publication!K$2-1&amp;"'!B4:R300"),IF(K$3&gt;1,K$3+1,""),0),"")</f>
        <v>15</v>
      </c>
      <c r="L160" s="99">
        <f ca="1">IFERROR(VLOOKUP($A160,INDIRECT("'"&amp;Publication!L$2-1&amp;"'!B4:R300"),IF(L$3&gt;1,L$3+1,""),0),"")</f>
        <v>5</v>
      </c>
      <c r="M160" s="99">
        <f ca="1">IFERROR(VLOOKUP($A160,INDIRECT("'"&amp;Publication!M$2-1&amp;"'!B4:R300"),IF(M$3&gt;1,M$3+1,""),0),"")</f>
        <v>20</v>
      </c>
      <c r="N160" s="99">
        <f ca="1">IFERROR(VLOOKUP($A160,INDIRECT("'"&amp;Publication!N$2-1&amp;"'!B4:R300"),IF(N$3&gt;1,N$3+1,""),0),"")</f>
        <v>15</v>
      </c>
      <c r="O160" s="99">
        <f ca="1">IFERROR(VLOOKUP($A160,INDIRECT("'"&amp;Publication!O$2-1&amp;"'!B4:R300"),IF(O$3&gt;1,O$3+1,""),0),"")</f>
        <v>10</v>
      </c>
      <c r="P160" s="99">
        <f ca="1">IFERROR(VLOOKUP($A160,INDIRECT("'"&amp;Publication!P$2-1&amp;"'!B4:R300"),IF(P$3&gt;1,P$3+1,""),0),"")</f>
        <v>35.792999999999999</v>
      </c>
    </row>
    <row r="161" spans="1:16" ht="14.5" customHeight="1" outlineLevel="1" x14ac:dyDescent="0.35">
      <c r="A161" s="109" t="s">
        <v>46</v>
      </c>
      <c r="B161" s="110" t="str">
        <f>IF(OR(ISBLANK(VLOOKUP(A161,'EUROSTAT-Code'!$A$3:$E$812,5,0)),ISNA(VLOOKUP(A161,'EUROSTAT-Code'!$A$3:$E$812,5,0))),"",VLOOKUP(A161,'EUROSTAT-Code'!$A$3:$E$812,5,0))</f>
        <v>x</v>
      </c>
      <c r="C161" s="109" t="s">
        <v>1628</v>
      </c>
      <c r="D161" s="99">
        <f ca="1">IFERROR(VLOOKUP($A161,INDIRECT("'"&amp;Publication!D$2-1&amp;"'!B4:R300"),IF(D$3&gt;1,D$3+1,""),0),"")</f>
        <v>140</v>
      </c>
      <c r="E161" s="99">
        <f ca="1">IFERROR(VLOOKUP($A161,INDIRECT("'"&amp;Publication!E$2-1&amp;"'!B4:R300"),IF(E$3&gt;1,E$3+1,""),0),"")</f>
        <v>160</v>
      </c>
      <c r="F161" s="99">
        <f ca="1">IFERROR(VLOOKUP($A161,INDIRECT("'"&amp;Publication!F$2-1&amp;"'!B4:R300"),IF(F$3&gt;1,F$3+1,""),0),"")</f>
        <v>130</v>
      </c>
      <c r="G161" s="99">
        <f ca="1">IFERROR(VLOOKUP($A161,INDIRECT("'"&amp;Publication!G$2-1&amp;"'!B4:R300"),IF(G$3&gt;1,G$3+1,""),0),"")</f>
        <v>100</v>
      </c>
      <c r="H161" s="99">
        <f ca="1">IFERROR(VLOOKUP($A161,INDIRECT("'"&amp;Publication!H$2-1&amp;"'!B4:R300"),IF(H$3&gt;1,H$3+1,""),0),"")</f>
        <v>195</v>
      </c>
      <c r="I161" s="99">
        <f ca="1">IFERROR(VLOOKUP($A161,INDIRECT("'"&amp;Publication!I$2-1&amp;"'!B4:R300"),IF(I$3&gt;1,I$3+1,""),0),"")</f>
        <v>180</v>
      </c>
      <c r="J161" s="99">
        <f ca="1">IFERROR(VLOOKUP($A161,INDIRECT("'"&amp;Publication!J$2-1&amp;"'!B4:R300"),IF(J$3&gt;1,J$3+1,""),0),"")</f>
        <v>155</v>
      </c>
      <c r="K161" s="99">
        <f ca="1">IFERROR(VLOOKUP($A161,INDIRECT("'"&amp;Publication!K$2-1&amp;"'!B4:R300"),IF(K$3&gt;1,K$3+1,""),0),"")</f>
        <v>130</v>
      </c>
      <c r="L161" s="99">
        <f ca="1">IFERROR(VLOOKUP($A161,INDIRECT("'"&amp;Publication!L$2-1&amp;"'!B4:R300"),IF(L$3&gt;1,L$3+1,""),0),"")</f>
        <v>145</v>
      </c>
      <c r="M161" s="99">
        <f ca="1">IFERROR(VLOOKUP($A161,INDIRECT("'"&amp;Publication!M$2-1&amp;"'!B4:R300"),IF(M$3&gt;1,M$3+1,""),0),"")</f>
        <v>220</v>
      </c>
      <c r="N161" s="99">
        <f ca="1">IFERROR(VLOOKUP($A161,INDIRECT("'"&amp;Publication!N$2-1&amp;"'!B4:R300"),IF(N$3&gt;1,N$3+1,""),0),"")</f>
        <v>165</v>
      </c>
      <c r="O161" s="99">
        <f ca="1">IFERROR(VLOOKUP($A161,INDIRECT("'"&amp;Publication!O$2-1&amp;"'!B4:R300"),IF(O$3&gt;1,O$3+1,""),0),"")</f>
        <v>90</v>
      </c>
      <c r="P161" s="99">
        <f ca="1">IFERROR(VLOOKUP($A161,INDIRECT("'"&amp;Publication!P$2-1&amp;"'!B4:R300"),IF(P$3&gt;1,P$3+1,""),0),"")</f>
        <v>149.31299999999999</v>
      </c>
    </row>
    <row r="162" spans="1:16" ht="14.5" customHeight="1" outlineLevel="1" x14ac:dyDescent="0.35">
      <c r="A162" s="109" t="s">
        <v>48</v>
      </c>
      <c r="B162" s="110" t="str">
        <f>IF(OR(ISBLANK(VLOOKUP(A162,'EUROSTAT-Code'!$A$3:$E$812,5,0)),ISNA(VLOOKUP(A162,'EUROSTAT-Code'!$A$3:$E$812,5,0))),"",VLOOKUP(A162,'EUROSTAT-Code'!$A$3:$E$812,5,0))</f>
        <v>x</v>
      </c>
      <c r="C162" s="109" t="s">
        <v>1629</v>
      </c>
      <c r="D162" s="99">
        <f ca="1">IFERROR(VLOOKUP($A162,INDIRECT("'"&amp;Publication!D$2-1&amp;"'!B4:R300"),IF(D$3&gt;1,D$3+1,""),0),"")</f>
        <v>420</v>
      </c>
      <c r="E162" s="99">
        <f ca="1">IFERROR(VLOOKUP($A162,INDIRECT("'"&amp;Publication!E$2-1&amp;"'!B4:R300"),IF(E$3&gt;1,E$3+1,""),0),"")</f>
        <v>1040</v>
      </c>
      <c r="F162" s="99">
        <f ca="1">IFERROR(VLOOKUP($A162,INDIRECT("'"&amp;Publication!F$2-1&amp;"'!B4:R300"),IF(F$3&gt;1,F$3+1,""),0),"")</f>
        <v>330</v>
      </c>
      <c r="G162" s="99">
        <f ca="1">IFERROR(VLOOKUP($A162,INDIRECT("'"&amp;Publication!G$2-1&amp;"'!B4:R300"),IF(G$3&gt;1,G$3+1,""),0),"")</f>
        <v>295</v>
      </c>
      <c r="H162" s="99">
        <f ca="1">IFERROR(VLOOKUP($A162,INDIRECT("'"&amp;Publication!H$2-1&amp;"'!B4:R300"),IF(H$3&gt;1,H$3+1,""),0),"")</f>
        <v>210</v>
      </c>
      <c r="I162" s="99">
        <f ca="1">IFERROR(VLOOKUP($A162,INDIRECT("'"&amp;Publication!I$2-1&amp;"'!B4:R300"),IF(I$3&gt;1,I$3+1,""),0),"")</f>
        <v>155</v>
      </c>
      <c r="J162" s="99">
        <f ca="1">IFERROR(VLOOKUP($A162,INDIRECT("'"&amp;Publication!J$2-1&amp;"'!B4:R300"),IF(J$3&gt;1,J$3+1,""),0),"")</f>
        <v>165</v>
      </c>
      <c r="K162" s="99">
        <f ca="1">IFERROR(VLOOKUP($A162,INDIRECT("'"&amp;Publication!K$2-1&amp;"'!B4:R300"),IF(K$3&gt;1,K$3+1,""),0),"")</f>
        <v>80</v>
      </c>
      <c r="L162" s="99">
        <f ca="1">IFERROR(VLOOKUP($A162,INDIRECT("'"&amp;Publication!L$2-1&amp;"'!B4:R300"),IF(L$3&gt;1,L$3+1,""),0),"")</f>
        <v>30</v>
      </c>
      <c r="M162" s="99">
        <f ca="1">IFERROR(VLOOKUP($A162,INDIRECT("'"&amp;Publication!M$2-1&amp;"'!B4:R300"),IF(M$3&gt;1,M$3+1,""),0),"")</f>
        <v>160</v>
      </c>
      <c r="N162" s="99">
        <f ca="1">IFERROR(VLOOKUP($A162,INDIRECT("'"&amp;Publication!N$2-1&amp;"'!B4:R300"),IF(N$3&gt;1,N$3+1,""),0),"")</f>
        <v>90</v>
      </c>
      <c r="O162" s="99">
        <f ca="1">IFERROR(VLOOKUP($A162,INDIRECT("'"&amp;Publication!O$2-1&amp;"'!B4:R300"),IF(O$3&gt;1,O$3+1,""),0),"")</f>
        <v>0</v>
      </c>
      <c r="P162" s="99">
        <f ca="1">IFERROR(VLOOKUP($A162,INDIRECT("'"&amp;Publication!P$2-1&amp;"'!B4:R300"),IF(P$3&gt;1,P$3+1,""),0),"")</f>
        <v>10.765000000000001</v>
      </c>
    </row>
    <row r="163" spans="1:16" ht="14.5" customHeight="1" outlineLevel="1" x14ac:dyDescent="0.35">
      <c r="A163" s="109" t="s">
        <v>465</v>
      </c>
      <c r="B163" s="110" t="str">
        <f>IF(OR(ISBLANK(VLOOKUP(A163,'EUROSTAT-Code'!$A$3:$E$812,5,0)),ISNA(VLOOKUP(A163,'EUROSTAT-Code'!$A$3:$E$812,5,0))),"",VLOOKUP(A163,'EUROSTAT-Code'!$A$3:$E$812,5,0))</f>
        <v/>
      </c>
      <c r="C163" s="109" t="s">
        <v>1630</v>
      </c>
      <c r="D163" s="99" t="str">
        <f ca="1">IFERROR(VLOOKUP($A163,INDIRECT("'"&amp;Publication!D$2-1&amp;"'!B4:R300"),IF(D$3&gt;1,D$3+1,""),0),"")</f>
        <v/>
      </c>
      <c r="E163" s="99" t="str">
        <f ca="1">IFERROR(VLOOKUP($A163,INDIRECT("'"&amp;Publication!E$2-1&amp;"'!B4:R300"),IF(E$3&gt;1,E$3+1,""),0),"")</f>
        <v/>
      </c>
      <c r="F163" s="99" t="str">
        <f ca="1">IFERROR(VLOOKUP($A163,INDIRECT("'"&amp;Publication!F$2-1&amp;"'!B4:R300"),IF(F$3&gt;1,F$3+1,""),0),"")</f>
        <v/>
      </c>
      <c r="G163" s="99" t="str">
        <f ca="1">IFERROR(VLOOKUP($A163,INDIRECT("'"&amp;Publication!G$2-1&amp;"'!B4:R300"),IF(G$3&gt;1,G$3+1,""),0),"")</f>
        <v/>
      </c>
      <c r="H163" s="99" t="str">
        <f ca="1">IFERROR(VLOOKUP($A163,INDIRECT("'"&amp;Publication!H$2-1&amp;"'!B4:R300"),IF(H$3&gt;1,H$3+1,""),0),"")</f>
        <v/>
      </c>
      <c r="I163" s="99" t="str">
        <f ca="1">IFERROR(VLOOKUP($A163,INDIRECT("'"&amp;Publication!I$2-1&amp;"'!B4:R300"),IF(I$3&gt;1,I$3+1,""),0),"")</f>
        <v/>
      </c>
      <c r="J163" s="99" t="str">
        <f ca="1">IFERROR(VLOOKUP($A163,INDIRECT("'"&amp;Publication!J$2-1&amp;"'!B4:R300"),IF(J$3&gt;1,J$3+1,""),0),"")</f>
        <v/>
      </c>
      <c r="K163" s="99" t="str">
        <f ca="1">IFERROR(VLOOKUP($A163,INDIRECT("'"&amp;Publication!K$2-1&amp;"'!B4:R300"),IF(K$3&gt;1,K$3+1,""),0),"")</f>
        <v/>
      </c>
      <c r="L163" s="99" t="str">
        <f ca="1">IFERROR(VLOOKUP($A163,INDIRECT("'"&amp;Publication!L$2-1&amp;"'!B4:R300"),IF(L$3&gt;1,L$3+1,""),0),"")</f>
        <v/>
      </c>
      <c r="M163" s="99">
        <f ca="1">IFERROR(VLOOKUP($A163,INDIRECT("'"&amp;Publication!M$2-1&amp;"'!B4:R300"),IF(M$3&gt;1,M$3+1,""),0),"")</f>
        <v>0</v>
      </c>
      <c r="N163" s="99" t="str">
        <f ca="1">IFERROR(VLOOKUP($A163,INDIRECT("'"&amp;Publication!N$2-1&amp;"'!B4:R300"),IF(N$3&gt;1,N$3+1,""),0),"")</f>
        <v/>
      </c>
      <c r="O163" s="99" t="str">
        <f ca="1">IFERROR(VLOOKUP($A163,INDIRECT("'"&amp;Publication!O$2-1&amp;"'!B4:R300"),IF(O$3&gt;1,O$3+1,""),0),"")</f>
        <v/>
      </c>
      <c r="P163" s="99" t="str">
        <f ca="1">IFERROR(VLOOKUP($A163,INDIRECT("'"&amp;Publication!P$2-1&amp;"'!B4:R300"),IF(P$3&gt;1,P$3+1,""),0),"")</f>
        <v/>
      </c>
    </row>
    <row r="164" spans="1:16" ht="14.5" customHeight="1" outlineLevel="1" x14ac:dyDescent="0.35">
      <c r="A164" s="109" t="s">
        <v>288</v>
      </c>
      <c r="B164" s="110" t="str">
        <f>IF(OR(ISBLANK(VLOOKUP(A164,'EUROSTAT-Code'!$A$3:$E$812,5,0)),ISNA(VLOOKUP(A164,'EUROSTAT-Code'!$A$3:$E$812,5,0))),"",VLOOKUP(A164,'EUROSTAT-Code'!$A$3:$E$812,5,0))</f>
        <v/>
      </c>
      <c r="C164" s="109" t="s">
        <v>1631</v>
      </c>
      <c r="D164" s="99">
        <f ca="1">IFERROR(VLOOKUP($A164,INDIRECT("'"&amp;Publication!D$2-1&amp;"'!B4:R300"),IF(D$3&gt;1,D$3+1,""),0),"")</f>
        <v>45</v>
      </c>
      <c r="E164" s="99">
        <f ca="1">IFERROR(VLOOKUP($A164,INDIRECT("'"&amp;Publication!E$2-1&amp;"'!B4:R300"),IF(E$3&gt;1,E$3+1,""),0),"")</f>
        <v>5</v>
      </c>
      <c r="F164" s="99">
        <f ca="1">IFERROR(VLOOKUP($A164,INDIRECT("'"&amp;Publication!F$2-1&amp;"'!B4:R300"),IF(F$3&gt;1,F$3+1,""),0),"")</f>
        <v>0</v>
      </c>
      <c r="G164" s="99" t="str">
        <f ca="1">IFERROR(VLOOKUP($A164,INDIRECT("'"&amp;Publication!G$2-1&amp;"'!B4:R300"),IF(G$3&gt;1,G$3+1,""),0),"")</f>
        <v/>
      </c>
      <c r="H164" s="99" t="str">
        <f ca="1">IFERROR(VLOOKUP($A164,INDIRECT("'"&amp;Publication!H$2-1&amp;"'!B4:R300"),IF(H$3&gt;1,H$3+1,""),0),"")</f>
        <v/>
      </c>
      <c r="I164" s="99" t="str">
        <f ca="1">IFERROR(VLOOKUP($A164,INDIRECT("'"&amp;Publication!I$2-1&amp;"'!B4:R300"),IF(I$3&gt;1,I$3+1,""),0),"")</f>
        <v/>
      </c>
      <c r="J164" s="99" t="str">
        <f ca="1">IFERROR(VLOOKUP($A164,INDIRECT("'"&amp;Publication!J$2-1&amp;"'!B4:R300"),IF(J$3&gt;1,J$3+1,""),0),"")</f>
        <v/>
      </c>
      <c r="K164" s="99" t="str">
        <f ca="1">IFERROR(VLOOKUP($A164,INDIRECT("'"&amp;Publication!K$2-1&amp;"'!B4:R300"),IF(K$3&gt;1,K$3+1,""),0),"")</f>
        <v/>
      </c>
      <c r="L164" s="99" t="str">
        <f ca="1">IFERROR(VLOOKUP($A164,INDIRECT("'"&amp;Publication!L$2-1&amp;"'!B4:R300"),IF(L$3&gt;1,L$3+1,""),0),"")</f>
        <v/>
      </c>
      <c r="M164" s="99" t="str">
        <f ca="1">IFERROR(VLOOKUP($A164,INDIRECT("'"&amp;Publication!M$2-1&amp;"'!B4:R300"),IF(M$3&gt;1,M$3+1,""),0),"")</f>
        <v/>
      </c>
      <c r="N164" s="99" t="str">
        <f ca="1">IFERROR(VLOOKUP($A164,INDIRECT("'"&amp;Publication!N$2-1&amp;"'!B4:R300"),IF(N$3&gt;1,N$3+1,""),0),"")</f>
        <v/>
      </c>
      <c r="O164" s="99" t="str">
        <f ca="1">IFERROR(VLOOKUP($A164,INDIRECT("'"&amp;Publication!O$2-1&amp;"'!B4:R300"),IF(O$3&gt;1,O$3+1,""),0),"")</f>
        <v/>
      </c>
      <c r="P164" s="99">
        <f ca="1">IFERROR(VLOOKUP($A164,INDIRECT("'"&amp;Publication!P$2-1&amp;"'!B4:R300"),IF(P$3&gt;1,P$3+1,""),0),"")</f>
        <v>61.524999999999999</v>
      </c>
    </row>
    <row r="165" spans="1:16" ht="14.5" customHeight="1" outlineLevel="1" x14ac:dyDescent="0.35">
      <c r="A165" s="109" t="s">
        <v>50</v>
      </c>
      <c r="B165" s="110" t="str">
        <f>IF(OR(ISBLANK(VLOOKUP(A165,'EUROSTAT-Code'!$A$3:$E$812,5,0)),ISNA(VLOOKUP(A165,'EUROSTAT-Code'!$A$3:$E$812,5,0))),"",VLOOKUP(A165,'EUROSTAT-Code'!$A$3:$E$812,5,0))</f>
        <v/>
      </c>
      <c r="C165" s="109" t="s">
        <v>1632</v>
      </c>
      <c r="D165" s="99">
        <f ca="1">IFERROR(VLOOKUP($A165,INDIRECT("'"&amp;Publication!D$2-1&amp;"'!B4:R300"),IF(D$3&gt;1,D$3+1,""),0),"")</f>
        <v>200</v>
      </c>
      <c r="E165" s="99">
        <f ca="1">IFERROR(VLOOKUP($A165,INDIRECT("'"&amp;Publication!E$2-1&amp;"'!B4:R300"),IF(E$3&gt;1,E$3+1,""),0),"")</f>
        <v>185</v>
      </c>
      <c r="F165" s="99">
        <f ca="1">IFERROR(VLOOKUP($A165,INDIRECT("'"&amp;Publication!F$2-1&amp;"'!B4:R300"),IF(F$3&gt;1,F$3+1,""),0),"")</f>
        <v>190</v>
      </c>
      <c r="G165" s="99">
        <f ca="1">IFERROR(VLOOKUP($A165,INDIRECT("'"&amp;Publication!G$2-1&amp;"'!B4:R300"),IF(G$3&gt;1,G$3+1,""),0),"")</f>
        <v>215</v>
      </c>
      <c r="H165" s="99">
        <f ca="1">IFERROR(VLOOKUP($A165,INDIRECT("'"&amp;Publication!H$2-1&amp;"'!B4:R300"),IF(H$3&gt;1,H$3+1,""),0),"")</f>
        <v>220</v>
      </c>
      <c r="I165" s="99">
        <f ca="1">IFERROR(VLOOKUP($A165,INDIRECT("'"&amp;Publication!I$2-1&amp;"'!B4:R300"),IF(I$3&gt;1,I$3+1,""),0),"")</f>
        <v>115</v>
      </c>
      <c r="J165" s="99">
        <f ca="1">IFERROR(VLOOKUP($A165,INDIRECT("'"&amp;Publication!J$2-1&amp;"'!B4:R300"),IF(J$3&gt;1,J$3+1,""),0),"")</f>
        <v>170</v>
      </c>
      <c r="K165" s="99">
        <f ca="1">IFERROR(VLOOKUP($A165,INDIRECT("'"&amp;Publication!K$2-1&amp;"'!B4:R300"),IF(K$3&gt;1,K$3+1,""),0),"")</f>
        <v>110</v>
      </c>
      <c r="L165" s="99">
        <f ca="1">IFERROR(VLOOKUP($A165,INDIRECT("'"&amp;Publication!L$2-1&amp;"'!B4:R300"),IF(L$3&gt;1,L$3+1,""),0),"")</f>
        <v>170</v>
      </c>
      <c r="M165" s="99">
        <f ca="1">IFERROR(VLOOKUP($A165,INDIRECT("'"&amp;Publication!M$2-1&amp;"'!B4:R300"),IF(M$3&gt;1,M$3+1,""),0),"")</f>
        <v>280</v>
      </c>
      <c r="N165" s="99">
        <f ca="1">IFERROR(VLOOKUP($A165,INDIRECT("'"&amp;Publication!N$2-1&amp;"'!B4:R300"),IF(N$3&gt;1,N$3+1,""),0),"")</f>
        <v>280</v>
      </c>
      <c r="O165" s="99">
        <f ca="1">IFERROR(VLOOKUP($A165,INDIRECT("'"&amp;Publication!O$2-1&amp;"'!B4:R300"),IF(O$3&gt;1,O$3+1,""),0),"")</f>
        <v>255</v>
      </c>
      <c r="P165" s="99">
        <f ca="1">IFERROR(VLOOKUP($A165,INDIRECT("'"&amp;Publication!P$2-1&amp;"'!B4:R300"),IF(P$3&gt;1,P$3+1,""),0),"")</f>
        <v>89.405000000000001</v>
      </c>
    </row>
    <row r="166" spans="1:16" ht="14.5" customHeight="1" outlineLevel="1" x14ac:dyDescent="0.35">
      <c r="A166" s="109" t="s">
        <v>466</v>
      </c>
      <c r="B166" s="110" t="str">
        <f>IF(OR(ISBLANK(VLOOKUP(A166,'EUROSTAT-Code'!$A$3:$E$812,5,0)),ISNA(VLOOKUP(A166,'EUROSTAT-Code'!$A$3:$E$812,5,0))),"",VLOOKUP(A166,'EUROSTAT-Code'!$A$3:$E$812,5,0))</f>
        <v/>
      </c>
      <c r="C166" s="109" t="s">
        <v>1633</v>
      </c>
      <c r="D166" s="99" t="str">
        <f ca="1">IFERROR(VLOOKUP($A166,INDIRECT("'"&amp;Publication!D$2-1&amp;"'!B4:R300"),IF(D$3&gt;1,D$3+1,""),0),"")</f>
        <v/>
      </c>
      <c r="E166" s="99" t="str">
        <f ca="1">IFERROR(VLOOKUP($A166,INDIRECT("'"&amp;Publication!E$2-1&amp;"'!B4:R300"),IF(E$3&gt;1,E$3+1,""),0),"")</f>
        <v/>
      </c>
      <c r="F166" s="99" t="str">
        <f ca="1">IFERROR(VLOOKUP($A166,INDIRECT("'"&amp;Publication!F$2-1&amp;"'!B4:R300"),IF(F$3&gt;1,F$3+1,""),0),"")</f>
        <v/>
      </c>
      <c r="G166" s="99" t="str">
        <f ca="1">IFERROR(VLOOKUP($A166,INDIRECT("'"&amp;Publication!G$2-1&amp;"'!B4:R300"),IF(G$3&gt;1,G$3+1,""),0),"")</f>
        <v/>
      </c>
      <c r="H166" s="99" t="str">
        <f ca="1">IFERROR(VLOOKUP($A166,INDIRECT("'"&amp;Publication!H$2-1&amp;"'!B4:R300"),IF(H$3&gt;1,H$3+1,""),0),"")</f>
        <v/>
      </c>
      <c r="I166" s="99" t="str">
        <f ca="1">IFERROR(VLOOKUP($A166,INDIRECT("'"&amp;Publication!I$2-1&amp;"'!B4:R300"),IF(I$3&gt;1,I$3+1,""),0),"")</f>
        <v/>
      </c>
      <c r="J166" s="99" t="str">
        <f ca="1">IFERROR(VLOOKUP($A166,INDIRECT("'"&amp;Publication!J$2-1&amp;"'!B4:R300"),IF(J$3&gt;1,J$3+1,""),0),"")</f>
        <v/>
      </c>
      <c r="K166" s="99" t="str">
        <f ca="1">IFERROR(VLOOKUP($A166,INDIRECT("'"&amp;Publication!K$2-1&amp;"'!B4:R300"),IF(K$3&gt;1,K$3+1,""),0),"")</f>
        <v/>
      </c>
      <c r="L166" s="99" t="str">
        <f ca="1">IFERROR(VLOOKUP($A166,INDIRECT("'"&amp;Publication!L$2-1&amp;"'!B4:R300"),IF(L$3&gt;1,L$3+1,""),0),"")</f>
        <v/>
      </c>
      <c r="M166" s="99" t="str">
        <f ca="1">IFERROR(VLOOKUP($A166,INDIRECT("'"&amp;Publication!M$2-1&amp;"'!B4:R300"),IF(M$3&gt;1,M$3+1,""),0),"")</f>
        <v/>
      </c>
      <c r="N166" s="99" t="str">
        <f ca="1">IFERROR(VLOOKUP($A166,INDIRECT("'"&amp;Publication!N$2-1&amp;"'!B4:R300"),IF(N$3&gt;1,N$3+1,""),0),"")</f>
        <v/>
      </c>
      <c r="O166" s="99" t="str">
        <f ca="1">IFERROR(VLOOKUP($A166,INDIRECT("'"&amp;Publication!O$2-1&amp;"'!B4:R300"),IF(O$3&gt;1,O$3+1,""),0),"")</f>
        <v/>
      </c>
      <c r="P166" s="99" t="str">
        <f ca="1">IFERROR(VLOOKUP($A166,INDIRECT("'"&amp;Publication!P$2-1&amp;"'!B4:R300"),IF(P$3&gt;1,P$3+1,""),0),"")</f>
        <v/>
      </c>
    </row>
    <row r="167" spans="1:16" ht="14.5" customHeight="1" outlineLevel="1" x14ac:dyDescent="0.35">
      <c r="A167" s="109" t="s">
        <v>324</v>
      </c>
      <c r="B167" s="110" t="str">
        <f>IF(OR(ISBLANK(VLOOKUP(A167,'EUROSTAT-Code'!$A$3:$E$812,5,0)),ISNA(VLOOKUP(A167,'EUROSTAT-Code'!$A$3:$E$812,5,0))),"",VLOOKUP(A167,'EUROSTAT-Code'!$A$3:$E$812,5,0))</f>
        <v>x</v>
      </c>
      <c r="C167" s="109" t="s">
        <v>1634</v>
      </c>
      <c r="D167" s="99" t="str">
        <f ca="1">IFERROR(VLOOKUP($A167,INDIRECT("'"&amp;Publication!D$2-1&amp;"'!B4:R300"),IF(D$3&gt;1,D$3+1,""),0),"")</f>
        <v/>
      </c>
      <c r="E167" s="99" t="str">
        <f ca="1">IFERROR(VLOOKUP($A167,INDIRECT("'"&amp;Publication!E$2-1&amp;"'!B4:R300"),IF(E$3&gt;1,E$3+1,""),0),"")</f>
        <v/>
      </c>
      <c r="F167" s="99" t="str">
        <f ca="1">IFERROR(VLOOKUP($A167,INDIRECT("'"&amp;Publication!F$2-1&amp;"'!B4:R300"),IF(F$3&gt;1,F$3+1,""),0),"")</f>
        <v/>
      </c>
      <c r="G167" s="99" t="str">
        <f ca="1">IFERROR(VLOOKUP($A167,INDIRECT("'"&amp;Publication!G$2-1&amp;"'!B4:R300"),IF(G$3&gt;1,G$3+1,""),0),"")</f>
        <v/>
      </c>
      <c r="H167" s="99" t="str">
        <f ca="1">IFERROR(VLOOKUP($A167,INDIRECT("'"&amp;Publication!H$2-1&amp;"'!B4:R300"),IF(H$3&gt;1,H$3+1,""),0),"")</f>
        <v/>
      </c>
      <c r="I167" s="99">
        <f ca="1">IFERROR(VLOOKUP($A167,INDIRECT("'"&amp;Publication!I$2-1&amp;"'!B4:R300"),IF(I$3&gt;1,I$3+1,""),0),"")</f>
        <v>0</v>
      </c>
      <c r="J167" s="99">
        <f ca="1">IFERROR(VLOOKUP($A167,INDIRECT("'"&amp;Publication!J$2-1&amp;"'!B4:R300"),IF(J$3&gt;1,J$3+1,""),0),"")</f>
        <v>70</v>
      </c>
      <c r="K167" s="99">
        <f ca="1">IFERROR(VLOOKUP($A167,INDIRECT("'"&amp;Publication!K$2-1&amp;"'!B4:R300"),IF(K$3&gt;1,K$3+1,""),0),"")</f>
        <v>125</v>
      </c>
      <c r="L167" s="99">
        <f ca="1">IFERROR(VLOOKUP($A167,INDIRECT("'"&amp;Publication!L$2-1&amp;"'!B4:R300"),IF(L$3&gt;1,L$3+1,""),0),"")</f>
        <v>20</v>
      </c>
      <c r="M167" s="99">
        <f ca="1">IFERROR(VLOOKUP($A167,INDIRECT("'"&amp;Publication!M$2-1&amp;"'!B4:R300"),IF(M$3&gt;1,M$3+1,""),0),"")</f>
        <v>105</v>
      </c>
      <c r="N167" s="99">
        <f ca="1">IFERROR(VLOOKUP($A167,INDIRECT("'"&amp;Publication!N$2-1&amp;"'!B4:R300"),IF(N$3&gt;1,N$3+1,""),0),"")</f>
        <v>90</v>
      </c>
      <c r="O167" s="99">
        <f ca="1">IFERROR(VLOOKUP($A167,INDIRECT("'"&amp;Publication!O$2-1&amp;"'!B4:R300"),IF(O$3&gt;1,O$3+1,""),0),"")</f>
        <v>320</v>
      </c>
      <c r="P167" s="99">
        <f ca="1">IFERROR(VLOOKUP($A167,INDIRECT("'"&amp;Publication!P$2-1&amp;"'!B4:R300"),IF(P$3&gt;1,P$3+1,""),0),"")</f>
        <v>242.46799999999999</v>
      </c>
    </row>
    <row r="168" spans="1:16" ht="14.5" customHeight="1" outlineLevel="1" x14ac:dyDescent="0.35">
      <c r="A168" s="109" t="s">
        <v>467</v>
      </c>
      <c r="B168" s="110" t="str">
        <f>IF(OR(ISBLANK(VLOOKUP(A168,'EUROSTAT-Code'!$A$3:$E$812,5,0)),ISNA(VLOOKUP(A168,'EUROSTAT-Code'!$A$3:$E$812,5,0))),"",VLOOKUP(A168,'EUROSTAT-Code'!$A$3:$E$812,5,0))</f>
        <v/>
      </c>
      <c r="C168" s="109" t="s">
        <v>1635</v>
      </c>
      <c r="D168" s="99" t="str">
        <f ca="1">IFERROR(VLOOKUP($A168,INDIRECT("'"&amp;Publication!D$2-1&amp;"'!B4:R300"),IF(D$3&gt;1,D$3+1,""),0),"")</f>
        <v/>
      </c>
      <c r="E168" s="99" t="str">
        <f ca="1">IFERROR(VLOOKUP($A168,INDIRECT("'"&amp;Publication!E$2-1&amp;"'!B4:R300"),IF(E$3&gt;1,E$3+1,""),0),"")</f>
        <v/>
      </c>
      <c r="F168" s="99" t="str">
        <f ca="1">IFERROR(VLOOKUP($A168,INDIRECT("'"&amp;Publication!F$2-1&amp;"'!B4:R300"),IF(F$3&gt;1,F$3+1,""),0),"")</f>
        <v/>
      </c>
      <c r="G168" s="99" t="str">
        <f ca="1">IFERROR(VLOOKUP($A168,INDIRECT("'"&amp;Publication!G$2-1&amp;"'!B4:R300"),IF(G$3&gt;1,G$3+1,""),0),"")</f>
        <v/>
      </c>
      <c r="H168" s="99" t="str">
        <f ca="1">IFERROR(VLOOKUP($A168,INDIRECT("'"&amp;Publication!H$2-1&amp;"'!B4:R300"),IF(H$3&gt;1,H$3+1,""),0),"")</f>
        <v/>
      </c>
      <c r="I168" s="99" t="str">
        <f ca="1">IFERROR(VLOOKUP($A168,INDIRECT("'"&amp;Publication!I$2-1&amp;"'!B4:R300"),IF(I$3&gt;1,I$3+1,""),0),"")</f>
        <v/>
      </c>
      <c r="J168" s="99" t="str">
        <f ca="1">IFERROR(VLOOKUP($A168,INDIRECT("'"&amp;Publication!J$2-1&amp;"'!B4:R300"),IF(J$3&gt;1,J$3+1,""),0),"")</f>
        <v/>
      </c>
      <c r="K168" s="99" t="str">
        <f ca="1">IFERROR(VLOOKUP($A168,INDIRECT("'"&amp;Publication!K$2-1&amp;"'!B4:R300"),IF(K$3&gt;1,K$3+1,""),0),"")</f>
        <v/>
      </c>
      <c r="L168" s="99" t="str">
        <f ca="1">IFERROR(VLOOKUP($A168,INDIRECT("'"&amp;Publication!L$2-1&amp;"'!B4:R300"),IF(L$3&gt;1,L$3+1,""),0),"")</f>
        <v/>
      </c>
      <c r="M168" s="99" t="str">
        <f ca="1">IFERROR(VLOOKUP($A168,INDIRECT("'"&amp;Publication!M$2-1&amp;"'!B4:R300"),IF(M$3&gt;1,M$3+1,""),0),"")</f>
        <v/>
      </c>
      <c r="N168" s="99" t="str">
        <f ca="1">IFERROR(VLOOKUP($A168,INDIRECT("'"&amp;Publication!N$2-1&amp;"'!B4:R300"),IF(N$3&gt;1,N$3+1,""),0),"")</f>
        <v/>
      </c>
      <c r="O168" s="99" t="str">
        <f ca="1">IFERROR(VLOOKUP($A168,INDIRECT("'"&amp;Publication!O$2-1&amp;"'!B4:R300"),IF(O$3&gt;1,O$3+1,""),0),"")</f>
        <v/>
      </c>
      <c r="P168" s="99" t="str">
        <f ca="1">IFERROR(VLOOKUP($A168,INDIRECT("'"&amp;Publication!P$2-1&amp;"'!B4:R300"),IF(P$3&gt;1,P$3+1,""),0),"")</f>
        <v/>
      </c>
    </row>
    <row r="169" spans="1:16" ht="14.5" customHeight="1" outlineLevel="1" x14ac:dyDescent="0.35">
      <c r="A169" s="109" t="s">
        <v>468</v>
      </c>
      <c r="B169" s="110" t="str">
        <f>IF(OR(ISBLANK(VLOOKUP(A169,'EUROSTAT-Code'!$A$3:$E$812,5,0)),ISNA(VLOOKUP(A169,'EUROSTAT-Code'!$A$3:$E$812,5,0))),"",VLOOKUP(A169,'EUROSTAT-Code'!$A$3:$E$812,5,0))</f>
        <v/>
      </c>
      <c r="C169" s="109" t="s">
        <v>1636</v>
      </c>
      <c r="D169" s="99" t="str">
        <f ca="1">IFERROR(VLOOKUP($A169,INDIRECT("'"&amp;Publication!D$2-1&amp;"'!B4:R300"),IF(D$3&gt;1,D$3+1,""),0),"")</f>
        <v/>
      </c>
      <c r="E169" s="99" t="str">
        <f ca="1">IFERROR(VLOOKUP($A169,INDIRECT("'"&amp;Publication!E$2-1&amp;"'!B4:R300"),IF(E$3&gt;1,E$3+1,""),0),"")</f>
        <v/>
      </c>
      <c r="F169" s="99" t="str">
        <f ca="1">IFERROR(VLOOKUP($A169,INDIRECT("'"&amp;Publication!F$2-1&amp;"'!B4:R300"),IF(F$3&gt;1,F$3+1,""),0),"")</f>
        <v/>
      </c>
      <c r="G169" s="99" t="str">
        <f ca="1">IFERROR(VLOOKUP($A169,INDIRECT("'"&amp;Publication!G$2-1&amp;"'!B4:R300"),IF(G$3&gt;1,G$3+1,""),0),"")</f>
        <v/>
      </c>
      <c r="H169" s="99" t="str">
        <f ca="1">IFERROR(VLOOKUP($A169,INDIRECT("'"&amp;Publication!H$2-1&amp;"'!B4:R300"),IF(H$3&gt;1,H$3+1,""),0),"")</f>
        <v/>
      </c>
      <c r="I169" s="99" t="str">
        <f ca="1">IFERROR(VLOOKUP($A169,INDIRECT("'"&amp;Publication!I$2-1&amp;"'!B4:R300"),IF(I$3&gt;1,I$3+1,""),0),"")</f>
        <v/>
      </c>
      <c r="J169" s="99" t="str">
        <f ca="1">IFERROR(VLOOKUP($A169,INDIRECT("'"&amp;Publication!J$2-1&amp;"'!B4:R300"),IF(J$3&gt;1,J$3+1,""),0),"")</f>
        <v/>
      </c>
      <c r="K169" s="99" t="str">
        <f ca="1">IFERROR(VLOOKUP($A169,INDIRECT("'"&amp;Publication!K$2-1&amp;"'!B4:R300"),IF(K$3&gt;1,K$3+1,""),0),"")</f>
        <v/>
      </c>
      <c r="L169" s="99" t="str">
        <f ca="1">IFERROR(VLOOKUP($A169,INDIRECT("'"&amp;Publication!L$2-1&amp;"'!B4:R300"),IF(L$3&gt;1,L$3+1,""),0),"")</f>
        <v/>
      </c>
      <c r="M169" s="99" t="str">
        <f ca="1">IFERROR(VLOOKUP($A169,INDIRECT("'"&amp;Publication!M$2-1&amp;"'!B4:R300"),IF(M$3&gt;1,M$3+1,""),0),"")</f>
        <v/>
      </c>
      <c r="N169" s="99" t="str">
        <f ca="1">IFERROR(VLOOKUP($A169,INDIRECT("'"&amp;Publication!N$2-1&amp;"'!B4:R300"),IF(N$3&gt;1,N$3+1,""),0),"")</f>
        <v/>
      </c>
      <c r="O169" s="99" t="str">
        <f ca="1">IFERROR(VLOOKUP($A169,INDIRECT("'"&amp;Publication!O$2-1&amp;"'!B4:R300"),IF(O$3&gt;1,O$3+1,""),0),"")</f>
        <v/>
      </c>
      <c r="P169" s="99" t="str">
        <f ca="1">IFERROR(VLOOKUP($A169,INDIRECT("'"&amp;Publication!P$2-1&amp;"'!B4:R300"),IF(P$3&gt;1,P$3+1,""),0),"")</f>
        <v/>
      </c>
    </row>
    <row r="170" spans="1:16" ht="14.5" customHeight="1" outlineLevel="1" x14ac:dyDescent="0.35">
      <c r="A170" s="109" t="s">
        <v>325</v>
      </c>
      <c r="B170" s="110" t="str">
        <f>IF(OR(ISBLANK(VLOOKUP(A170,'EUROSTAT-Code'!$A$3:$E$812,5,0)),ISNA(VLOOKUP(A170,'EUROSTAT-Code'!$A$3:$E$812,5,0))),"",VLOOKUP(A170,'EUROSTAT-Code'!$A$3:$E$812,5,0))</f>
        <v/>
      </c>
      <c r="C170" s="109" t="s">
        <v>1637</v>
      </c>
      <c r="D170" s="99" t="str">
        <f ca="1">IFERROR(VLOOKUP($A170,INDIRECT("'"&amp;Publication!D$2-1&amp;"'!B4:R300"),IF(D$3&gt;1,D$3+1,""),0),"")</f>
        <v/>
      </c>
      <c r="E170" s="99" t="str">
        <f ca="1">IFERROR(VLOOKUP($A170,INDIRECT("'"&amp;Publication!E$2-1&amp;"'!B4:R300"),IF(E$3&gt;1,E$3+1,""),0),"")</f>
        <v/>
      </c>
      <c r="F170" s="99" t="str">
        <f ca="1">IFERROR(VLOOKUP($A170,INDIRECT("'"&amp;Publication!F$2-1&amp;"'!B4:R300"),IF(F$3&gt;1,F$3+1,""),0),"")</f>
        <v/>
      </c>
      <c r="G170" s="99" t="str">
        <f ca="1">IFERROR(VLOOKUP($A170,INDIRECT("'"&amp;Publication!G$2-1&amp;"'!B4:R300"),IF(G$3&gt;1,G$3+1,""),0),"")</f>
        <v/>
      </c>
      <c r="H170" s="99" t="str">
        <f ca="1">IFERROR(VLOOKUP($A170,INDIRECT("'"&amp;Publication!H$2-1&amp;"'!B4:R300"),IF(H$3&gt;1,H$3+1,""),0),"")</f>
        <v/>
      </c>
      <c r="I170" s="99">
        <f ca="1">IFERROR(VLOOKUP($A170,INDIRECT("'"&amp;Publication!I$2-1&amp;"'!B4:R300"),IF(I$3&gt;1,I$3+1,""),0),"")</f>
        <v>185</v>
      </c>
      <c r="J170" s="99">
        <f ca="1">IFERROR(VLOOKUP($A170,INDIRECT("'"&amp;Publication!J$2-1&amp;"'!B4:R300"),IF(J$3&gt;1,J$3+1,""),0),"")</f>
        <v>165</v>
      </c>
      <c r="K170" s="99">
        <f ca="1">IFERROR(VLOOKUP($A170,INDIRECT("'"&amp;Publication!K$2-1&amp;"'!B4:R300"),IF(K$3&gt;1,K$3+1,""),0),"")</f>
        <v>180</v>
      </c>
      <c r="L170" s="99">
        <f ca="1">IFERROR(VLOOKUP($A170,INDIRECT("'"&amp;Publication!L$2-1&amp;"'!B4:R300"),IF(L$3&gt;1,L$3+1,""),0),"")</f>
        <v>140</v>
      </c>
      <c r="M170" s="99">
        <f ca="1">IFERROR(VLOOKUP($A170,INDIRECT("'"&amp;Publication!M$2-1&amp;"'!B4:R300"),IF(M$3&gt;1,M$3+1,""),0),"")</f>
        <v>160</v>
      </c>
      <c r="N170" s="99">
        <f ca="1">IFERROR(VLOOKUP($A170,INDIRECT("'"&amp;Publication!N$2-1&amp;"'!B4:R300"),IF(N$3&gt;1,N$3+1,""),0),"")</f>
        <v>165</v>
      </c>
      <c r="O170" s="99">
        <f ca="1">IFERROR(VLOOKUP($A170,INDIRECT("'"&amp;Publication!O$2-1&amp;"'!B4:R300"),IF(O$3&gt;1,O$3+1,""),0),"")</f>
        <v>215</v>
      </c>
      <c r="P170" s="99">
        <f ca="1">IFERROR(VLOOKUP($A170,INDIRECT("'"&amp;Publication!P$2-1&amp;"'!B4:R300"),IF(P$3&gt;1,P$3+1,""),0),"")</f>
        <v>306.42099999999999</v>
      </c>
    </row>
    <row r="171" spans="1:16" ht="14.5" customHeight="1" outlineLevel="1" x14ac:dyDescent="0.35">
      <c r="A171" s="109" t="s">
        <v>470</v>
      </c>
      <c r="B171" s="110" t="str">
        <f>IF(OR(ISBLANK(VLOOKUP(A171,'EUROSTAT-Code'!$A$3:$E$812,5,0)),ISNA(VLOOKUP(A171,'EUROSTAT-Code'!$A$3:$E$812,5,0))),"",VLOOKUP(A171,'EUROSTAT-Code'!$A$3:$E$812,5,0))</f>
        <v/>
      </c>
      <c r="C171" s="109" t="s">
        <v>1639</v>
      </c>
      <c r="D171" s="99" t="str">
        <f ca="1">IFERROR(VLOOKUP($A171,INDIRECT("'"&amp;Publication!D$2-1&amp;"'!B4:R300"),IF(D$3&gt;1,D$3+1,""),0),"")</f>
        <v/>
      </c>
      <c r="E171" s="99" t="str">
        <f ca="1">IFERROR(VLOOKUP($A171,INDIRECT("'"&amp;Publication!E$2-1&amp;"'!B4:R300"),IF(E$3&gt;1,E$3+1,""),0),"")</f>
        <v/>
      </c>
      <c r="F171" s="99" t="str">
        <f ca="1">IFERROR(VLOOKUP($A171,INDIRECT("'"&amp;Publication!F$2-1&amp;"'!B4:R300"),IF(F$3&gt;1,F$3+1,""),0),"")</f>
        <v/>
      </c>
      <c r="G171" s="99" t="str">
        <f ca="1">IFERROR(VLOOKUP($A171,INDIRECT("'"&amp;Publication!G$2-1&amp;"'!B4:R300"),IF(G$3&gt;1,G$3+1,""),0),"")</f>
        <v/>
      </c>
      <c r="H171" s="99" t="str">
        <f ca="1">IFERROR(VLOOKUP($A171,INDIRECT("'"&amp;Publication!H$2-1&amp;"'!B4:R300"),IF(H$3&gt;1,H$3+1,""),0),"")</f>
        <v/>
      </c>
      <c r="I171" s="99" t="str">
        <f ca="1">IFERROR(VLOOKUP($A171,INDIRECT("'"&amp;Publication!I$2-1&amp;"'!B4:R300"),IF(I$3&gt;1,I$3+1,""),0),"")</f>
        <v/>
      </c>
      <c r="J171" s="99" t="str">
        <f ca="1">IFERROR(VLOOKUP($A171,INDIRECT("'"&amp;Publication!J$2-1&amp;"'!B4:R300"),IF(J$3&gt;1,J$3+1,""),0),"")</f>
        <v/>
      </c>
      <c r="K171" s="99" t="str">
        <f ca="1">IFERROR(VLOOKUP($A171,INDIRECT("'"&amp;Publication!K$2-1&amp;"'!B4:R300"),IF(K$3&gt;1,K$3+1,""),0),"")</f>
        <v/>
      </c>
      <c r="L171" s="99" t="str">
        <f ca="1">IFERROR(VLOOKUP($A171,INDIRECT("'"&amp;Publication!L$2-1&amp;"'!B4:R300"),IF(L$3&gt;1,L$3+1,""),0),"")</f>
        <v/>
      </c>
      <c r="M171" s="99" t="str">
        <f ca="1">IFERROR(VLOOKUP($A171,INDIRECT("'"&amp;Publication!M$2-1&amp;"'!B4:R300"),IF(M$3&gt;1,M$3+1,""),0),"")</f>
        <v/>
      </c>
      <c r="N171" s="99" t="str">
        <f ca="1">IFERROR(VLOOKUP($A171,INDIRECT("'"&amp;Publication!N$2-1&amp;"'!B4:R300"),IF(N$3&gt;1,N$3+1,""),0),"")</f>
        <v/>
      </c>
      <c r="O171" s="99" t="str">
        <f ca="1">IFERROR(VLOOKUP($A171,INDIRECT("'"&amp;Publication!O$2-1&amp;"'!B4:R300"),IF(O$3&gt;1,O$3+1,""),0),"")</f>
        <v/>
      </c>
      <c r="P171" s="99" t="str">
        <f ca="1">IFERROR(VLOOKUP($A171,INDIRECT("'"&amp;Publication!P$2-1&amp;"'!B4:R300"),IF(P$3&gt;1,P$3+1,""),0),"")</f>
        <v/>
      </c>
    </row>
    <row r="172" spans="1:16" ht="14.5" customHeight="1" outlineLevel="1" x14ac:dyDescent="0.35">
      <c r="A172" s="109" t="s">
        <v>52</v>
      </c>
      <c r="B172" s="110" t="str">
        <f>IF(OR(ISBLANK(VLOOKUP(A172,'EUROSTAT-Code'!$A$3:$E$812,5,0)),ISNA(VLOOKUP(A172,'EUROSTAT-Code'!$A$3:$E$812,5,0))),"",VLOOKUP(A172,'EUROSTAT-Code'!$A$3:$E$812,5,0))</f>
        <v/>
      </c>
      <c r="C172" s="109" t="s">
        <v>1640</v>
      </c>
      <c r="D172" s="99">
        <f ca="1">IFERROR(VLOOKUP($A172,INDIRECT("'"&amp;Publication!D$2-1&amp;"'!B4:R300"),IF(D$3&gt;1,D$3+1,""),0),"")</f>
        <v>1045</v>
      </c>
      <c r="E172" s="99">
        <f ca="1">IFERROR(VLOOKUP($A172,INDIRECT("'"&amp;Publication!E$2-1&amp;"'!B4:R300"),IF(E$3&gt;1,E$3+1,""),0),"")</f>
        <v>1460</v>
      </c>
      <c r="F172" s="99">
        <f ca="1">IFERROR(VLOOKUP($A172,INDIRECT("'"&amp;Publication!F$2-1&amp;"'!B4:R300"),IF(F$3&gt;1,F$3+1,""),0),"")</f>
        <v>550</v>
      </c>
      <c r="G172" s="99">
        <f ca="1">IFERROR(VLOOKUP($A172,INDIRECT("'"&amp;Publication!G$2-1&amp;"'!B4:R300"),IF(G$3&gt;1,G$3+1,""),0),"")</f>
        <v>520</v>
      </c>
      <c r="H172" s="99">
        <f ca="1">IFERROR(VLOOKUP($A172,INDIRECT("'"&amp;Publication!H$2-1&amp;"'!B4:R300"),IF(H$3&gt;1,H$3+1,""),0),"")</f>
        <v>485</v>
      </c>
      <c r="I172" s="99">
        <f ca="1">IFERROR(VLOOKUP($A172,INDIRECT("'"&amp;Publication!I$2-1&amp;"'!B4:R300"),IF(I$3&gt;1,I$3+1,""),0),"")</f>
        <v>415</v>
      </c>
      <c r="J172" s="99">
        <f ca="1">IFERROR(VLOOKUP($A172,INDIRECT("'"&amp;Publication!J$2-1&amp;"'!B4:R300"),IF(J$3&gt;1,J$3+1,""),0),"")</f>
        <v>285</v>
      </c>
      <c r="K172" s="99">
        <f ca="1">IFERROR(VLOOKUP($A172,INDIRECT("'"&amp;Publication!K$2-1&amp;"'!B4:R300"),IF(K$3&gt;1,K$3+1,""),0),"")</f>
        <v>235</v>
      </c>
      <c r="L172" s="99">
        <f ca="1">IFERROR(VLOOKUP($A172,INDIRECT("'"&amp;Publication!L$2-1&amp;"'!B4:R300"),IF(L$3&gt;1,L$3+1,""),0),"")</f>
        <v>85</v>
      </c>
      <c r="M172" s="99">
        <f ca="1">IFERROR(VLOOKUP($A172,INDIRECT("'"&amp;Publication!M$2-1&amp;"'!B4:R300"),IF(M$3&gt;1,M$3+1,""),0),"")</f>
        <v>75</v>
      </c>
      <c r="N172" s="99">
        <f ca="1">IFERROR(VLOOKUP($A172,INDIRECT("'"&amp;Publication!N$2-1&amp;"'!B4:R300"),IF(N$3&gt;1,N$3+1,""),0),"")</f>
        <v>50</v>
      </c>
      <c r="O172" s="99">
        <f ca="1">IFERROR(VLOOKUP($A172,INDIRECT("'"&amp;Publication!O$2-1&amp;"'!B4:R300"),IF(O$3&gt;1,O$3+1,""),0),"")</f>
        <v>50</v>
      </c>
      <c r="P172" s="99">
        <f ca="1">IFERROR(VLOOKUP($A172,INDIRECT("'"&amp;Publication!P$2-1&amp;"'!B4:R300"),IF(P$3&gt;1,P$3+1,""),0),"")</f>
        <v>61.755000000000003</v>
      </c>
    </row>
    <row r="173" spans="1:16" ht="14.5" customHeight="1" outlineLevel="1" x14ac:dyDescent="0.35">
      <c r="A173" s="109" t="s">
        <v>471</v>
      </c>
      <c r="B173" s="110" t="str">
        <f>IF(OR(ISBLANK(VLOOKUP(A173,'EUROSTAT-Code'!$A$3:$E$812,5,0)),ISNA(VLOOKUP(A173,'EUROSTAT-Code'!$A$3:$E$812,5,0))),"",VLOOKUP(A173,'EUROSTAT-Code'!$A$3:$E$812,5,0))</f>
        <v/>
      </c>
      <c r="C173" s="109" t="s">
        <v>1641</v>
      </c>
      <c r="D173" s="99" t="str">
        <f ca="1">IFERROR(VLOOKUP($A173,INDIRECT("'"&amp;Publication!D$2-1&amp;"'!B4:R300"),IF(D$3&gt;1,D$3+1,""),0),"")</f>
        <v/>
      </c>
      <c r="E173" s="99" t="str">
        <f ca="1">IFERROR(VLOOKUP($A173,INDIRECT("'"&amp;Publication!E$2-1&amp;"'!B4:R300"),IF(E$3&gt;1,E$3+1,""),0),"")</f>
        <v/>
      </c>
      <c r="F173" s="99" t="str">
        <f ca="1">IFERROR(VLOOKUP($A173,INDIRECT("'"&amp;Publication!F$2-1&amp;"'!B4:R300"),IF(F$3&gt;1,F$3+1,""),0),"")</f>
        <v/>
      </c>
      <c r="G173" s="99" t="str">
        <f ca="1">IFERROR(VLOOKUP($A173,INDIRECT("'"&amp;Publication!G$2-1&amp;"'!B4:R300"),IF(G$3&gt;1,G$3+1,""),0),"")</f>
        <v/>
      </c>
      <c r="H173" s="99">
        <f ca="1">IFERROR(VLOOKUP($A173,INDIRECT("'"&amp;Publication!H$2-1&amp;"'!B4:R300"),IF(H$3&gt;1,H$3+1,""),0),"")</f>
        <v>0</v>
      </c>
      <c r="I173" s="99" t="str">
        <f ca="1">IFERROR(VLOOKUP($A173,INDIRECT("'"&amp;Publication!I$2-1&amp;"'!B4:R300"),IF(I$3&gt;1,I$3+1,""),0),"")</f>
        <v/>
      </c>
      <c r="J173" s="99" t="str">
        <f ca="1">IFERROR(VLOOKUP($A173,INDIRECT("'"&amp;Publication!J$2-1&amp;"'!B4:R300"),IF(J$3&gt;1,J$3+1,""),0),"")</f>
        <v/>
      </c>
      <c r="K173" s="99" t="str">
        <f ca="1">IFERROR(VLOOKUP($A173,INDIRECT("'"&amp;Publication!K$2-1&amp;"'!B4:R300"),IF(K$3&gt;1,K$3+1,""),0),"")</f>
        <v/>
      </c>
      <c r="L173" s="99" t="str">
        <f ca="1">IFERROR(VLOOKUP($A173,INDIRECT("'"&amp;Publication!L$2-1&amp;"'!B4:R300"),IF(L$3&gt;1,L$3+1,""),0),"")</f>
        <v/>
      </c>
      <c r="M173" s="99" t="str">
        <f ca="1">IFERROR(VLOOKUP($A173,INDIRECT("'"&amp;Publication!M$2-1&amp;"'!B4:R300"),IF(M$3&gt;1,M$3+1,""),0),"")</f>
        <v/>
      </c>
      <c r="N173" s="99" t="str">
        <f ca="1">IFERROR(VLOOKUP($A173,INDIRECT("'"&amp;Publication!N$2-1&amp;"'!B4:R300"),IF(N$3&gt;1,N$3+1,""),0),"")</f>
        <v/>
      </c>
      <c r="O173" s="99" t="str">
        <f ca="1">IFERROR(VLOOKUP($A173,INDIRECT("'"&amp;Publication!O$2-1&amp;"'!B4:R300"),IF(O$3&gt;1,O$3+1,""),0),"")</f>
        <v/>
      </c>
      <c r="P173" s="99" t="str">
        <f ca="1">IFERROR(VLOOKUP($A173,INDIRECT("'"&amp;Publication!P$2-1&amp;"'!B4:R300"),IF(P$3&gt;1,P$3+1,""),0),"")</f>
        <v/>
      </c>
    </row>
    <row r="174" spans="1:16" ht="14.5" customHeight="1" outlineLevel="1" x14ac:dyDescent="0.35">
      <c r="A174" s="109" t="s">
        <v>53</v>
      </c>
      <c r="B174" s="110" t="str">
        <f>IF(OR(ISBLANK(VLOOKUP(A174,'EUROSTAT-Code'!$A$3:$E$812,5,0)),ISNA(VLOOKUP(A174,'EUROSTAT-Code'!$A$3:$E$812,5,0))),"",VLOOKUP(A174,'EUROSTAT-Code'!$A$3:$E$812,5,0))</f>
        <v/>
      </c>
      <c r="C174" s="109" t="s">
        <v>1642</v>
      </c>
      <c r="D174" s="99">
        <f ca="1">IFERROR(VLOOKUP($A174,INDIRECT("'"&amp;Publication!D$2-1&amp;"'!B4:R300"),IF(D$3&gt;1,D$3+1,""),0),"")</f>
        <v>460</v>
      </c>
      <c r="E174" s="99">
        <f ca="1">IFERROR(VLOOKUP($A174,INDIRECT("'"&amp;Publication!E$2-1&amp;"'!B4:R300"),IF(E$3&gt;1,E$3+1,""),0),"")</f>
        <v>355</v>
      </c>
      <c r="F174" s="99">
        <f ca="1">IFERROR(VLOOKUP($A174,INDIRECT("'"&amp;Publication!F$2-1&amp;"'!B4:R300"),IF(F$3&gt;1,F$3+1,""),0),"")</f>
        <v>315</v>
      </c>
      <c r="G174" s="99">
        <f ca="1">IFERROR(VLOOKUP($A174,INDIRECT("'"&amp;Publication!G$2-1&amp;"'!B4:R300"),IF(G$3&gt;1,G$3+1,""),0),"")</f>
        <v>250</v>
      </c>
      <c r="H174" s="99">
        <f ca="1">IFERROR(VLOOKUP($A174,INDIRECT("'"&amp;Publication!H$2-1&amp;"'!B4:R300"),IF(H$3&gt;1,H$3+1,""),0),"")</f>
        <v>235</v>
      </c>
      <c r="I174" s="99">
        <f ca="1">IFERROR(VLOOKUP($A174,INDIRECT("'"&amp;Publication!I$2-1&amp;"'!B4:R300"),IF(I$3&gt;1,I$3+1,""),0),"")</f>
        <v>215</v>
      </c>
      <c r="J174" s="99">
        <f ca="1">IFERROR(VLOOKUP($A174,INDIRECT("'"&amp;Publication!J$2-1&amp;"'!B4:R300"),IF(J$3&gt;1,J$3+1,""),0),"")</f>
        <v>210</v>
      </c>
      <c r="K174" s="99">
        <f ca="1">IFERROR(VLOOKUP($A174,INDIRECT("'"&amp;Publication!K$2-1&amp;"'!B4:R300"),IF(K$3&gt;1,K$3+1,""),0),"")</f>
        <v>60</v>
      </c>
      <c r="L174" s="99">
        <f ca="1">IFERROR(VLOOKUP($A174,INDIRECT("'"&amp;Publication!L$2-1&amp;"'!B4:R300"),IF(L$3&gt;1,L$3+1,""),0),"")</f>
        <v>165</v>
      </c>
      <c r="M174" s="99">
        <f ca="1">IFERROR(VLOOKUP($A174,INDIRECT("'"&amp;Publication!M$2-1&amp;"'!B4:R300"),IF(M$3&gt;1,M$3+1,""),0),"")</f>
        <v>195</v>
      </c>
      <c r="N174" s="99">
        <f ca="1">IFERROR(VLOOKUP($A174,INDIRECT("'"&amp;Publication!N$2-1&amp;"'!B4:R300"),IF(N$3&gt;1,N$3+1,""),0),"")</f>
        <v>100</v>
      </c>
      <c r="O174" s="99">
        <f ca="1">IFERROR(VLOOKUP($A174,INDIRECT("'"&amp;Publication!O$2-1&amp;"'!B4:R300"),IF(O$3&gt;1,O$3+1,""),0),"")</f>
        <v>80</v>
      </c>
      <c r="P174" s="99">
        <f ca="1">IFERROR(VLOOKUP($A174,INDIRECT("'"&amp;Publication!P$2-1&amp;"'!B4:R300"),IF(P$3&gt;1,P$3+1,""),0),"")</f>
        <v>138.411</v>
      </c>
    </row>
    <row r="175" spans="1:16" ht="14.5" customHeight="1" outlineLevel="1" x14ac:dyDescent="0.35">
      <c r="A175" s="109" t="s">
        <v>326</v>
      </c>
      <c r="B175" s="110" t="str">
        <f>IF(OR(ISBLANK(VLOOKUP(A175,'EUROSTAT-Code'!$A$3:$E$812,5,0)),ISNA(VLOOKUP(A175,'EUROSTAT-Code'!$A$3:$E$812,5,0))),"",VLOOKUP(A175,'EUROSTAT-Code'!$A$3:$E$812,5,0))</f>
        <v/>
      </c>
      <c r="C175" s="109" t="s">
        <v>1643</v>
      </c>
      <c r="D175" s="99" t="str">
        <f ca="1">IFERROR(VLOOKUP($A175,INDIRECT("'"&amp;Publication!D$2-1&amp;"'!B4:R300"),IF(D$3&gt;1,D$3+1,""),0),"")</f>
        <v/>
      </c>
      <c r="E175" s="99" t="str">
        <f ca="1">IFERROR(VLOOKUP($A175,INDIRECT("'"&amp;Publication!E$2-1&amp;"'!B4:R300"),IF(E$3&gt;1,E$3+1,""),0),"")</f>
        <v/>
      </c>
      <c r="F175" s="99" t="str">
        <f ca="1">IFERROR(VLOOKUP($A175,INDIRECT("'"&amp;Publication!F$2-1&amp;"'!B4:R300"),IF(F$3&gt;1,F$3+1,""),0),"")</f>
        <v/>
      </c>
      <c r="G175" s="99" t="str">
        <f ca="1">IFERROR(VLOOKUP($A175,INDIRECT("'"&amp;Publication!G$2-1&amp;"'!B4:R300"),IF(G$3&gt;1,G$3+1,""),0),"")</f>
        <v/>
      </c>
      <c r="H175" s="99" t="str">
        <f ca="1">IFERROR(VLOOKUP($A175,INDIRECT("'"&amp;Publication!H$2-1&amp;"'!B4:R300"),IF(H$3&gt;1,H$3+1,""),0),"")</f>
        <v/>
      </c>
      <c r="I175" s="99">
        <f ca="1">IFERROR(VLOOKUP($A175,INDIRECT("'"&amp;Publication!I$2-1&amp;"'!B4:R300"),IF(I$3&gt;1,I$3+1,""),0),"")</f>
        <v>215</v>
      </c>
      <c r="J175" s="99">
        <f ca="1">IFERROR(VLOOKUP($A175,INDIRECT("'"&amp;Publication!J$2-1&amp;"'!B4:R300"),IF(J$3&gt;1,J$3+1,""),0),"")</f>
        <v>270</v>
      </c>
      <c r="K175" s="99">
        <f ca="1">IFERROR(VLOOKUP($A175,INDIRECT("'"&amp;Publication!K$2-1&amp;"'!B4:R300"),IF(K$3&gt;1,K$3+1,""),0),"")</f>
        <v>220</v>
      </c>
      <c r="L175" s="99">
        <f ca="1">IFERROR(VLOOKUP($A175,INDIRECT("'"&amp;Publication!L$2-1&amp;"'!B4:R300"),IF(L$3&gt;1,L$3+1,""),0),"")</f>
        <v>135</v>
      </c>
      <c r="M175" s="99">
        <f ca="1">IFERROR(VLOOKUP($A175,INDIRECT("'"&amp;Publication!M$2-1&amp;"'!B4:R300"),IF(M$3&gt;1,M$3+1,""),0),"")</f>
        <v>210</v>
      </c>
      <c r="N175" s="99">
        <f ca="1">IFERROR(VLOOKUP($A175,INDIRECT("'"&amp;Publication!N$2-1&amp;"'!B4:R300"),IF(N$3&gt;1,N$3+1,""),0),"")</f>
        <v>230</v>
      </c>
      <c r="O175" s="99">
        <f ca="1">IFERROR(VLOOKUP($A175,INDIRECT("'"&amp;Publication!O$2-1&amp;"'!B4:R300"),IF(O$3&gt;1,O$3+1,""),0),"")</f>
        <v>140</v>
      </c>
      <c r="P175" s="99">
        <f ca="1">IFERROR(VLOOKUP($A175,INDIRECT("'"&amp;Publication!P$2-1&amp;"'!B4:R300"),IF(P$3&gt;1,P$3+1,""),0),"")</f>
        <v>87.736999999999995</v>
      </c>
    </row>
    <row r="176" spans="1:16" ht="14.5" customHeight="1" outlineLevel="1" x14ac:dyDescent="0.35">
      <c r="A176" s="109" t="s">
        <v>54</v>
      </c>
      <c r="B176" s="110" t="str">
        <f>IF(OR(ISBLANK(VLOOKUP(A176,'EUROSTAT-Code'!$A$3:$E$812,5,0)),ISNA(VLOOKUP(A176,'EUROSTAT-Code'!$A$3:$E$812,5,0))),"",VLOOKUP(A176,'EUROSTAT-Code'!$A$3:$E$812,5,0))</f>
        <v/>
      </c>
      <c r="C176" s="109" t="s">
        <v>1644</v>
      </c>
      <c r="D176" s="99">
        <f ca="1">IFERROR(VLOOKUP($A176,INDIRECT("'"&amp;Publication!D$2-1&amp;"'!B4:R300"),IF(D$3&gt;1,D$3+1,""),0),"")</f>
        <v>20</v>
      </c>
      <c r="E176" s="99">
        <f ca="1">IFERROR(VLOOKUP($A176,INDIRECT("'"&amp;Publication!E$2-1&amp;"'!B4:R300"),IF(E$3&gt;1,E$3+1,""),0),"")</f>
        <v>15</v>
      </c>
      <c r="F176" s="99">
        <f ca="1">IFERROR(VLOOKUP($A176,INDIRECT("'"&amp;Publication!F$2-1&amp;"'!B4:R300"),IF(F$3&gt;1,F$3+1,""),0),"")</f>
        <v>15</v>
      </c>
      <c r="G176" s="99">
        <f ca="1">IFERROR(VLOOKUP($A176,INDIRECT("'"&amp;Publication!G$2-1&amp;"'!B4:R300"),IF(G$3&gt;1,G$3+1,""),0),"")</f>
        <v>5</v>
      </c>
      <c r="H176" s="99">
        <f ca="1">IFERROR(VLOOKUP($A176,INDIRECT("'"&amp;Publication!H$2-1&amp;"'!B4:R300"),IF(H$3&gt;1,H$3+1,""),0),"")</f>
        <v>10</v>
      </c>
      <c r="I176" s="99">
        <f ca="1">IFERROR(VLOOKUP($A176,INDIRECT("'"&amp;Publication!I$2-1&amp;"'!B4:R300"),IF(I$3&gt;1,I$3+1,""),0),"")</f>
        <v>0</v>
      </c>
      <c r="J176" s="99">
        <f ca="1">IFERROR(VLOOKUP($A176,INDIRECT("'"&amp;Publication!J$2-1&amp;"'!B4:R300"),IF(J$3&gt;1,J$3+1,""),0),"")</f>
        <v>5</v>
      </c>
      <c r="K176" s="99">
        <f ca="1">IFERROR(VLOOKUP($A176,INDIRECT("'"&amp;Publication!K$2-1&amp;"'!B4:R300"),IF(K$3&gt;1,K$3+1,""),0),"")</f>
        <v>5</v>
      </c>
      <c r="L176" s="99">
        <f ca="1">IFERROR(VLOOKUP($A176,INDIRECT("'"&amp;Publication!L$2-1&amp;"'!B4:R300"),IF(L$3&gt;1,L$3+1,""),0),"")</f>
        <v>15</v>
      </c>
      <c r="M176" s="99">
        <f ca="1">IFERROR(VLOOKUP($A176,INDIRECT("'"&amp;Publication!M$2-1&amp;"'!B4:R300"),IF(M$3&gt;1,M$3+1,""),0),"")</f>
        <v>5</v>
      </c>
      <c r="N176" s="99" t="str">
        <f ca="1">IFERROR(VLOOKUP($A176,INDIRECT("'"&amp;Publication!N$2-1&amp;"'!B4:R300"),IF(N$3&gt;1,N$3+1,""),0),"")</f>
        <v/>
      </c>
      <c r="O176" s="99">
        <f ca="1">IFERROR(VLOOKUP($A176,INDIRECT("'"&amp;Publication!O$2-1&amp;"'!B4:R300"),IF(O$3&gt;1,O$3+1,""),0),"")</f>
        <v>0</v>
      </c>
      <c r="P176" s="99" t="str">
        <f ca="1">IFERROR(VLOOKUP($A176,INDIRECT("'"&amp;Publication!P$2-1&amp;"'!B4:R300"),IF(P$3&gt;1,P$3+1,""),0),"")</f>
        <v/>
      </c>
    </row>
    <row r="177" spans="1:16" ht="14.5" customHeight="1" outlineLevel="1" x14ac:dyDescent="0.35">
      <c r="A177" s="109" t="s">
        <v>472</v>
      </c>
      <c r="B177" s="110" t="str">
        <f>IF(OR(ISBLANK(VLOOKUP(A177,'EUROSTAT-Code'!$A$3:$E$812,5,0)),ISNA(VLOOKUP(A177,'EUROSTAT-Code'!$A$3:$E$812,5,0))),"",VLOOKUP(A177,'EUROSTAT-Code'!$A$3:$E$812,5,0))</f>
        <v>x</v>
      </c>
      <c r="C177" s="109" t="s">
        <v>1645</v>
      </c>
      <c r="D177" s="99" t="str">
        <f ca="1">IFERROR(VLOOKUP($A177,INDIRECT("'"&amp;Publication!D$2-1&amp;"'!B4:R300"),IF(D$3&gt;1,D$3+1,""),0),"")</f>
        <v/>
      </c>
      <c r="E177" s="99" t="str">
        <f ca="1">IFERROR(VLOOKUP($A177,INDIRECT("'"&amp;Publication!E$2-1&amp;"'!B4:R300"),IF(E$3&gt;1,E$3+1,""),0),"")</f>
        <v/>
      </c>
      <c r="F177" s="99" t="str">
        <f ca="1">IFERROR(VLOOKUP($A177,INDIRECT("'"&amp;Publication!F$2-1&amp;"'!B4:R300"),IF(F$3&gt;1,F$3+1,""),0),"")</f>
        <v/>
      </c>
      <c r="G177" s="99" t="str">
        <f ca="1">IFERROR(VLOOKUP($A177,INDIRECT("'"&amp;Publication!G$2-1&amp;"'!B4:R300"),IF(G$3&gt;1,G$3+1,""),0),"")</f>
        <v/>
      </c>
      <c r="H177" s="99" t="str">
        <f ca="1">IFERROR(VLOOKUP($A177,INDIRECT("'"&amp;Publication!H$2-1&amp;"'!B4:R300"),IF(H$3&gt;1,H$3+1,""),0),"")</f>
        <v/>
      </c>
      <c r="I177" s="99" t="str">
        <f ca="1">IFERROR(VLOOKUP($A177,INDIRECT("'"&amp;Publication!I$2-1&amp;"'!B4:R300"),IF(I$3&gt;1,I$3+1,""),0),"")</f>
        <v/>
      </c>
      <c r="J177" s="99" t="str">
        <f ca="1">IFERROR(VLOOKUP($A177,INDIRECT("'"&amp;Publication!J$2-1&amp;"'!B4:R300"),IF(J$3&gt;1,J$3+1,""),0),"")</f>
        <v/>
      </c>
      <c r="K177" s="99" t="str">
        <f ca="1">IFERROR(VLOOKUP($A177,INDIRECT("'"&amp;Publication!K$2-1&amp;"'!B4:R300"),IF(K$3&gt;1,K$3+1,""),0),"")</f>
        <v/>
      </c>
      <c r="L177" s="99" t="str">
        <f ca="1">IFERROR(VLOOKUP($A177,INDIRECT("'"&amp;Publication!L$2-1&amp;"'!B4:R300"),IF(L$3&gt;1,L$3+1,""),0),"")</f>
        <v/>
      </c>
      <c r="M177" s="99" t="str">
        <f ca="1">IFERROR(VLOOKUP($A177,INDIRECT("'"&amp;Publication!M$2-1&amp;"'!B4:R300"),IF(M$3&gt;1,M$3+1,""),0),"")</f>
        <v/>
      </c>
      <c r="N177" s="99" t="str">
        <f ca="1">IFERROR(VLOOKUP($A177,INDIRECT("'"&amp;Publication!N$2-1&amp;"'!B4:R300"),IF(N$3&gt;1,N$3+1,""),0),"")</f>
        <v/>
      </c>
      <c r="O177" s="99" t="str">
        <f ca="1">IFERROR(VLOOKUP($A177,INDIRECT("'"&amp;Publication!O$2-1&amp;"'!B4:R300"),IF(O$3&gt;1,O$3+1,""),0),"")</f>
        <v/>
      </c>
      <c r="P177" s="99" t="str">
        <f ca="1">IFERROR(VLOOKUP($A177,INDIRECT("'"&amp;Publication!P$2-1&amp;"'!B4:R300"),IF(P$3&gt;1,P$3+1,""),0),"")</f>
        <v/>
      </c>
    </row>
    <row r="178" spans="1:16" ht="14.5" customHeight="1" outlineLevel="1" x14ac:dyDescent="0.35">
      <c r="A178" s="109" t="s">
        <v>473</v>
      </c>
      <c r="B178" s="110" t="str">
        <f>IF(OR(ISBLANK(VLOOKUP(A178,'EUROSTAT-Code'!$A$3:$E$812,5,0)),ISNA(VLOOKUP(A178,'EUROSTAT-Code'!$A$3:$E$812,5,0))),"",VLOOKUP(A178,'EUROSTAT-Code'!$A$3:$E$812,5,0))</f>
        <v/>
      </c>
      <c r="C178" s="109" t="s">
        <v>1646</v>
      </c>
      <c r="D178" s="99" t="str">
        <f ca="1">IFERROR(VLOOKUP($A178,INDIRECT("'"&amp;Publication!D$2-1&amp;"'!B4:R300"),IF(D$3&gt;1,D$3+1,""),0),"")</f>
        <v/>
      </c>
      <c r="E178" s="99" t="str">
        <f ca="1">IFERROR(VLOOKUP($A178,INDIRECT("'"&amp;Publication!E$2-1&amp;"'!B4:R300"),IF(E$3&gt;1,E$3+1,""),0),"")</f>
        <v/>
      </c>
      <c r="F178" s="99" t="str">
        <f ca="1">IFERROR(VLOOKUP($A178,INDIRECT("'"&amp;Publication!F$2-1&amp;"'!B4:R300"),IF(F$3&gt;1,F$3+1,""),0),"")</f>
        <v/>
      </c>
      <c r="G178" s="99" t="str">
        <f ca="1">IFERROR(VLOOKUP($A178,INDIRECT("'"&amp;Publication!G$2-1&amp;"'!B4:R300"),IF(G$3&gt;1,G$3+1,""),0),"")</f>
        <v/>
      </c>
      <c r="H178" s="99" t="str">
        <f ca="1">IFERROR(VLOOKUP($A178,INDIRECT("'"&amp;Publication!H$2-1&amp;"'!B4:R300"),IF(H$3&gt;1,H$3+1,""),0),"")</f>
        <v/>
      </c>
      <c r="I178" s="99" t="str">
        <f ca="1">IFERROR(VLOOKUP($A178,INDIRECT("'"&amp;Publication!I$2-1&amp;"'!B4:R300"),IF(I$3&gt;1,I$3+1,""),0),"")</f>
        <v/>
      </c>
      <c r="J178" s="99" t="str">
        <f ca="1">IFERROR(VLOOKUP($A178,INDIRECT("'"&amp;Publication!J$2-1&amp;"'!B4:R300"),IF(J$3&gt;1,J$3+1,""),0),"")</f>
        <v/>
      </c>
      <c r="K178" s="99" t="str">
        <f ca="1">IFERROR(VLOOKUP($A178,INDIRECT("'"&amp;Publication!K$2-1&amp;"'!B4:R300"),IF(K$3&gt;1,K$3+1,""),0),"")</f>
        <v/>
      </c>
      <c r="L178" s="99" t="str">
        <f ca="1">IFERROR(VLOOKUP($A178,INDIRECT("'"&amp;Publication!L$2-1&amp;"'!B4:R300"),IF(L$3&gt;1,L$3+1,""),0),"")</f>
        <v/>
      </c>
      <c r="M178" s="99" t="str">
        <f ca="1">IFERROR(VLOOKUP($A178,INDIRECT("'"&amp;Publication!M$2-1&amp;"'!B4:R300"),IF(M$3&gt;1,M$3+1,""),0),"")</f>
        <v/>
      </c>
      <c r="N178" s="99" t="str">
        <f ca="1">IFERROR(VLOOKUP($A178,INDIRECT("'"&amp;Publication!N$2-1&amp;"'!B4:R300"),IF(N$3&gt;1,N$3+1,""),0),"")</f>
        <v/>
      </c>
      <c r="O178" s="99" t="str">
        <f ca="1">IFERROR(VLOOKUP($A178,INDIRECT("'"&amp;Publication!O$2-1&amp;"'!B4:R300"),IF(O$3&gt;1,O$3+1,""),0),"")</f>
        <v/>
      </c>
      <c r="P178" s="99" t="str">
        <f ca="1">IFERROR(VLOOKUP($A178,INDIRECT("'"&amp;Publication!P$2-1&amp;"'!B4:R300"),IF(P$3&gt;1,P$3+1,""),0),"")</f>
        <v/>
      </c>
    </row>
    <row r="179" spans="1:16" ht="14.5" customHeight="1" outlineLevel="1" x14ac:dyDescent="0.35">
      <c r="A179" s="109" t="s">
        <v>56</v>
      </c>
      <c r="B179" s="110" t="str">
        <f>IF(OR(ISBLANK(VLOOKUP(A179,'EUROSTAT-Code'!$A$3:$E$812,5,0)),ISNA(VLOOKUP(A179,'EUROSTAT-Code'!$A$3:$E$812,5,0))),"",VLOOKUP(A179,'EUROSTAT-Code'!$A$3:$E$812,5,0))</f>
        <v/>
      </c>
      <c r="C179" s="109" t="s">
        <v>1647</v>
      </c>
      <c r="D179" s="99">
        <f ca="1">IFERROR(VLOOKUP($A179,INDIRECT("'"&amp;Publication!D$2-1&amp;"'!B4:R300"),IF(D$3&gt;1,D$3+1,""),0),"")</f>
        <v>205</v>
      </c>
      <c r="E179" s="99">
        <f ca="1">IFERROR(VLOOKUP($A179,INDIRECT("'"&amp;Publication!E$2-1&amp;"'!B4:R300"),IF(E$3&gt;1,E$3+1,""),0),"")</f>
        <v>515</v>
      </c>
      <c r="F179" s="99">
        <f ca="1">IFERROR(VLOOKUP($A179,INDIRECT("'"&amp;Publication!F$2-1&amp;"'!B4:R300"),IF(F$3&gt;1,F$3+1,""),0),"")</f>
        <v>380</v>
      </c>
      <c r="G179" s="99">
        <f ca="1">IFERROR(VLOOKUP($A179,INDIRECT("'"&amp;Publication!G$2-1&amp;"'!B4:R300"),IF(G$3&gt;1,G$3+1,""),0),"")</f>
        <v>350</v>
      </c>
      <c r="H179" s="99">
        <f ca="1">IFERROR(VLOOKUP($A179,INDIRECT("'"&amp;Publication!H$2-1&amp;"'!B4:R300"),IF(H$3&gt;1,H$3+1,""),0),"")</f>
        <v>380</v>
      </c>
      <c r="I179" s="99">
        <f ca="1">IFERROR(VLOOKUP($A179,INDIRECT("'"&amp;Publication!I$2-1&amp;"'!B4:R300"),IF(I$3&gt;1,I$3+1,""),0),"")</f>
        <v>315</v>
      </c>
      <c r="J179" s="99">
        <f ca="1">IFERROR(VLOOKUP($A179,INDIRECT("'"&amp;Publication!J$2-1&amp;"'!B4:R300"),IF(J$3&gt;1,J$3+1,""),0),"")</f>
        <v>405</v>
      </c>
      <c r="K179" s="99">
        <f ca="1">IFERROR(VLOOKUP($A179,INDIRECT("'"&amp;Publication!K$2-1&amp;"'!B4:R300"),IF(K$3&gt;1,K$3+1,""),0),"")</f>
        <v>365</v>
      </c>
      <c r="L179" s="99">
        <f ca="1">IFERROR(VLOOKUP($A179,INDIRECT("'"&amp;Publication!L$2-1&amp;"'!B4:R300"),IF(L$3&gt;1,L$3+1,""),0),"")</f>
        <v>205</v>
      </c>
      <c r="M179" s="99">
        <f ca="1">IFERROR(VLOOKUP($A179,INDIRECT("'"&amp;Publication!M$2-1&amp;"'!B4:R300"),IF(M$3&gt;1,M$3+1,""),0),"")</f>
        <v>335</v>
      </c>
      <c r="N179" s="99">
        <f ca="1">IFERROR(VLOOKUP($A179,INDIRECT("'"&amp;Publication!N$2-1&amp;"'!B4:R300"),IF(N$3&gt;1,N$3+1,""),0),"")</f>
        <v>335</v>
      </c>
      <c r="O179" s="99">
        <f ca="1">IFERROR(VLOOKUP($A179,INDIRECT("'"&amp;Publication!O$2-1&amp;"'!B4:R300"),IF(O$3&gt;1,O$3+1,""),0),"")</f>
        <v>250</v>
      </c>
      <c r="P179" s="99">
        <f ca="1">IFERROR(VLOOKUP($A179,INDIRECT("'"&amp;Publication!P$2-1&amp;"'!B4:R300"),IF(P$3&gt;1,P$3+1,""),0),"")</f>
        <v>302.61200000000002</v>
      </c>
    </row>
    <row r="180" spans="1:16" ht="14.5" customHeight="1" outlineLevel="1" x14ac:dyDescent="0.35">
      <c r="A180" s="109" t="s">
        <v>61</v>
      </c>
      <c r="B180" s="110" t="str">
        <f>IF(OR(ISBLANK(VLOOKUP(A180,'EUROSTAT-Code'!$A$3:$E$812,5,0)),ISNA(VLOOKUP(A180,'EUROSTAT-Code'!$A$3:$E$812,5,0))),"",VLOOKUP(A180,'EUROSTAT-Code'!$A$3:$E$812,5,0))</f>
        <v>x</v>
      </c>
      <c r="C180" s="109" t="s">
        <v>1648</v>
      </c>
      <c r="D180" s="99" t="str">
        <f ca="1">IFERROR(VLOOKUP($A180,INDIRECT("'"&amp;Publication!D$2-1&amp;"'!B4:R300"),IF(D$3&gt;1,D$3+1,""),0),"")</f>
        <v/>
      </c>
      <c r="E180" s="99" t="str">
        <f ca="1">IFERROR(VLOOKUP($A180,INDIRECT("'"&amp;Publication!E$2-1&amp;"'!B4:R300"),IF(E$3&gt;1,E$3+1,""),0),"")</f>
        <v/>
      </c>
      <c r="F180" s="99">
        <f ca="1">IFERROR(VLOOKUP($A180,INDIRECT("'"&amp;Publication!F$2-1&amp;"'!B4:R300"),IF(F$3&gt;1,F$3+1,""),0),"")</f>
        <v>125</v>
      </c>
      <c r="G180" s="99">
        <f ca="1">IFERROR(VLOOKUP($A180,INDIRECT("'"&amp;Publication!G$2-1&amp;"'!B4:R300"),IF(G$3&gt;1,G$3+1,""),0),"")</f>
        <v>190</v>
      </c>
      <c r="H180" s="99">
        <f ca="1">IFERROR(VLOOKUP($A180,INDIRECT("'"&amp;Publication!H$2-1&amp;"'!B4:R300"),IF(H$3&gt;1,H$3+1,""),0),"")</f>
        <v>170</v>
      </c>
      <c r="I180" s="99">
        <f ca="1">IFERROR(VLOOKUP($A180,INDIRECT("'"&amp;Publication!I$2-1&amp;"'!B4:R300"),IF(I$3&gt;1,I$3+1,""),0),"")</f>
        <v>205</v>
      </c>
      <c r="J180" s="99">
        <f ca="1">IFERROR(VLOOKUP($A180,INDIRECT("'"&amp;Publication!J$2-1&amp;"'!B4:R300"),IF(J$3&gt;1,J$3+1,""),0),"")</f>
        <v>80</v>
      </c>
      <c r="K180" s="99">
        <f ca="1">IFERROR(VLOOKUP($A180,INDIRECT("'"&amp;Publication!K$2-1&amp;"'!B4:R300"),IF(K$3&gt;1,K$3+1,""),0),"")</f>
        <v>10</v>
      </c>
      <c r="L180" s="99">
        <f ca="1">IFERROR(VLOOKUP($A180,INDIRECT("'"&amp;Publication!L$2-1&amp;"'!B4:R300"),IF(L$3&gt;1,L$3+1,""),0),"")</f>
        <v>0</v>
      </c>
      <c r="M180" s="99">
        <f ca="1">IFERROR(VLOOKUP($A180,INDIRECT("'"&amp;Publication!M$2-1&amp;"'!B4:R300"),IF(M$3&gt;1,M$3+1,""),0),"")</f>
        <v>0</v>
      </c>
      <c r="N180" s="99">
        <f ca="1">IFERROR(VLOOKUP($A180,INDIRECT("'"&amp;Publication!N$2-1&amp;"'!B4:R300"),IF(N$3&gt;1,N$3+1,""),0),"")</f>
        <v>0</v>
      </c>
      <c r="O180" s="99">
        <f ca="1">IFERROR(VLOOKUP($A180,INDIRECT("'"&amp;Publication!O$2-1&amp;"'!B4:R300"),IF(O$3&gt;1,O$3+1,""),0),"")</f>
        <v>0</v>
      </c>
      <c r="P180" s="99">
        <f ca="1">IFERROR(VLOOKUP($A180,INDIRECT("'"&amp;Publication!P$2-1&amp;"'!B4:R300"),IF(P$3&gt;1,P$3+1,""),0),"")</f>
        <v>0.248</v>
      </c>
    </row>
    <row r="181" spans="1:16" ht="14.5" customHeight="1" outlineLevel="1" x14ac:dyDescent="0.35">
      <c r="A181" s="109" t="s">
        <v>63</v>
      </c>
      <c r="B181" s="110" t="str">
        <f>IF(OR(ISBLANK(VLOOKUP(A181,'EUROSTAT-Code'!$A$3:$E$812,5,0)),ISNA(VLOOKUP(A181,'EUROSTAT-Code'!$A$3:$E$812,5,0))),"",VLOOKUP(A181,'EUROSTAT-Code'!$A$3:$E$812,5,0))</f>
        <v/>
      </c>
      <c r="C181" s="109" t="s">
        <v>1649</v>
      </c>
      <c r="D181" s="99">
        <f ca="1">IFERROR(VLOOKUP($A181,INDIRECT("'"&amp;Publication!D$2-1&amp;"'!B4:R300"),IF(D$3&gt;1,D$3+1,""),0),"")</f>
        <v>290</v>
      </c>
      <c r="E181" s="99">
        <f ca="1">IFERROR(VLOOKUP($A181,INDIRECT("'"&amp;Publication!E$2-1&amp;"'!B4:R300"),IF(E$3&gt;1,E$3+1,""),0),"")</f>
        <v>445</v>
      </c>
      <c r="F181" s="99">
        <f ca="1">IFERROR(VLOOKUP($A181,INDIRECT("'"&amp;Publication!F$2-1&amp;"'!B4:R300"),IF(F$3&gt;1,F$3+1,""),0),"")</f>
        <v>475</v>
      </c>
      <c r="G181" s="99">
        <f ca="1">IFERROR(VLOOKUP($A181,INDIRECT("'"&amp;Publication!G$2-1&amp;"'!B4:R300"),IF(G$3&gt;1,G$3+1,""),0),"")</f>
        <v>500</v>
      </c>
      <c r="H181" s="99">
        <f ca="1">IFERROR(VLOOKUP($A181,INDIRECT("'"&amp;Publication!H$2-1&amp;"'!B4:R300"),IF(H$3&gt;1,H$3+1,""),0),"")</f>
        <v>370</v>
      </c>
      <c r="I181" s="99">
        <f ca="1">IFERROR(VLOOKUP($A181,INDIRECT("'"&amp;Publication!I$2-1&amp;"'!B4:R300"),IF(I$3&gt;1,I$3+1,""),0),"")</f>
        <v>255</v>
      </c>
      <c r="J181" s="99">
        <f ca="1">IFERROR(VLOOKUP($A181,INDIRECT("'"&amp;Publication!J$2-1&amp;"'!B4:R300"),IF(J$3&gt;1,J$3+1,""),0),"")</f>
        <v>285</v>
      </c>
      <c r="K181" s="99">
        <f ca="1">IFERROR(VLOOKUP($A181,INDIRECT("'"&amp;Publication!K$2-1&amp;"'!B4:R300"),IF(K$3&gt;1,K$3+1,""),0),"")</f>
        <v>345</v>
      </c>
      <c r="L181" s="99">
        <f ca="1">IFERROR(VLOOKUP($A181,INDIRECT("'"&amp;Publication!L$2-1&amp;"'!B4:R300"),IF(L$3&gt;1,L$3+1,""),0),"")</f>
        <v>275</v>
      </c>
      <c r="M181" s="99">
        <f ca="1">IFERROR(VLOOKUP($A181,INDIRECT("'"&amp;Publication!M$2-1&amp;"'!B4:R300"),IF(M$3&gt;1,M$3+1,""),0),"")</f>
        <v>240</v>
      </c>
      <c r="N181" s="99">
        <f ca="1">IFERROR(VLOOKUP($A181,INDIRECT("'"&amp;Publication!N$2-1&amp;"'!B4:R300"),IF(N$3&gt;1,N$3+1,""),0),"")</f>
        <v>230</v>
      </c>
      <c r="O181" s="99">
        <f ca="1">IFERROR(VLOOKUP($A181,INDIRECT("'"&amp;Publication!O$2-1&amp;"'!B4:R300"),IF(O$3&gt;1,O$3+1,""),0),"")</f>
        <v>265</v>
      </c>
      <c r="P181" s="99">
        <f ca="1">IFERROR(VLOOKUP($A181,INDIRECT("'"&amp;Publication!P$2-1&amp;"'!B4:R300"),IF(P$3&gt;1,P$3+1,""),0),"")</f>
        <v>193.64699999999999</v>
      </c>
    </row>
    <row r="182" spans="1:16" ht="14.5" customHeight="1" outlineLevel="1" x14ac:dyDescent="0.35">
      <c r="A182" s="109" t="s">
        <v>474</v>
      </c>
      <c r="B182" s="110" t="str">
        <f>IF(OR(ISBLANK(VLOOKUP(A182,'EUROSTAT-Code'!$A$3:$E$812,5,0)),ISNA(VLOOKUP(A182,'EUROSTAT-Code'!$A$3:$E$812,5,0))),"",VLOOKUP(A182,'EUROSTAT-Code'!$A$3:$E$812,5,0))</f>
        <v/>
      </c>
      <c r="C182" s="109" t="s">
        <v>1650</v>
      </c>
      <c r="D182" s="99" t="str">
        <f ca="1">IFERROR(VLOOKUP($A182,INDIRECT("'"&amp;Publication!D$2-1&amp;"'!B4:R300"),IF(D$3&gt;1,D$3+1,""),0),"")</f>
        <v/>
      </c>
      <c r="E182" s="99" t="str">
        <f ca="1">IFERROR(VLOOKUP($A182,INDIRECT("'"&amp;Publication!E$2-1&amp;"'!B4:R300"),IF(E$3&gt;1,E$3+1,""),0),"")</f>
        <v/>
      </c>
      <c r="F182" s="99" t="str">
        <f ca="1">IFERROR(VLOOKUP($A182,INDIRECT("'"&amp;Publication!F$2-1&amp;"'!B4:R300"),IF(F$3&gt;1,F$3+1,""),0),"")</f>
        <v/>
      </c>
      <c r="G182" s="99" t="str">
        <f ca="1">IFERROR(VLOOKUP($A182,INDIRECT("'"&amp;Publication!G$2-1&amp;"'!B4:R300"),IF(G$3&gt;1,G$3+1,""),0),"")</f>
        <v/>
      </c>
      <c r="H182" s="99" t="str">
        <f ca="1">IFERROR(VLOOKUP($A182,INDIRECT("'"&amp;Publication!H$2-1&amp;"'!B4:R300"),IF(H$3&gt;1,H$3+1,""),0),"")</f>
        <v/>
      </c>
      <c r="I182" s="99" t="str">
        <f ca="1">IFERROR(VLOOKUP($A182,INDIRECT("'"&amp;Publication!I$2-1&amp;"'!B4:R300"),IF(I$3&gt;1,I$3+1,""),0),"")</f>
        <v/>
      </c>
      <c r="J182" s="99" t="str">
        <f ca="1">IFERROR(VLOOKUP($A182,INDIRECT("'"&amp;Publication!J$2-1&amp;"'!B4:R300"),IF(J$3&gt;1,J$3+1,""),0),"")</f>
        <v/>
      </c>
      <c r="K182" s="99">
        <f ca="1">IFERROR(VLOOKUP($A182,INDIRECT("'"&amp;Publication!K$2-1&amp;"'!B4:R300"),IF(K$3&gt;1,K$3+1,""),0),"")</f>
        <v>5</v>
      </c>
      <c r="L182" s="99">
        <f ca="1">IFERROR(VLOOKUP($A182,INDIRECT("'"&amp;Publication!L$2-1&amp;"'!B4:R300"),IF(L$3&gt;1,L$3+1,""),0),"")</f>
        <v>5</v>
      </c>
      <c r="M182" s="99">
        <f ca="1">IFERROR(VLOOKUP($A182,INDIRECT("'"&amp;Publication!M$2-1&amp;"'!B4:R300"),IF(M$3&gt;1,M$3+1,""),0),"")</f>
        <v>10</v>
      </c>
      <c r="N182" s="99" t="str">
        <f ca="1">IFERROR(VLOOKUP($A182,INDIRECT("'"&amp;Publication!N$2-1&amp;"'!B4:R300"),IF(N$3&gt;1,N$3+1,""),0),"")</f>
        <v/>
      </c>
      <c r="O182" s="99" t="str">
        <f ca="1">IFERROR(VLOOKUP($A182,INDIRECT("'"&amp;Publication!O$2-1&amp;"'!B4:R300"),IF(O$3&gt;1,O$3+1,""),0),"")</f>
        <v/>
      </c>
      <c r="P182" s="99" t="str">
        <f ca="1">IFERROR(VLOOKUP($A182,INDIRECT("'"&amp;Publication!P$2-1&amp;"'!B4:R300"),IF(P$3&gt;1,P$3+1,""),0),"")</f>
        <v/>
      </c>
    </row>
    <row r="183" spans="1:16" ht="14.5" customHeight="1" outlineLevel="1" x14ac:dyDescent="0.35">
      <c r="A183" s="109" t="s">
        <v>475</v>
      </c>
      <c r="B183" s="110" t="str">
        <f>IF(OR(ISBLANK(VLOOKUP(A183,'EUROSTAT-Code'!$A$3:$E$812,5,0)),ISNA(VLOOKUP(A183,'EUROSTAT-Code'!$A$3:$E$812,5,0))),"",VLOOKUP(A183,'EUROSTAT-Code'!$A$3:$E$812,5,0))</f>
        <v/>
      </c>
      <c r="C183" s="109" t="s">
        <v>1651</v>
      </c>
      <c r="D183" s="99" t="str">
        <f ca="1">IFERROR(VLOOKUP($A183,INDIRECT("'"&amp;Publication!D$2-1&amp;"'!B4:R300"),IF(D$3&gt;1,D$3+1,""),0),"")</f>
        <v/>
      </c>
      <c r="E183" s="99" t="str">
        <f ca="1">IFERROR(VLOOKUP($A183,INDIRECT("'"&amp;Publication!E$2-1&amp;"'!B4:R300"),IF(E$3&gt;1,E$3+1,""),0),"")</f>
        <v/>
      </c>
      <c r="F183" s="99" t="str">
        <f ca="1">IFERROR(VLOOKUP($A183,INDIRECT("'"&amp;Publication!F$2-1&amp;"'!B4:R300"),IF(F$3&gt;1,F$3+1,""),0),"")</f>
        <v/>
      </c>
      <c r="G183" s="99" t="str">
        <f ca="1">IFERROR(VLOOKUP($A183,INDIRECT("'"&amp;Publication!G$2-1&amp;"'!B4:R300"),IF(G$3&gt;1,G$3+1,""),0),"")</f>
        <v/>
      </c>
      <c r="H183" s="99" t="str">
        <f ca="1">IFERROR(VLOOKUP($A183,INDIRECT("'"&amp;Publication!H$2-1&amp;"'!B4:R300"),IF(H$3&gt;1,H$3+1,""),0),"")</f>
        <v/>
      </c>
      <c r="I183" s="99" t="str">
        <f ca="1">IFERROR(VLOOKUP($A183,INDIRECT("'"&amp;Publication!I$2-1&amp;"'!B4:R300"),IF(I$3&gt;1,I$3+1,""),0),"")</f>
        <v/>
      </c>
      <c r="J183" s="99" t="str">
        <f ca="1">IFERROR(VLOOKUP($A183,INDIRECT("'"&amp;Publication!J$2-1&amp;"'!B4:R300"),IF(J$3&gt;1,J$3+1,""),0),"")</f>
        <v/>
      </c>
      <c r="K183" s="99" t="str">
        <f ca="1">IFERROR(VLOOKUP($A183,INDIRECT("'"&amp;Publication!K$2-1&amp;"'!B4:R300"),IF(K$3&gt;1,K$3+1,""),0),"")</f>
        <v/>
      </c>
      <c r="L183" s="99">
        <f ca="1">IFERROR(VLOOKUP($A183,INDIRECT("'"&amp;Publication!L$2-1&amp;"'!B4:R300"),IF(L$3&gt;1,L$3+1,""),0),"")</f>
        <v>0</v>
      </c>
      <c r="M183" s="99">
        <f ca="1">IFERROR(VLOOKUP($A183,INDIRECT("'"&amp;Publication!M$2-1&amp;"'!B4:R300"),IF(M$3&gt;1,M$3+1,""),0),"")</f>
        <v>0</v>
      </c>
      <c r="N183" s="99" t="str">
        <f ca="1">IFERROR(VLOOKUP($A183,INDIRECT("'"&amp;Publication!N$2-1&amp;"'!B4:R300"),IF(N$3&gt;1,N$3+1,""),0),"")</f>
        <v/>
      </c>
      <c r="O183" s="99" t="str">
        <f ca="1">IFERROR(VLOOKUP($A183,INDIRECT("'"&amp;Publication!O$2-1&amp;"'!B4:R300"),IF(O$3&gt;1,O$3+1,""),0),"")</f>
        <v/>
      </c>
      <c r="P183" s="99" t="str">
        <f ca="1">IFERROR(VLOOKUP($A183,INDIRECT("'"&amp;Publication!P$2-1&amp;"'!B4:R300"),IF(P$3&gt;1,P$3+1,""),0),"")</f>
        <v/>
      </c>
    </row>
    <row r="184" spans="1:16" ht="14.5" customHeight="1" outlineLevel="1" x14ac:dyDescent="0.35">
      <c r="A184" s="109" t="s">
        <v>65</v>
      </c>
      <c r="B184" s="110" t="str">
        <f>IF(OR(ISBLANK(VLOOKUP(A184,'EUROSTAT-Code'!$A$3:$E$812,5,0)),ISNA(VLOOKUP(A184,'EUROSTAT-Code'!$A$3:$E$812,5,0))),"",VLOOKUP(A184,'EUROSTAT-Code'!$A$3:$E$812,5,0))</f>
        <v>x</v>
      </c>
      <c r="C184" s="109" t="s">
        <v>1653</v>
      </c>
      <c r="D184" s="99">
        <f ca="1">IFERROR(VLOOKUP($A184,INDIRECT("'"&amp;Publication!D$2-1&amp;"'!B4:R300"),IF(D$3&gt;1,D$3+1,""),0),"")</f>
        <v>1540</v>
      </c>
      <c r="E184" s="99">
        <f ca="1">IFERROR(VLOOKUP($A184,INDIRECT("'"&amp;Publication!E$2-1&amp;"'!B4:R300"),IF(E$3&gt;1,E$3+1,""),0),"")</f>
        <v>2755</v>
      </c>
      <c r="F184" s="99">
        <f ca="1">IFERROR(VLOOKUP($A184,INDIRECT("'"&amp;Publication!F$2-1&amp;"'!B4:R300"),IF(F$3&gt;1,F$3+1,""),0),"")</f>
        <v>1775</v>
      </c>
      <c r="G184" s="99">
        <f ca="1">IFERROR(VLOOKUP($A184,INDIRECT("'"&amp;Publication!G$2-1&amp;"'!B4:R300"),IF(G$3&gt;1,G$3+1,""),0),"")</f>
        <v>1585</v>
      </c>
      <c r="H184" s="99">
        <f ca="1">IFERROR(VLOOKUP($A184,INDIRECT("'"&amp;Publication!H$2-1&amp;"'!B4:R300"),IF(H$3&gt;1,H$3+1,""),0),"")</f>
        <v>2115</v>
      </c>
      <c r="I184" s="99">
        <f ca="1">IFERROR(VLOOKUP($A184,INDIRECT("'"&amp;Publication!I$2-1&amp;"'!B4:R300"),IF(I$3&gt;1,I$3+1,""),0),"")</f>
        <v>2215</v>
      </c>
      <c r="J184" s="99">
        <f ca="1">IFERROR(VLOOKUP($A184,INDIRECT("'"&amp;Publication!J$2-1&amp;"'!B4:R300"),IF(J$3&gt;1,J$3+1,""),0),"")</f>
        <v>3075</v>
      </c>
      <c r="K184" s="99">
        <f ca="1">IFERROR(VLOOKUP($A184,INDIRECT("'"&amp;Publication!K$2-1&amp;"'!B4:R300"),IF(K$3&gt;1,K$3+1,""),0),"")</f>
        <v>2710</v>
      </c>
      <c r="L184" s="99">
        <f ca="1">IFERROR(VLOOKUP($A184,INDIRECT("'"&amp;Publication!L$2-1&amp;"'!B4:R300"),IF(L$3&gt;1,L$3+1,""),0),"")</f>
        <v>1130</v>
      </c>
      <c r="M184" s="99">
        <f ca="1">IFERROR(VLOOKUP($A184,INDIRECT("'"&amp;Publication!M$2-1&amp;"'!B4:R300"),IF(M$3&gt;1,M$3+1,""),0),"")</f>
        <v>90</v>
      </c>
      <c r="N184" s="99">
        <f ca="1">IFERROR(VLOOKUP($A184,INDIRECT("'"&amp;Publication!N$2-1&amp;"'!B4:R300"),IF(N$3&gt;1,N$3+1,""),0),"")</f>
        <v>10</v>
      </c>
      <c r="O184" s="99">
        <f ca="1">IFERROR(VLOOKUP($A184,INDIRECT("'"&amp;Publication!O$2-1&amp;"'!B4:R300"),IF(O$3&gt;1,O$3+1,""),0),"")</f>
        <v>5</v>
      </c>
      <c r="P184" s="99">
        <f ca="1">IFERROR(VLOOKUP($A184,INDIRECT("'"&amp;Publication!P$2-1&amp;"'!B4:R300"),IF(P$3&gt;1,P$3+1,""),0),"")</f>
        <v>2.4750000000000001</v>
      </c>
    </row>
    <row r="185" spans="1:16" ht="14.5" customHeight="1" outlineLevel="1" x14ac:dyDescent="0.35">
      <c r="A185" s="109" t="s">
        <v>1654</v>
      </c>
      <c r="B185" s="110" t="str">
        <f>IF(OR(ISBLANK(VLOOKUP(A185,'EUROSTAT-Code'!$A$3:$E$812,5,0)),ISNA(VLOOKUP(A185,'EUROSTAT-Code'!$A$3:$E$812,5,0))),"",VLOOKUP(A185,'EUROSTAT-Code'!$A$3:$E$812,5,0))</f>
        <v/>
      </c>
      <c r="C185" s="109" t="s">
        <v>1655</v>
      </c>
      <c r="D185" s="99" t="str">
        <f ca="1">IFERROR(VLOOKUP($A185,INDIRECT("'"&amp;Publication!D$2-1&amp;"'!B4:R300"),IF(D$3&gt;1,D$3+1,""),0),"")</f>
        <v/>
      </c>
      <c r="E185" s="99" t="str">
        <f ca="1">IFERROR(VLOOKUP($A185,INDIRECT("'"&amp;Publication!E$2-1&amp;"'!B4:R300"),IF(E$3&gt;1,E$3+1,""),0),"")</f>
        <v/>
      </c>
      <c r="F185" s="99" t="str">
        <f ca="1">IFERROR(VLOOKUP($A185,INDIRECT("'"&amp;Publication!F$2-1&amp;"'!B4:R300"),IF(F$3&gt;1,F$3+1,""),0),"")</f>
        <v/>
      </c>
      <c r="G185" s="99" t="str">
        <f ca="1">IFERROR(VLOOKUP($A185,INDIRECT("'"&amp;Publication!G$2-1&amp;"'!B4:R300"),IF(G$3&gt;1,G$3+1,""),0),"")</f>
        <v/>
      </c>
      <c r="H185" s="99" t="str">
        <f ca="1">IFERROR(VLOOKUP($A185,INDIRECT("'"&amp;Publication!H$2-1&amp;"'!B4:R300"),IF(H$3&gt;1,H$3+1,""),0),"")</f>
        <v/>
      </c>
      <c r="I185" s="99" t="str">
        <f ca="1">IFERROR(VLOOKUP($A185,INDIRECT("'"&amp;Publication!I$2-1&amp;"'!B4:R300"),IF(I$3&gt;1,I$3+1,""),0),"")</f>
        <v/>
      </c>
      <c r="J185" s="99" t="str">
        <f ca="1">IFERROR(VLOOKUP($A185,INDIRECT("'"&amp;Publication!J$2-1&amp;"'!B4:R300"),IF(J$3&gt;1,J$3+1,""),0),"")</f>
        <v/>
      </c>
      <c r="K185" s="99" t="str">
        <f ca="1">IFERROR(VLOOKUP($A185,INDIRECT("'"&amp;Publication!K$2-1&amp;"'!B4:R300"),IF(K$3&gt;1,K$3+1,""),0),"")</f>
        <v/>
      </c>
      <c r="L185" s="99" t="str">
        <f ca="1">IFERROR(VLOOKUP($A185,INDIRECT("'"&amp;Publication!L$2-1&amp;"'!B4:R300"),IF(L$3&gt;1,L$3+1,""),0),"")</f>
        <v/>
      </c>
      <c r="M185" s="99" t="str">
        <f ca="1">IFERROR(VLOOKUP($A185,INDIRECT("'"&amp;Publication!M$2-1&amp;"'!B4:R300"),IF(M$3&gt;1,M$3+1,""),0),"")</f>
        <v/>
      </c>
      <c r="N185" s="99" t="str">
        <f ca="1">IFERROR(VLOOKUP($A185,INDIRECT("'"&amp;Publication!N$2-1&amp;"'!B4:R300"),IF(N$3&gt;1,N$3+1,""),0),"")</f>
        <v/>
      </c>
      <c r="O185" s="99" t="str">
        <f ca="1">IFERROR(VLOOKUP($A185,INDIRECT("'"&amp;Publication!O$2-1&amp;"'!B4:R300"),IF(O$3&gt;1,O$3+1,""),0),"")</f>
        <v/>
      </c>
      <c r="P185" s="99" t="str">
        <f ca="1">IFERROR(VLOOKUP($A185,INDIRECT("'"&amp;Publication!P$2-1&amp;"'!B4:R300"),IF(P$3&gt;1,P$3+1,""),0),"")</f>
        <v/>
      </c>
    </row>
    <row r="186" spans="1:16" ht="14.5" customHeight="1" outlineLevel="1" x14ac:dyDescent="0.35">
      <c r="A186" s="109" t="s">
        <v>477</v>
      </c>
      <c r="B186" s="110" t="str">
        <f>IF(OR(ISBLANK(VLOOKUP(A186,'EUROSTAT-Code'!$A$3:$E$812,5,0)),ISNA(VLOOKUP(A186,'EUROSTAT-Code'!$A$3:$E$812,5,0))),"",VLOOKUP(A186,'EUROSTAT-Code'!$A$3:$E$812,5,0))</f>
        <v/>
      </c>
      <c r="C186" s="109" t="s">
        <v>1656</v>
      </c>
      <c r="D186" s="99" t="str">
        <f ca="1">IFERROR(VLOOKUP($A186,INDIRECT("'"&amp;Publication!D$2-1&amp;"'!B4:R300"),IF(D$3&gt;1,D$3+1,""),0),"")</f>
        <v/>
      </c>
      <c r="E186" s="99" t="str">
        <f ca="1">IFERROR(VLOOKUP($A186,INDIRECT("'"&amp;Publication!E$2-1&amp;"'!B4:R300"),IF(E$3&gt;1,E$3+1,""),0),"")</f>
        <v/>
      </c>
      <c r="F186" s="99" t="str">
        <f ca="1">IFERROR(VLOOKUP($A186,INDIRECT("'"&amp;Publication!F$2-1&amp;"'!B4:R300"),IF(F$3&gt;1,F$3+1,""),0),"")</f>
        <v/>
      </c>
      <c r="G186" s="99" t="str">
        <f ca="1">IFERROR(VLOOKUP($A186,INDIRECT("'"&amp;Publication!G$2-1&amp;"'!B4:R300"),IF(G$3&gt;1,G$3+1,""),0),"")</f>
        <v/>
      </c>
      <c r="H186" s="99" t="str">
        <f ca="1">IFERROR(VLOOKUP($A186,INDIRECT("'"&amp;Publication!H$2-1&amp;"'!B4:R300"),IF(H$3&gt;1,H$3+1,""),0),"")</f>
        <v/>
      </c>
      <c r="I186" s="99" t="str">
        <f ca="1">IFERROR(VLOOKUP($A186,INDIRECT("'"&amp;Publication!I$2-1&amp;"'!B4:R300"),IF(I$3&gt;1,I$3+1,""),0),"")</f>
        <v/>
      </c>
      <c r="J186" s="99" t="str">
        <f ca="1">IFERROR(VLOOKUP($A186,INDIRECT("'"&amp;Publication!J$2-1&amp;"'!B4:R300"),IF(J$3&gt;1,J$3+1,""),0),"")</f>
        <v/>
      </c>
      <c r="K186" s="99" t="str">
        <f ca="1">IFERROR(VLOOKUP($A186,INDIRECT("'"&amp;Publication!K$2-1&amp;"'!B4:R300"),IF(K$3&gt;1,K$3+1,""),0),"")</f>
        <v/>
      </c>
      <c r="L186" s="99" t="str">
        <f ca="1">IFERROR(VLOOKUP($A186,INDIRECT("'"&amp;Publication!L$2-1&amp;"'!B4:R300"),IF(L$3&gt;1,L$3+1,""),0),"")</f>
        <v/>
      </c>
      <c r="M186" s="99" t="str">
        <f ca="1">IFERROR(VLOOKUP($A186,INDIRECT("'"&amp;Publication!M$2-1&amp;"'!B4:R300"),IF(M$3&gt;1,M$3+1,""),0),"")</f>
        <v/>
      </c>
      <c r="N186" s="99" t="str">
        <f ca="1">IFERROR(VLOOKUP($A186,INDIRECT("'"&amp;Publication!N$2-1&amp;"'!B4:R300"),IF(N$3&gt;1,N$3+1,""),0),"")</f>
        <v/>
      </c>
      <c r="O186" s="99" t="str">
        <f ca="1">IFERROR(VLOOKUP($A186,INDIRECT("'"&amp;Publication!O$2-1&amp;"'!B4:R300"),IF(O$3&gt;1,O$3+1,""),0),"")</f>
        <v/>
      </c>
      <c r="P186" s="99" t="str">
        <f ca="1">IFERROR(VLOOKUP($A186,INDIRECT("'"&amp;Publication!P$2-1&amp;"'!B4:R300"),IF(P$3&gt;1,P$3+1,""),0),"")</f>
        <v/>
      </c>
    </row>
    <row r="187" spans="1:16" ht="14.5" customHeight="1" outlineLevel="1" x14ac:dyDescent="0.35">
      <c r="A187" s="109" t="s">
        <v>479</v>
      </c>
      <c r="B187" s="110" t="str">
        <f>IF(OR(ISBLANK(VLOOKUP(A187,'EUROSTAT-Code'!$A$3:$E$812,5,0)),ISNA(VLOOKUP(A187,'EUROSTAT-Code'!$A$3:$E$812,5,0))),"",VLOOKUP(A187,'EUROSTAT-Code'!$A$3:$E$812,5,0))</f>
        <v/>
      </c>
      <c r="C187" s="109" t="s">
        <v>1658</v>
      </c>
      <c r="D187" s="99" t="str">
        <f ca="1">IFERROR(VLOOKUP($A187,INDIRECT("'"&amp;Publication!D$2-1&amp;"'!B4:R300"),IF(D$3&gt;1,D$3+1,""),0),"")</f>
        <v/>
      </c>
      <c r="E187" s="99" t="str">
        <f ca="1">IFERROR(VLOOKUP($A187,INDIRECT("'"&amp;Publication!E$2-1&amp;"'!B4:R300"),IF(E$3&gt;1,E$3+1,""),0),"")</f>
        <v/>
      </c>
      <c r="F187" s="99" t="str">
        <f ca="1">IFERROR(VLOOKUP($A187,INDIRECT("'"&amp;Publication!F$2-1&amp;"'!B4:R300"),IF(F$3&gt;1,F$3+1,""),0),"")</f>
        <v/>
      </c>
      <c r="G187" s="99" t="str">
        <f ca="1">IFERROR(VLOOKUP($A187,INDIRECT("'"&amp;Publication!G$2-1&amp;"'!B4:R300"),IF(G$3&gt;1,G$3+1,""),0),"")</f>
        <v/>
      </c>
      <c r="H187" s="99" t="str">
        <f ca="1">IFERROR(VLOOKUP($A187,INDIRECT("'"&amp;Publication!H$2-1&amp;"'!B4:R300"),IF(H$3&gt;1,H$3+1,""),0),"")</f>
        <v/>
      </c>
      <c r="I187" s="99" t="str">
        <f ca="1">IFERROR(VLOOKUP($A187,INDIRECT("'"&amp;Publication!I$2-1&amp;"'!B4:R300"),IF(I$3&gt;1,I$3+1,""),0),"")</f>
        <v/>
      </c>
      <c r="J187" s="99" t="str">
        <f ca="1">IFERROR(VLOOKUP($A187,INDIRECT("'"&amp;Publication!J$2-1&amp;"'!B4:R300"),IF(J$3&gt;1,J$3+1,""),0),"")</f>
        <v/>
      </c>
      <c r="K187" s="99" t="str">
        <f ca="1">IFERROR(VLOOKUP($A187,INDIRECT("'"&amp;Publication!K$2-1&amp;"'!B4:R300"),IF(K$3&gt;1,K$3+1,""),0),"")</f>
        <v/>
      </c>
      <c r="L187" s="99" t="str">
        <f ca="1">IFERROR(VLOOKUP($A187,INDIRECT("'"&amp;Publication!L$2-1&amp;"'!B4:R300"),IF(L$3&gt;1,L$3+1,""),0),"")</f>
        <v/>
      </c>
      <c r="M187" s="99" t="str">
        <f ca="1">IFERROR(VLOOKUP($A187,INDIRECT("'"&amp;Publication!M$2-1&amp;"'!B4:R300"),IF(M$3&gt;1,M$3+1,""),0),"")</f>
        <v/>
      </c>
      <c r="N187" s="99" t="str">
        <f ca="1">IFERROR(VLOOKUP($A187,INDIRECT("'"&amp;Publication!N$2-1&amp;"'!B4:R300"),IF(N$3&gt;1,N$3+1,""),0),"")</f>
        <v/>
      </c>
      <c r="O187" s="99" t="str">
        <f ca="1">IFERROR(VLOOKUP($A187,INDIRECT("'"&amp;Publication!O$2-1&amp;"'!B4:R300"),IF(O$3&gt;1,O$3+1,""),0),"")</f>
        <v/>
      </c>
      <c r="P187" s="99" t="str">
        <f ca="1">IFERROR(VLOOKUP($A187,INDIRECT("'"&amp;Publication!P$2-1&amp;"'!B4:R300"),IF(P$3&gt;1,P$3+1,""),0),"")</f>
        <v/>
      </c>
    </row>
    <row r="188" spans="1:16" ht="14.5" customHeight="1" outlineLevel="1" x14ac:dyDescent="0.35">
      <c r="A188" s="109" t="s">
        <v>66</v>
      </c>
      <c r="B188" s="110" t="str">
        <f>IF(OR(ISBLANK(VLOOKUP(A188,'EUROSTAT-Code'!$A$3:$E$812,5,0)),ISNA(VLOOKUP(A188,'EUROSTAT-Code'!$A$3:$E$812,5,0))),"",VLOOKUP(A188,'EUROSTAT-Code'!$A$3:$E$812,5,0))</f>
        <v/>
      </c>
      <c r="C188" s="109" t="s">
        <v>1660</v>
      </c>
      <c r="D188" s="99">
        <f ca="1">IFERROR(VLOOKUP($A188,INDIRECT("'"&amp;Publication!D$2-1&amp;"'!B4:R300"),IF(D$3&gt;1,D$3+1,""),0),"")</f>
        <v>20</v>
      </c>
      <c r="E188" s="99">
        <f ca="1">IFERROR(VLOOKUP($A188,INDIRECT("'"&amp;Publication!E$2-1&amp;"'!B4:R300"),IF(E$3&gt;1,E$3+1,""),0),"")</f>
        <v>30</v>
      </c>
      <c r="F188" s="99">
        <f ca="1">IFERROR(VLOOKUP($A188,INDIRECT("'"&amp;Publication!F$2-1&amp;"'!B4:R300"),IF(F$3&gt;1,F$3+1,""),0),"")</f>
        <v>20</v>
      </c>
      <c r="G188" s="99">
        <f ca="1">IFERROR(VLOOKUP($A188,INDIRECT("'"&amp;Publication!G$2-1&amp;"'!B4:R300"),IF(G$3&gt;1,G$3+1,""),0),"")</f>
        <v>35</v>
      </c>
      <c r="H188" s="99">
        <f ca="1">IFERROR(VLOOKUP($A188,INDIRECT("'"&amp;Publication!H$2-1&amp;"'!B4:R300"),IF(H$3&gt;1,H$3+1,""),0),"")</f>
        <v>45</v>
      </c>
      <c r="I188" s="99">
        <f ca="1">IFERROR(VLOOKUP($A188,INDIRECT("'"&amp;Publication!I$2-1&amp;"'!B4:R300"),IF(I$3&gt;1,I$3+1,""),0),"")</f>
        <v>30</v>
      </c>
      <c r="J188" s="99">
        <f ca="1">IFERROR(VLOOKUP($A188,INDIRECT("'"&amp;Publication!J$2-1&amp;"'!B4:R300"),IF(J$3&gt;1,J$3+1,""),0),"")</f>
        <v>15</v>
      </c>
      <c r="K188" s="99">
        <f ca="1">IFERROR(VLOOKUP($A188,INDIRECT("'"&amp;Publication!K$2-1&amp;"'!B4:R300"),IF(K$3&gt;1,K$3+1,""),0),"")</f>
        <v>30</v>
      </c>
      <c r="L188" s="99">
        <f ca="1">IFERROR(VLOOKUP($A188,INDIRECT("'"&amp;Publication!L$2-1&amp;"'!B4:R300"),IF(L$3&gt;1,L$3+1,""),0),"")</f>
        <v>10</v>
      </c>
      <c r="M188" s="99">
        <f ca="1">IFERROR(VLOOKUP($A188,INDIRECT("'"&amp;Publication!M$2-1&amp;"'!B4:R300"),IF(M$3&gt;1,M$3+1,""),0),"")</f>
        <v>85</v>
      </c>
      <c r="N188" s="99">
        <f ca="1">IFERROR(VLOOKUP($A188,INDIRECT("'"&amp;Publication!N$2-1&amp;"'!B4:R300"),IF(N$3&gt;1,N$3+1,""),0),"")</f>
        <v>95</v>
      </c>
      <c r="O188" s="99">
        <f ca="1">IFERROR(VLOOKUP($A188,INDIRECT("'"&amp;Publication!O$2-1&amp;"'!B4:R300"),IF(O$3&gt;1,O$3+1,""),0),"")</f>
        <v>15</v>
      </c>
      <c r="P188" s="99">
        <f ca="1">IFERROR(VLOOKUP($A188,INDIRECT("'"&amp;Publication!P$2-1&amp;"'!B4:R300"),IF(P$3&gt;1,P$3+1,""),0),"")</f>
        <v>78.486000000000004</v>
      </c>
    </row>
    <row r="189" spans="1:16" ht="14.5" customHeight="1" outlineLevel="1" x14ac:dyDescent="0.35">
      <c r="A189" s="109" t="s">
        <v>1662</v>
      </c>
      <c r="B189" s="110" t="str">
        <f>IF(OR(ISBLANK(VLOOKUP(A189,'EUROSTAT-Code'!$A$3:$E$812,5,0)),ISNA(VLOOKUP(A189,'EUROSTAT-Code'!$A$3:$E$812,5,0))),"",VLOOKUP(A189,'EUROSTAT-Code'!$A$3:$E$812,5,0))</f>
        <v/>
      </c>
      <c r="C189" s="109" t="s">
        <v>1663</v>
      </c>
      <c r="D189" s="99" t="str">
        <f ca="1">IFERROR(VLOOKUP($A189,INDIRECT("'"&amp;Publication!D$2-1&amp;"'!B4:R300"),IF(D$3&gt;1,D$3+1,""),0),"")</f>
        <v/>
      </c>
      <c r="E189" s="99" t="str">
        <f ca="1">IFERROR(VLOOKUP($A189,INDIRECT("'"&amp;Publication!E$2-1&amp;"'!B4:R300"),IF(E$3&gt;1,E$3+1,""),0),"")</f>
        <v/>
      </c>
      <c r="F189" s="99" t="str">
        <f ca="1">IFERROR(VLOOKUP($A189,INDIRECT("'"&amp;Publication!F$2-1&amp;"'!B4:R300"),IF(F$3&gt;1,F$3+1,""),0),"")</f>
        <v/>
      </c>
      <c r="G189" s="99" t="str">
        <f ca="1">IFERROR(VLOOKUP($A189,INDIRECT("'"&amp;Publication!G$2-1&amp;"'!B4:R300"),IF(G$3&gt;1,G$3+1,""),0),"")</f>
        <v/>
      </c>
      <c r="H189" s="99" t="str">
        <f ca="1">IFERROR(VLOOKUP($A189,INDIRECT("'"&amp;Publication!H$2-1&amp;"'!B4:R300"),IF(H$3&gt;1,H$3+1,""),0),"")</f>
        <v/>
      </c>
      <c r="I189" s="99" t="str">
        <f ca="1">IFERROR(VLOOKUP($A189,INDIRECT("'"&amp;Publication!I$2-1&amp;"'!B4:R300"),IF(I$3&gt;1,I$3+1,""),0),"")</f>
        <v/>
      </c>
      <c r="J189" s="99" t="str">
        <f ca="1">IFERROR(VLOOKUP($A189,INDIRECT("'"&amp;Publication!J$2-1&amp;"'!B4:R300"),IF(J$3&gt;1,J$3+1,""),0),"")</f>
        <v/>
      </c>
      <c r="K189" s="99" t="str">
        <f ca="1">IFERROR(VLOOKUP($A189,INDIRECT("'"&amp;Publication!K$2-1&amp;"'!B4:R300"),IF(K$3&gt;1,K$3+1,""),0),"")</f>
        <v/>
      </c>
      <c r="L189" s="99" t="str">
        <f ca="1">IFERROR(VLOOKUP($A189,INDIRECT("'"&amp;Publication!L$2-1&amp;"'!B4:R300"),IF(L$3&gt;1,L$3+1,""),0),"")</f>
        <v/>
      </c>
      <c r="M189" s="99" t="str">
        <f ca="1">IFERROR(VLOOKUP($A189,INDIRECT("'"&amp;Publication!M$2-1&amp;"'!B4:R300"),IF(M$3&gt;1,M$3+1,""),0),"")</f>
        <v/>
      </c>
      <c r="N189" s="99" t="str">
        <f ca="1">IFERROR(VLOOKUP($A189,INDIRECT("'"&amp;Publication!N$2-1&amp;"'!B4:R300"),IF(N$3&gt;1,N$3+1,""),0),"")</f>
        <v/>
      </c>
      <c r="O189" s="99" t="str">
        <f ca="1">IFERROR(VLOOKUP($A189,INDIRECT("'"&amp;Publication!O$2-1&amp;"'!B4:R300"),IF(O$3&gt;1,O$3+1,""),0),"")</f>
        <v/>
      </c>
      <c r="P189" s="99" t="str">
        <f ca="1">IFERROR(VLOOKUP($A189,INDIRECT("'"&amp;Publication!P$2-1&amp;"'!B4:R300"),IF(P$3&gt;1,P$3+1,""),0),"")</f>
        <v/>
      </c>
    </row>
    <row r="190" spans="1:16" ht="14.5" customHeight="1" outlineLevel="1" x14ac:dyDescent="0.35">
      <c r="A190" s="109" t="s">
        <v>266</v>
      </c>
      <c r="B190" s="110" t="str">
        <f>IF(OR(ISBLANK(VLOOKUP(A190,'EUROSTAT-Code'!$A$3:$E$812,5,0)),ISNA(VLOOKUP(A190,'EUROSTAT-Code'!$A$3:$E$812,5,0))),"",VLOOKUP(A190,'EUROSTAT-Code'!$A$3:$E$812,5,0))</f>
        <v/>
      </c>
      <c r="C190" s="109" t="s">
        <v>1664</v>
      </c>
      <c r="D190" s="99">
        <f ca="1">IFERROR(VLOOKUP($A190,INDIRECT("'"&amp;Publication!D$2-1&amp;"'!B4:R300"),IF(D$3&gt;1,D$3+1,""),0),"")</f>
        <v>20</v>
      </c>
      <c r="E190" s="99" t="str">
        <f ca="1">IFERROR(VLOOKUP($A190,INDIRECT("'"&amp;Publication!E$2-1&amp;"'!B4:R300"),IF(E$3&gt;1,E$3+1,""),0),"")</f>
        <v/>
      </c>
      <c r="F190" s="99">
        <f ca="1">IFERROR(VLOOKUP($A190,INDIRECT("'"&amp;Publication!F$2-1&amp;"'!B4:R300"),IF(F$3&gt;1,F$3+1,""),0),"")</f>
        <v>10</v>
      </c>
      <c r="G190" s="99">
        <f ca="1">IFERROR(VLOOKUP($A190,INDIRECT("'"&amp;Publication!G$2-1&amp;"'!B4:R300"),IF(G$3&gt;1,G$3+1,""),0),"")</f>
        <v>5</v>
      </c>
      <c r="H190" s="99" t="str">
        <f ca="1">IFERROR(VLOOKUP($A190,INDIRECT("'"&amp;Publication!H$2-1&amp;"'!B4:R300"),IF(H$3&gt;1,H$3+1,""),0),"")</f>
        <v/>
      </c>
      <c r="I190" s="99" t="str">
        <f ca="1">IFERROR(VLOOKUP($A190,INDIRECT("'"&amp;Publication!I$2-1&amp;"'!B4:R300"),IF(I$3&gt;1,I$3+1,""),0),"")</f>
        <v/>
      </c>
      <c r="J190" s="99" t="str">
        <f ca="1">IFERROR(VLOOKUP($A190,INDIRECT("'"&amp;Publication!J$2-1&amp;"'!B4:R300"),IF(J$3&gt;1,J$3+1,""),0),"")</f>
        <v/>
      </c>
      <c r="K190" s="99" t="str">
        <f ca="1">IFERROR(VLOOKUP($A190,INDIRECT("'"&amp;Publication!K$2-1&amp;"'!B4:R300"),IF(K$3&gt;1,K$3+1,""),0),"")</f>
        <v/>
      </c>
      <c r="L190" s="99" t="str">
        <f ca="1">IFERROR(VLOOKUP($A190,INDIRECT("'"&amp;Publication!L$2-1&amp;"'!B4:R300"),IF(L$3&gt;1,L$3+1,""),0),"")</f>
        <v/>
      </c>
      <c r="M190" s="99" t="str">
        <f ca="1">IFERROR(VLOOKUP($A190,INDIRECT("'"&amp;Publication!M$2-1&amp;"'!B4:R300"),IF(M$3&gt;1,M$3+1,""),0),"")</f>
        <v/>
      </c>
      <c r="N190" s="99" t="str">
        <f ca="1">IFERROR(VLOOKUP($A190,INDIRECT("'"&amp;Publication!N$2-1&amp;"'!B4:R300"),IF(N$3&gt;1,N$3+1,""),0),"")</f>
        <v/>
      </c>
      <c r="O190" s="99" t="str">
        <f ca="1">IFERROR(VLOOKUP($A190,INDIRECT("'"&amp;Publication!O$2-1&amp;"'!B4:R300"),IF(O$3&gt;1,O$3+1,""),0),"")</f>
        <v/>
      </c>
      <c r="P190" s="99" t="str">
        <f ca="1">IFERROR(VLOOKUP($A190,INDIRECT("'"&amp;Publication!P$2-1&amp;"'!B4:R300"),IF(P$3&gt;1,P$3+1,""),0),"")</f>
        <v/>
      </c>
    </row>
    <row r="191" spans="1:16" ht="14.5" customHeight="1" outlineLevel="1" x14ac:dyDescent="0.35">
      <c r="A191" s="109" t="s">
        <v>68</v>
      </c>
      <c r="B191" s="110" t="str">
        <f>IF(OR(ISBLANK(VLOOKUP(A191,'EUROSTAT-Code'!$A$3:$E$812,5,0)),ISNA(VLOOKUP(A191,'EUROSTAT-Code'!$A$3:$E$812,5,0))),"",VLOOKUP(A191,'EUROSTAT-Code'!$A$3:$E$812,5,0))</f>
        <v/>
      </c>
      <c r="C191" s="109" t="s">
        <v>1666</v>
      </c>
      <c r="D191" s="99">
        <f ca="1">IFERROR(VLOOKUP($A191,INDIRECT("'"&amp;Publication!D$2-1&amp;"'!B4:R300"),IF(D$3&gt;1,D$3+1,""),0),"")</f>
        <v>2510</v>
      </c>
      <c r="E191" s="99">
        <f ca="1">IFERROR(VLOOKUP($A191,INDIRECT("'"&amp;Publication!E$2-1&amp;"'!B4:R300"),IF(E$3&gt;1,E$3+1,""),0),"")</f>
        <v>2130</v>
      </c>
      <c r="F191" s="99">
        <f ca="1">IFERROR(VLOOKUP($A191,INDIRECT("'"&amp;Publication!F$2-1&amp;"'!B4:R300"),IF(F$3&gt;1,F$3+1,""),0),"")</f>
        <v>1460</v>
      </c>
      <c r="G191" s="99">
        <f ca="1">IFERROR(VLOOKUP($A191,INDIRECT("'"&amp;Publication!G$2-1&amp;"'!B4:R300"),IF(G$3&gt;1,G$3+1,""),0),"")</f>
        <v>955</v>
      </c>
      <c r="H191" s="99">
        <f ca="1">IFERROR(VLOOKUP($A191,INDIRECT("'"&amp;Publication!H$2-1&amp;"'!B4:R300"),IF(H$3&gt;1,H$3+1,""),0),"")</f>
        <v>2790</v>
      </c>
      <c r="I191" s="99">
        <f ca="1">IFERROR(VLOOKUP($A191,INDIRECT("'"&amp;Publication!I$2-1&amp;"'!B4:R300"),IF(I$3&gt;1,I$3+1,""),0),"")</f>
        <v>1870</v>
      </c>
      <c r="J191" s="99">
        <f ca="1">IFERROR(VLOOKUP($A191,INDIRECT("'"&amp;Publication!J$2-1&amp;"'!B4:R300"),IF(J$3&gt;1,J$3+1,""),0),"")</f>
        <v>2225</v>
      </c>
      <c r="K191" s="99">
        <f ca="1">IFERROR(VLOOKUP($A191,INDIRECT("'"&amp;Publication!K$2-1&amp;"'!B4:R300"),IF(K$3&gt;1,K$3+1,""),0),"")</f>
        <v>1610</v>
      </c>
      <c r="L191" s="99">
        <f ca="1">IFERROR(VLOOKUP($A191,INDIRECT("'"&amp;Publication!L$2-1&amp;"'!B4:R300"),IF(L$3&gt;1,L$3+1,""),0),"")</f>
        <v>2350</v>
      </c>
      <c r="M191" s="99">
        <f ca="1">IFERROR(VLOOKUP($A191,INDIRECT("'"&amp;Publication!M$2-1&amp;"'!B4:R300"),IF(M$3&gt;1,M$3+1,""),0),"")</f>
        <v>2385</v>
      </c>
      <c r="N191" s="99">
        <f ca="1">IFERROR(VLOOKUP($A191,INDIRECT("'"&amp;Publication!N$2-1&amp;"'!B4:R300"),IF(N$3&gt;1,N$3+1,""),0),"")</f>
        <v>1435</v>
      </c>
      <c r="O191" s="99">
        <f ca="1">IFERROR(VLOOKUP($A191,INDIRECT("'"&amp;Publication!O$2-1&amp;"'!B4:R300"),IF(O$3&gt;1,O$3+1,""),0),"")</f>
        <v>1270</v>
      </c>
      <c r="P191" s="99">
        <f ca="1">IFERROR(VLOOKUP($A191,INDIRECT("'"&amp;Publication!P$2-1&amp;"'!B4:R300"),IF(P$3&gt;1,P$3+1,""),0),"")</f>
        <v>2823.7150000000001</v>
      </c>
    </row>
    <row r="192" spans="1:16" ht="14.5" customHeight="1" outlineLevel="1" x14ac:dyDescent="0.35">
      <c r="A192" s="109" t="s">
        <v>483</v>
      </c>
      <c r="B192" s="110" t="str">
        <f>IF(OR(ISBLANK(VLOOKUP(A192,'EUROSTAT-Code'!$A$3:$E$812,5,0)),ISNA(VLOOKUP(A192,'EUROSTAT-Code'!$A$3:$E$812,5,0))),"",VLOOKUP(A192,'EUROSTAT-Code'!$A$3:$E$812,5,0))</f>
        <v/>
      </c>
      <c r="C192" s="109" t="s">
        <v>1667</v>
      </c>
      <c r="D192" s="99" t="str">
        <f ca="1">IFERROR(VLOOKUP($A192,INDIRECT("'"&amp;Publication!D$2-1&amp;"'!B4:R300"),IF(D$3&gt;1,D$3+1,""),0),"")</f>
        <v/>
      </c>
      <c r="E192" s="99" t="str">
        <f ca="1">IFERROR(VLOOKUP($A192,INDIRECT("'"&amp;Publication!E$2-1&amp;"'!B4:R300"),IF(E$3&gt;1,E$3+1,""),0),"")</f>
        <v/>
      </c>
      <c r="F192" s="99" t="str">
        <f ca="1">IFERROR(VLOOKUP($A192,INDIRECT("'"&amp;Publication!F$2-1&amp;"'!B4:R300"),IF(F$3&gt;1,F$3+1,""),0),"")</f>
        <v/>
      </c>
      <c r="G192" s="99" t="str">
        <f ca="1">IFERROR(VLOOKUP($A192,INDIRECT("'"&amp;Publication!G$2-1&amp;"'!B4:R300"),IF(G$3&gt;1,G$3+1,""),0),"")</f>
        <v/>
      </c>
      <c r="H192" s="99" t="str">
        <f ca="1">IFERROR(VLOOKUP($A192,INDIRECT("'"&amp;Publication!H$2-1&amp;"'!B4:R300"),IF(H$3&gt;1,H$3+1,""),0),"")</f>
        <v/>
      </c>
      <c r="I192" s="99" t="str">
        <f ca="1">IFERROR(VLOOKUP($A192,INDIRECT("'"&amp;Publication!I$2-1&amp;"'!B4:R300"),IF(I$3&gt;1,I$3+1,""),0),"")</f>
        <v/>
      </c>
      <c r="J192" s="99" t="str">
        <f ca="1">IFERROR(VLOOKUP($A192,INDIRECT("'"&amp;Publication!J$2-1&amp;"'!B4:R300"),IF(J$3&gt;1,J$3+1,""),0),"")</f>
        <v/>
      </c>
      <c r="K192" s="99" t="str">
        <f ca="1">IFERROR(VLOOKUP($A192,INDIRECT("'"&amp;Publication!K$2-1&amp;"'!B4:R300"),IF(K$3&gt;1,K$3+1,""),0),"")</f>
        <v/>
      </c>
      <c r="L192" s="99" t="str">
        <f ca="1">IFERROR(VLOOKUP($A192,INDIRECT("'"&amp;Publication!L$2-1&amp;"'!B4:R300"),IF(L$3&gt;1,L$3+1,""),0),"")</f>
        <v/>
      </c>
      <c r="M192" s="99" t="str">
        <f ca="1">IFERROR(VLOOKUP($A192,INDIRECT("'"&amp;Publication!M$2-1&amp;"'!B4:R300"),IF(M$3&gt;1,M$3+1,""),0),"")</f>
        <v/>
      </c>
      <c r="N192" s="99" t="str">
        <f ca="1">IFERROR(VLOOKUP($A192,INDIRECT("'"&amp;Publication!N$2-1&amp;"'!B4:R300"),IF(N$3&gt;1,N$3+1,""),0),"")</f>
        <v/>
      </c>
      <c r="O192" s="99" t="str">
        <f ca="1">IFERROR(VLOOKUP($A192,INDIRECT("'"&amp;Publication!O$2-1&amp;"'!B4:R300"),IF(O$3&gt;1,O$3+1,""),0),"")</f>
        <v/>
      </c>
      <c r="P192" s="99" t="str">
        <f ca="1">IFERROR(VLOOKUP($A192,INDIRECT("'"&amp;Publication!P$2-1&amp;"'!B4:R300"),IF(P$3&gt;1,P$3+1,""),0),"")</f>
        <v/>
      </c>
    </row>
    <row r="193" spans="1:16" ht="14.5" customHeight="1" outlineLevel="1" x14ac:dyDescent="0.35">
      <c r="A193" s="109" t="s">
        <v>485</v>
      </c>
      <c r="B193" s="110" t="str">
        <f>IF(OR(ISBLANK(VLOOKUP(A193,'EUROSTAT-Code'!$A$3:$E$812,5,0)),ISNA(VLOOKUP(A193,'EUROSTAT-Code'!$A$3:$E$812,5,0))),"",VLOOKUP(A193,'EUROSTAT-Code'!$A$3:$E$812,5,0))</f>
        <v>x</v>
      </c>
      <c r="C193" s="109" t="s">
        <v>1669</v>
      </c>
      <c r="D193" s="99" t="str">
        <f ca="1">IFERROR(VLOOKUP($A193,INDIRECT("'"&amp;Publication!D$2-1&amp;"'!B4:R300"),IF(D$3&gt;1,D$3+1,""),0),"")</f>
        <v/>
      </c>
      <c r="E193" s="99" t="str">
        <f ca="1">IFERROR(VLOOKUP($A193,INDIRECT("'"&amp;Publication!E$2-1&amp;"'!B4:R300"),IF(E$3&gt;1,E$3+1,""),0),"")</f>
        <v/>
      </c>
      <c r="F193" s="99" t="str">
        <f ca="1">IFERROR(VLOOKUP($A193,INDIRECT("'"&amp;Publication!F$2-1&amp;"'!B4:R300"),IF(F$3&gt;1,F$3+1,""),0),"")</f>
        <v/>
      </c>
      <c r="G193" s="99" t="str">
        <f ca="1">IFERROR(VLOOKUP($A193,INDIRECT("'"&amp;Publication!G$2-1&amp;"'!B4:R300"),IF(G$3&gt;1,G$3+1,""),0),"")</f>
        <v/>
      </c>
      <c r="H193" s="99" t="str">
        <f ca="1">IFERROR(VLOOKUP($A193,INDIRECT("'"&amp;Publication!H$2-1&amp;"'!B4:R300"),IF(H$3&gt;1,H$3+1,""),0),"")</f>
        <v/>
      </c>
      <c r="I193" s="99" t="str">
        <f ca="1">IFERROR(VLOOKUP($A193,INDIRECT("'"&amp;Publication!I$2-1&amp;"'!B4:R300"),IF(I$3&gt;1,I$3+1,""),0),"")</f>
        <v/>
      </c>
      <c r="J193" s="99" t="str">
        <f ca="1">IFERROR(VLOOKUP($A193,INDIRECT("'"&amp;Publication!J$2-1&amp;"'!B4:R300"),IF(J$3&gt;1,J$3+1,""),0),"")</f>
        <v/>
      </c>
      <c r="K193" s="99" t="str">
        <f ca="1">IFERROR(VLOOKUP($A193,INDIRECT("'"&amp;Publication!K$2-1&amp;"'!B4:R300"),IF(K$3&gt;1,K$3+1,""),0),"")</f>
        <v/>
      </c>
      <c r="L193" s="99" t="str">
        <f ca="1">IFERROR(VLOOKUP($A193,INDIRECT("'"&amp;Publication!L$2-1&amp;"'!B4:R300"),IF(L$3&gt;1,L$3+1,""),0),"")</f>
        <v/>
      </c>
      <c r="M193" s="99" t="str">
        <f ca="1">IFERROR(VLOOKUP($A193,INDIRECT("'"&amp;Publication!M$2-1&amp;"'!B4:R300"),IF(M$3&gt;1,M$3+1,""),0),"")</f>
        <v/>
      </c>
      <c r="N193" s="99" t="str">
        <f ca="1">IFERROR(VLOOKUP($A193,INDIRECT("'"&amp;Publication!N$2-1&amp;"'!B4:R300"),IF(N$3&gt;1,N$3+1,""),0),"")</f>
        <v/>
      </c>
      <c r="O193" s="99" t="str">
        <f ca="1">IFERROR(VLOOKUP($A193,INDIRECT("'"&amp;Publication!O$2-1&amp;"'!B4:R300"),IF(O$3&gt;1,O$3+1,""),0),"")</f>
        <v/>
      </c>
      <c r="P193" s="99" t="str">
        <f ca="1">IFERROR(VLOOKUP($A193,INDIRECT("'"&amp;Publication!P$2-1&amp;"'!B4:R300"),IF(P$3&gt;1,P$3+1,""),0),"")</f>
        <v/>
      </c>
    </row>
    <row r="194" spans="1:16" ht="14.5" customHeight="1" outlineLevel="1" x14ac:dyDescent="0.35">
      <c r="A194" s="109" t="s">
        <v>486</v>
      </c>
      <c r="B194" s="110" t="str">
        <f>IF(OR(ISBLANK(VLOOKUP(A194,'EUROSTAT-Code'!$A$3:$E$812,5,0)),ISNA(VLOOKUP(A194,'EUROSTAT-Code'!$A$3:$E$812,5,0))),"",VLOOKUP(A194,'EUROSTAT-Code'!$A$3:$E$812,5,0))</f>
        <v/>
      </c>
      <c r="C194" s="109" t="s">
        <v>1670</v>
      </c>
      <c r="D194" s="99" t="str">
        <f ca="1">IFERROR(VLOOKUP($A194,INDIRECT("'"&amp;Publication!D$2-1&amp;"'!B4:R300"),IF(D$3&gt;1,D$3+1,""),0),"")</f>
        <v/>
      </c>
      <c r="E194" s="99" t="str">
        <f ca="1">IFERROR(VLOOKUP($A194,INDIRECT("'"&amp;Publication!E$2-1&amp;"'!B4:R300"),IF(E$3&gt;1,E$3+1,""),0),"")</f>
        <v/>
      </c>
      <c r="F194" s="99" t="str">
        <f ca="1">IFERROR(VLOOKUP($A194,INDIRECT("'"&amp;Publication!F$2-1&amp;"'!B4:R300"),IF(F$3&gt;1,F$3+1,""),0),"")</f>
        <v/>
      </c>
      <c r="G194" s="99" t="str">
        <f ca="1">IFERROR(VLOOKUP($A194,INDIRECT("'"&amp;Publication!G$2-1&amp;"'!B4:R300"),IF(G$3&gt;1,G$3+1,""),0),"")</f>
        <v/>
      </c>
      <c r="H194" s="99" t="str">
        <f ca="1">IFERROR(VLOOKUP($A194,INDIRECT("'"&amp;Publication!H$2-1&amp;"'!B4:R300"),IF(H$3&gt;1,H$3+1,""),0),"")</f>
        <v/>
      </c>
      <c r="I194" s="99" t="str">
        <f ca="1">IFERROR(VLOOKUP($A194,INDIRECT("'"&amp;Publication!I$2-1&amp;"'!B4:R300"),IF(I$3&gt;1,I$3+1,""),0),"")</f>
        <v/>
      </c>
      <c r="J194" s="99" t="str">
        <f ca="1">IFERROR(VLOOKUP($A194,INDIRECT("'"&amp;Publication!J$2-1&amp;"'!B4:R300"),IF(J$3&gt;1,J$3+1,""),0),"")</f>
        <v/>
      </c>
      <c r="K194" s="99" t="str">
        <f ca="1">IFERROR(VLOOKUP($A194,INDIRECT("'"&amp;Publication!K$2-1&amp;"'!B4:R300"),IF(K$3&gt;1,K$3+1,""),0),"")</f>
        <v/>
      </c>
      <c r="L194" s="99" t="str">
        <f ca="1">IFERROR(VLOOKUP($A194,INDIRECT("'"&amp;Publication!L$2-1&amp;"'!B4:R300"),IF(L$3&gt;1,L$3+1,""),0),"")</f>
        <v/>
      </c>
      <c r="M194" s="99" t="str">
        <f ca="1">IFERROR(VLOOKUP($A194,INDIRECT("'"&amp;Publication!M$2-1&amp;"'!B4:R300"),IF(M$3&gt;1,M$3+1,""),0),"")</f>
        <v/>
      </c>
      <c r="N194" s="99" t="str">
        <f ca="1">IFERROR(VLOOKUP($A194,INDIRECT("'"&amp;Publication!N$2-1&amp;"'!B4:R300"),IF(N$3&gt;1,N$3+1,""),0),"")</f>
        <v/>
      </c>
      <c r="O194" s="99" t="str">
        <f ca="1">IFERROR(VLOOKUP($A194,INDIRECT("'"&amp;Publication!O$2-1&amp;"'!B4:R300"),IF(O$3&gt;1,O$3+1,""),0),"")</f>
        <v/>
      </c>
      <c r="P194" s="99" t="str">
        <f ca="1">IFERROR(VLOOKUP($A194,INDIRECT("'"&amp;Publication!P$2-1&amp;"'!B4:R300"),IF(P$3&gt;1,P$3+1,""),0),"")</f>
        <v/>
      </c>
    </row>
    <row r="195" spans="1:16" ht="14.5" customHeight="1" outlineLevel="1" x14ac:dyDescent="0.35">
      <c r="A195" s="109" t="s">
        <v>1230</v>
      </c>
      <c r="B195" s="110" t="str">
        <f>IF(OR(ISBLANK(VLOOKUP(A195,'EUROSTAT-Code'!$A$3:$E$812,5,0)),ISNA(VLOOKUP(A195,'EUROSTAT-Code'!$A$3:$E$812,5,0))),"",VLOOKUP(A195,'EUROSTAT-Code'!$A$3:$E$812,5,0))</f>
        <v/>
      </c>
      <c r="C195" s="109" t="s">
        <v>1671</v>
      </c>
      <c r="D195" s="99" t="str">
        <f ca="1">IFERROR(VLOOKUP($A195,INDIRECT("'"&amp;Publication!D$2-1&amp;"'!B4:R300"),IF(D$3&gt;1,D$3+1,""),0),"")</f>
        <v/>
      </c>
      <c r="E195" s="99" t="str">
        <f ca="1">IFERROR(VLOOKUP($A195,INDIRECT("'"&amp;Publication!E$2-1&amp;"'!B4:R300"),IF(E$3&gt;1,E$3+1,""),0),"")</f>
        <v/>
      </c>
      <c r="F195" s="99" t="str">
        <f ca="1">IFERROR(VLOOKUP($A195,INDIRECT("'"&amp;Publication!F$2-1&amp;"'!B4:R300"),IF(F$3&gt;1,F$3+1,""),0),"")</f>
        <v/>
      </c>
      <c r="G195" s="99" t="str">
        <f ca="1">IFERROR(VLOOKUP($A195,INDIRECT("'"&amp;Publication!G$2-1&amp;"'!B4:R300"),IF(G$3&gt;1,G$3+1,""),0),"")</f>
        <v/>
      </c>
      <c r="H195" s="99" t="str">
        <f ca="1">IFERROR(VLOOKUP($A195,INDIRECT("'"&amp;Publication!H$2-1&amp;"'!B4:R300"),IF(H$3&gt;1,H$3+1,""),0),"")</f>
        <v/>
      </c>
      <c r="I195" s="99" t="str">
        <f ca="1">IFERROR(VLOOKUP($A195,INDIRECT("'"&amp;Publication!I$2-1&amp;"'!B4:R300"),IF(I$3&gt;1,I$3+1,""),0),"")</f>
        <v/>
      </c>
      <c r="J195" s="99" t="str">
        <f ca="1">IFERROR(VLOOKUP($A195,INDIRECT("'"&amp;Publication!J$2-1&amp;"'!B4:R300"),IF(J$3&gt;1,J$3+1,""),0),"")</f>
        <v/>
      </c>
      <c r="K195" s="99" t="str">
        <f ca="1">IFERROR(VLOOKUP($A195,INDIRECT("'"&amp;Publication!K$2-1&amp;"'!B4:R300"),IF(K$3&gt;1,K$3+1,""),0),"")</f>
        <v/>
      </c>
      <c r="L195" s="99" t="str">
        <f ca="1">IFERROR(VLOOKUP($A195,INDIRECT("'"&amp;Publication!L$2-1&amp;"'!B4:R300"),IF(L$3&gt;1,L$3+1,""),0),"")</f>
        <v/>
      </c>
      <c r="M195" s="99">
        <f ca="1">IFERROR(VLOOKUP($A195,INDIRECT("'"&amp;Publication!M$2-1&amp;"'!B4:R300"),IF(M$3&gt;1,M$3+1,""),0),"")</f>
        <v>15</v>
      </c>
      <c r="N195" s="99">
        <f ca="1">IFERROR(VLOOKUP($A195,INDIRECT("'"&amp;Publication!N$2-1&amp;"'!B4:R300"),IF(N$3&gt;1,N$3+1,""),0),"")</f>
        <v>40</v>
      </c>
      <c r="O195" s="99">
        <f ca="1">IFERROR(VLOOKUP($A195,INDIRECT("'"&amp;Publication!O$2-1&amp;"'!B4:R300"),IF(O$3&gt;1,O$3+1,""),0),"")</f>
        <v>20</v>
      </c>
      <c r="P195" s="99">
        <f ca="1">IFERROR(VLOOKUP($A195,INDIRECT("'"&amp;Publication!P$2-1&amp;"'!B4:R300"),IF(P$3&gt;1,P$3+1,""),0),"")</f>
        <v>33.71</v>
      </c>
    </row>
    <row r="196" spans="1:16" ht="14.5" customHeight="1" outlineLevel="1" x14ac:dyDescent="0.35">
      <c r="A196" s="109" t="s">
        <v>69</v>
      </c>
      <c r="B196" s="110" t="str">
        <f>IF(OR(ISBLANK(VLOOKUP(A196,'EUROSTAT-Code'!$A$3:$E$812,5,0)),ISNA(VLOOKUP(A196,'EUROSTAT-Code'!$A$3:$E$812,5,0))),"",VLOOKUP(A196,'EUROSTAT-Code'!$A$3:$E$812,5,0))</f>
        <v>x</v>
      </c>
      <c r="C196" s="109" t="s">
        <v>1673</v>
      </c>
      <c r="D196" s="99">
        <f ca="1">IFERROR(VLOOKUP($A196,INDIRECT("'"&amp;Publication!D$2-1&amp;"'!B4:R300"),IF(D$3&gt;1,D$3+1,""),0),"")</f>
        <v>170</v>
      </c>
      <c r="E196" s="99">
        <f ca="1">IFERROR(VLOOKUP($A196,INDIRECT("'"&amp;Publication!E$2-1&amp;"'!B4:R300"),IF(E$3&gt;1,E$3+1,""),0),"")</f>
        <v>90</v>
      </c>
      <c r="F196" s="99">
        <f ca="1">IFERROR(VLOOKUP($A196,INDIRECT("'"&amp;Publication!F$2-1&amp;"'!B4:R300"),IF(F$3&gt;1,F$3+1,""),0),"")</f>
        <v>120</v>
      </c>
      <c r="G196" s="99">
        <f ca="1">IFERROR(VLOOKUP($A196,INDIRECT("'"&amp;Publication!G$2-1&amp;"'!B4:R300"),IF(G$3&gt;1,G$3+1,""),0),"")</f>
        <v>110</v>
      </c>
      <c r="H196" s="99">
        <f ca="1">IFERROR(VLOOKUP($A196,INDIRECT("'"&amp;Publication!H$2-1&amp;"'!B4:R300"),IF(H$3&gt;1,H$3+1,""),0),"")</f>
        <v>190</v>
      </c>
      <c r="I196" s="99">
        <f ca="1">IFERROR(VLOOKUP($A196,INDIRECT("'"&amp;Publication!I$2-1&amp;"'!B4:R300"),IF(I$3&gt;1,I$3+1,""),0),"")</f>
        <v>100</v>
      </c>
      <c r="J196" s="99">
        <f ca="1">IFERROR(VLOOKUP($A196,INDIRECT("'"&amp;Publication!J$2-1&amp;"'!B4:R300"),IF(J$3&gt;1,J$3+1,""),0),"")</f>
        <v>120</v>
      </c>
      <c r="K196" s="99">
        <f ca="1">IFERROR(VLOOKUP($A196,INDIRECT("'"&amp;Publication!K$2-1&amp;"'!B4:R300"),IF(K$3&gt;1,K$3+1,""),0),"")</f>
        <v>105</v>
      </c>
      <c r="L196" s="99">
        <f ca="1">IFERROR(VLOOKUP($A196,INDIRECT("'"&amp;Publication!L$2-1&amp;"'!B4:R300"),IF(L$3&gt;1,L$3+1,""),0),"")</f>
        <v>140</v>
      </c>
      <c r="M196" s="99">
        <f ca="1">IFERROR(VLOOKUP($A196,INDIRECT("'"&amp;Publication!M$2-1&amp;"'!B4:R300"),IF(M$3&gt;1,M$3+1,""),0),"")</f>
        <v>170</v>
      </c>
      <c r="N196" s="99">
        <f ca="1">IFERROR(VLOOKUP($A196,INDIRECT("'"&amp;Publication!N$2-1&amp;"'!B4:R300"),IF(N$3&gt;1,N$3+1,""),0),"")</f>
        <v>55</v>
      </c>
      <c r="O196" s="99">
        <f ca="1">IFERROR(VLOOKUP($A196,INDIRECT("'"&amp;Publication!O$2-1&amp;"'!B4:R300"),IF(O$3&gt;1,O$3+1,""),0),"")</f>
        <v>115</v>
      </c>
      <c r="P196" s="99">
        <f ca="1">IFERROR(VLOOKUP($A196,INDIRECT("'"&amp;Publication!P$2-1&amp;"'!B4:R300"),IF(P$3&gt;1,P$3+1,""),0),"")</f>
        <v>148.13399999999999</v>
      </c>
    </row>
    <row r="197" spans="1:16" ht="14.5" customHeight="1" outlineLevel="1" x14ac:dyDescent="0.35">
      <c r="A197" s="109" t="s">
        <v>328</v>
      </c>
      <c r="B197" s="110" t="str">
        <f>IF(OR(ISBLANK(VLOOKUP(A197,'EUROSTAT-Code'!$A$3:$E$812,5,0)),ISNA(VLOOKUP(A197,'EUROSTAT-Code'!$A$3:$E$812,5,0))),"",VLOOKUP(A197,'EUROSTAT-Code'!$A$3:$E$812,5,0))</f>
        <v/>
      </c>
      <c r="C197" s="109" t="s">
        <v>1675</v>
      </c>
      <c r="D197" s="99" t="str">
        <f ca="1">IFERROR(VLOOKUP($A197,INDIRECT("'"&amp;Publication!D$2-1&amp;"'!B4:R300"),IF(D$3&gt;1,D$3+1,""),0),"")</f>
        <v/>
      </c>
      <c r="E197" s="99" t="str">
        <f ca="1">IFERROR(VLOOKUP($A197,INDIRECT("'"&amp;Publication!E$2-1&amp;"'!B4:R300"),IF(E$3&gt;1,E$3+1,""),0),"")</f>
        <v/>
      </c>
      <c r="F197" s="99" t="str">
        <f ca="1">IFERROR(VLOOKUP($A197,INDIRECT("'"&amp;Publication!F$2-1&amp;"'!B4:R300"),IF(F$3&gt;1,F$3+1,""),0),"")</f>
        <v/>
      </c>
      <c r="G197" s="99" t="str">
        <f ca="1">IFERROR(VLOOKUP($A197,INDIRECT("'"&amp;Publication!G$2-1&amp;"'!B4:R300"),IF(G$3&gt;1,G$3+1,""),0),"")</f>
        <v/>
      </c>
      <c r="H197" s="99" t="str">
        <f ca="1">IFERROR(VLOOKUP($A197,INDIRECT("'"&amp;Publication!H$2-1&amp;"'!B4:R300"),IF(H$3&gt;1,H$3+1,""),0),"")</f>
        <v/>
      </c>
      <c r="I197" s="99">
        <f ca="1">IFERROR(VLOOKUP($A197,INDIRECT("'"&amp;Publication!I$2-1&amp;"'!B4:R300"),IF(I$3&gt;1,I$3+1,""),0),"")</f>
        <v>65</v>
      </c>
      <c r="J197" s="99" t="str">
        <f ca="1">IFERROR(VLOOKUP($A197,INDIRECT("'"&amp;Publication!J$2-1&amp;"'!B4:R300"),IF(J$3&gt;1,J$3+1,""),0),"")</f>
        <v/>
      </c>
      <c r="K197" s="99">
        <f ca="1">IFERROR(VLOOKUP($A197,INDIRECT("'"&amp;Publication!K$2-1&amp;"'!B4:R300"),IF(K$3&gt;1,K$3+1,""),0),"")</f>
        <v>65</v>
      </c>
      <c r="L197" s="99" t="str">
        <f ca="1">IFERROR(VLOOKUP($A197,INDIRECT("'"&amp;Publication!L$2-1&amp;"'!B4:R300"),IF(L$3&gt;1,L$3+1,""),0),"")</f>
        <v/>
      </c>
      <c r="M197" s="99" t="str">
        <f ca="1">IFERROR(VLOOKUP($A197,INDIRECT("'"&amp;Publication!M$2-1&amp;"'!B4:R300"),IF(M$3&gt;1,M$3+1,""),0),"")</f>
        <v/>
      </c>
      <c r="N197" s="99">
        <f ca="1">IFERROR(VLOOKUP($A197,INDIRECT("'"&amp;Publication!N$2-1&amp;"'!B4:R300"),IF(N$3&gt;1,N$3+1,""),0),"")</f>
        <v>80</v>
      </c>
      <c r="O197" s="99">
        <f ca="1">IFERROR(VLOOKUP($A197,INDIRECT("'"&amp;Publication!O$2-1&amp;"'!B4:R300"),IF(O$3&gt;1,O$3+1,""),0),"")</f>
        <v>105</v>
      </c>
      <c r="P197" s="99" t="str">
        <f ca="1">IFERROR(VLOOKUP($A197,INDIRECT("'"&amp;Publication!P$2-1&amp;"'!B4:R300"),IF(P$3&gt;1,P$3+1,""),0),"")</f>
        <v/>
      </c>
    </row>
    <row r="198" spans="1:16" ht="14.5" customHeight="1" outlineLevel="1" x14ac:dyDescent="0.35">
      <c r="A198" s="109" t="s">
        <v>71</v>
      </c>
      <c r="B198" s="110" t="str">
        <f>IF(OR(ISBLANK(VLOOKUP(A198,'EUROSTAT-Code'!$A$3:$E$812,5,0)),ISNA(VLOOKUP(A198,'EUROSTAT-Code'!$A$3:$E$812,5,0))),"",VLOOKUP(A198,'EUROSTAT-Code'!$A$3:$E$812,5,0))</f>
        <v/>
      </c>
      <c r="C198" s="109" t="s">
        <v>1676</v>
      </c>
      <c r="D198" s="99">
        <f ca="1">IFERROR(VLOOKUP($A198,INDIRECT("'"&amp;Publication!D$2-1&amp;"'!B4:R300"),IF(D$3&gt;1,D$3+1,""),0),"")</f>
        <v>7805</v>
      </c>
      <c r="E198" s="99">
        <f ca="1">IFERROR(VLOOKUP($A198,INDIRECT("'"&amp;Publication!E$2-1&amp;"'!B4:R300"),IF(E$3&gt;1,E$3+1,""),0),"")</f>
        <v>7040</v>
      </c>
      <c r="F198" s="99">
        <f ca="1">IFERROR(VLOOKUP($A198,INDIRECT("'"&amp;Publication!F$2-1&amp;"'!B4:R300"),IF(F$3&gt;1,F$3+1,""),0),"")</f>
        <v>7180</v>
      </c>
      <c r="G198" s="99">
        <f ca="1">IFERROR(VLOOKUP($A198,INDIRECT("'"&amp;Publication!G$2-1&amp;"'!B4:R300"),IF(G$3&gt;1,G$3+1,""),0),"")</f>
        <v>6140</v>
      </c>
      <c r="H198" s="99">
        <f ca="1">IFERROR(VLOOKUP($A198,INDIRECT("'"&amp;Publication!H$2-1&amp;"'!B4:R300"),IF(H$3&gt;1,H$3+1,""),0),"")</f>
        <v>6385</v>
      </c>
      <c r="I198" s="99">
        <f ca="1">IFERROR(VLOOKUP($A198,INDIRECT("'"&amp;Publication!I$2-1&amp;"'!B4:R300"),IF(I$3&gt;1,I$3+1,""),0),"")</f>
        <v>5960</v>
      </c>
      <c r="J198" s="99">
        <f ca="1">IFERROR(VLOOKUP($A198,INDIRECT("'"&amp;Publication!J$2-1&amp;"'!B4:R300"),IF(J$3&gt;1,J$3+1,""),0),"")</f>
        <v>6975</v>
      </c>
      <c r="K198" s="99">
        <f ca="1">IFERROR(VLOOKUP($A198,INDIRECT("'"&amp;Publication!K$2-1&amp;"'!B4:R300"),IF(K$3&gt;1,K$3+1,""),0),"")</f>
        <v>6420</v>
      </c>
      <c r="L198" s="99">
        <f ca="1">IFERROR(VLOOKUP($A198,INDIRECT("'"&amp;Publication!L$2-1&amp;"'!B4:R300"),IF(L$3&gt;1,L$3+1,""),0),"")</f>
        <v>6565</v>
      </c>
      <c r="M198" s="99">
        <f ca="1">IFERROR(VLOOKUP($A198,INDIRECT("'"&amp;Publication!M$2-1&amp;"'!B4:R300"),IF(M$3&gt;1,M$3+1,""),0),"")</f>
        <v>5050</v>
      </c>
      <c r="N198" s="99">
        <f ca="1">IFERROR(VLOOKUP($A198,INDIRECT("'"&amp;Publication!N$2-1&amp;"'!B4:R300"),IF(N$3&gt;1,N$3+1,""),0),"")</f>
        <v>5980</v>
      </c>
      <c r="O198" s="99">
        <f ca="1">IFERROR(VLOOKUP($A198,INDIRECT("'"&amp;Publication!O$2-1&amp;"'!B4:R300"),IF(O$3&gt;1,O$3+1,""),0),"")</f>
        <v>4455</v>
      </c>
      <c r="P198" s="99">
        <f ca="1">IFERROR(VLOOKUP($A198,INDIRECT("'"&amp;Publication!P$2-1&amp;"'!B4:R300"),IF(P$3&gt;1,P$3+1,""),0),"")</f>
        <v>6459.2290000000003</v>
      </c>
    </row>
    <row r="199" spans="1:16" ht="14.5" customHeight="1" outlineLevel="1" x14ac:dyDescent="0.35">
      <c r="A199" s="109" t="s">
        <v>490</v>
      </c>
      <c r="B199" s="110" t="str">
        <f>IF(OR(ISBLANK(VLOOKUP(A199,'EUROSTAT-Code'!$A$3:$E$812,5,0)),ISNA(VLOOKUP(A199,'EUROSTAT-Code'!$A$3:$E$812,5,0))),"",VLOOKUP(A199,'EUROSTAT-Code'!$A$3:$E$812,5,0))</f>
        <v/>
      </c>
      <c r="C199" s="109" t="s">
        <v>1678</v>
      </c>
      <c r="D199" s="99" t="str">
        <f ca="1">IFERROR(VLOOKUP($A199,INDIRECT("'"&amp;Publication!D$2-1&amp;"'!B4:R300"),IF(D$3&gt;1,D$3+1,""),0),"")</f>
        <v/>
      </c>
      <c r="E199" s="99" t="str">
        <f ca="1">IFERROR(VLOOKUP($A199,INDIRECT("'"&amp;Publication!E$2-1&amp;"'!B4:R300"),IF(E$3&gt;1,E$3+1,""),0),"")</f>
        <v/>
      </c>
      <c r="F199" s="99" t="str">
        <f ca="1">IFERROR(VLOOKUP($A199,INDIRECT("'"&amp;Publication!F$2-1&amp;"'!B4:R300"),IF(F$3&gt;1,F$3+1,""),0),"")</f>
        <v/>
      </c>
      <c r="G199" s="99" t="str">
        <f ca="1">IFERROR(VLOOKUP($A199,INDIRECT("'"&amp;Publication!G$2-1&amp;"'!B4:R300"),IF(G$3&gt;1,G$3+1,""),0),"")</f>
        <v/>
      </c>
      <c r="H199" s="99" t="str">
        <f ca="1">IFERROR(VLOOKUP($A199,INDIRECT("'"&amp;Publication!H$2-1&amp;"'!B4:R300"),IF(H$3&gt;1,H$3+1,""),0),"")</f>
        <v/>
      </c>
      <c r="I199" s="99" t="str">
        <f ca="1">IFERROR(VLOOKUP($A199,INDIRECT("'"&amp;Publication!I$2-1&amp;"'!B4:R300"),IF(I$3&gt;1,I$3+1,""),0),"")</f>
        <v/>
      </c>
      <c r="J199" s="99" t="str">
        <f ca="1">IFERROR(VLOOKUP($A199,INDIRECT("'"&amp;Publication!J$2-1&amp;"'!B4:R300"),IF(J$3&gt;1,J$3+1,""),0),"")</f>
        <v/>
      </c>
      <c r="K199" s="99" t="str">
        <f ca="1">IFERROR(VLOOKUP($A199,INDIRECT("'"&amp;Publication!K$2-1&amp;"'!B4:R300"),IF(K$3&gt;1,K$3+1,""),0),"")</f>
        <v/>
      </c>
      <c r="L199" s="99" t="str">
        <f ca="1">IFERROR(VLOOKUP($A199,INDIRECT("'"&amp;Publication!L$2-1&amp;"'!B4:R300"),IF(L$3&gt;1,L$3+1,""),0),"")</f>
        <v/>
      </c>
      <c r="M199" s="99" t="str">
        <f ca="1">IFERROR(VLOOKUP($A199,INDIRECT("'"&amp;Publication!M$2-1&amp;"'!B4:R300"),IF(M$3&gt;1,M$3+1,""),0),"")</f>
        <v/>
      </c>
      <c r="N199" s="99" t="str">
        <f ca="1">IFERROR(VLOOKUP($A199,INDIRECT("'"&amp;Publication!N$2-1&amp;"'!B4:R300"),IF(N$3&gt;1,N$3+1,""),0),"")</f>
        <v/>
      </c>
      <c r="O199" s="99" t="str">
        <f ca="1">IFERROR(VLOOKUP($A199,INDIRECT("'"&amp;Publication!O$2-1&amp;"'!B4:R300"),IF(O$3&gt;1,O$3+1,""),0),"")</f>
        <v/>
      </c>
      <c r="P199" s="99" t="str">
        <f ca="1">IFERROR(VLOOKUP($A199,INDIRECT("'"&amp;Publication!P$2-1&amp;"'!B4:R300"),IF(P$3&gt;1,P$3+1,""),0),"")</f>
        <v/>
      </c>
    </row>
    <row r="200" spans="1:16" ht="14.5" customHeight="1" outlineLevel="1" x14ac:dyDescent="0.35">
      <c r="A200" s="109" t="s">
        <v>73</v>
      </c>
      <c r="B200" s="110" t="str">
        <f>IF(OR(ISBLANK(VLOOKUP(A200,'EUROSTAT-Code'!$A$3:$E$812,5,0)),ISNA(VLOOKUP(A200,'EUROSTAT-Code'!$A$3:$E$812,5,0))),"",VLOOKUP(A200,'EUROSTAT-Code'!$A$3:$E$812,5,0))</f>
        <v>x</v>
      </c>
      <c r="C200" s="109" t="s">
        <v>1679</v>
      </c>
      <c r="D200" s="99">
        <f ca="1">IFERROR(VLOOKUP($A200,INDIRECT("'"&amp;Publication!D$2-1&amp;"'!B4:R300"),IF(D$3&gt;1,D$3+1,""),0),"")</f>
        <v>255</v>
      </c>
      <c r="E200" s="99">
        <f ca="1">IFERROR(VLOOKUP($A200,INDIRECT("'"&amp;Publication!E$2-1&amp;"'!B4:R300"),IF(E$3&gt;1,E$3+1,""),0),"")</f>
        <v>135</v>
      </c>
      <c r="F200" s="99">
        <f ca="1">IFERROR(VLOOKUP($A200,INDIRECT("'"&amp;Publication!F$2-1&amp;"'!B4:R300"),IF(F$3&gt;1,F$3+1,""),0),"")</f>
        <v>545</v>
      </c>
      <c r="G200" s="99">
        <f ca="1">IFERROR(VLOOKUP($A200,INDIRECT("'"&amp;Publication!G$2-1&amp;"'!B4:R300"),IF(G$3&gt;1,G$3+1,""),0),"")</f>
        <v>740</v>
      </c>
      <c r="H200" s="99">
        <f ca="1">IFERROR(VLOOKUP($A200,INDIRECT("'"&amp;Publication!H$2-1&amp;"'!B4:R300"),IF(H$3&gt;1,H$3+1,""),0),"")</f>
        <v>785</v>
      </c>
      <c r="I200" s="99">
        <f ca="1">IFERROR(VLOOKUP($A200,INDIRECT("'"&amp;Publication!I$2-1&amp;"'!B4:R300"),IF(I$3&gt;1,I$3+1,""),0),"")</f>
        <v>730</v>
      </c>
      <c r="J200" s="99">
        <f ca="1">IFERROR(VLOOKUP($A200,INDIRECT("'"&amp;Publication!J$2-1&amp;"'!B4:R300"),IF(J$3&gt;1,J$3+1,""),0),"")</f>
        <v>405</v>
      </c>
      <c r="K200" s="99">
        <f ca="1">IFERROR(VLOOKUP($A200,INDIRECT("'"&amp;Publication!K$2-1&amp;"'!B4:R300"),IF(K$3&gt;1,K$3+1,""),0),"")</f>
        <v>165</v>
      </c>
      <c r="L200" s="99">
        <f ca="1">IFERROR(VLOOKUP($A200,INDIRECT("'"&amp;Publication!L$2-1&amp;"'!B4:R300"),IF(L$3&gt;1,L$3+1,""),0),"")</f>
        <v>195</v>
      </c>
      <c r="M200" s="99">
        <f ca="1">IFERROR(VLOOKUP($A200,INDIRECT("'"&amp;Publication!M$2-1&amp;"'!B4:R300"),IF(M$3&gt;1,M$3+1,""),0),"")</f>
        <v>235</v>
      </c>
      <c r="N200" s="99">
        <f ca="1">IFERROR(VLOOKUP($A200,INDIRECT("'"&amp;Publication!N$2-1&amp;"'!B4:R300"),IF(N$3&gt;1,N$3+1,""),0),"")</f>
        <v>65</v>
      </c>
      <c r="O200" s="99">
        <f ca="1">IFERROR(VLOOKUP($A200,INDIRECT("'"&amp;Publication!O$2-1&amp;"'!B4:R300"),IF(O$3&gt;1,O$3+1,""),0),"")</f>
        <v>105</v>
      </c>
      <c r="P200" s="99">
        <f ca="1">IFERROR(VLOOKUP($A200,INDIRECT("'"&amp;Publication!P$2-1&amp;"'!B4:R300"),IF(P$3&gt;1,P$3+1,""),0),"")</f>
        <v>193.268</v>
      </c>
    </row>
    <row r="201" spans="1:16" ht="14.5" customHeight="1" outlineLevel="1" x14ac:dyDescent="0.35">
      <c r="A201" s="109" t="s">
        <v>491</v>
      </c>
      <c r="B201" s="110" t="str">
        <f>IF(OR(ISBLANK(VLOOKUP(A201,'EUROSTAT-Code'!$A$3:$E$812,5,0)),ISNA(VLOOKUP(A201,'EUROSTAT-Code'!$A$3:$E$812,5,0))),"",VLOOKUP(A201,'EUROSTAT-Code'!$A$3:$E$812,5,0))</f>
        <v/>
      </c>
      <c r="C201" s="109" t="s">
        <v>1680</v>
      </c>
      <c r="D201" s="99" t="str">
        <f ca="1">IFERROR(VLOOKUP($A201,INDIRECT("'"&amp;Publication!D$2-1&amp;"'!B4:R300"),IF(D$3&gt;1,D$3+1,""),0),"")</f>
        <v/>
      </c>
      <c r="E201" s="99" t="str">
        <f ca="1">IFERROR(VLOOKUP($A201,INDIRECT("'"&amp;Publication!E$2-1&amp;"'!B4:R300"),IF(E$3&gt;1,E$3+1,""),0),"")</f>
        <v/>
      </c>
      <c r="F201" s="99" t="str">
        <f ca="1">IFERROR(VLOOKUP($A201,INDIRECT("'"&amp;Publication!F$2-1&amp;"'!B4:R300"),IF(F$3&gt;1,F$3+1,""),0),"")</f>
        <v/>
      </c>
      <c r="G201" s="99" t="str">
        <f ca="1">IFERROR(VLOOKUP($A201,INDIRECT("'"&amp;Publication!G$2-1&amp;"'!B4:R300"),IF(G$3&gt;1,G$3+1,""),0),"")</f>
        <v/>
      </c>
      <c r="H201" s="99" t="str">
        <f ca="1">IFERROR(VLOOKUP($A201,INDIRECT("'"&amp;Publication!H$2-1&amp;"'!B4:R300"),IF(H$3&gt;1,H$3+1,""),0),"")</f>
        <v/>
      </c>
      <c r="I201" s="99" t="str">
        <f ca="1">IFERROR(VLOOKUP($A201,INDIRECT("'"&amp;Publication!I$2-1&amp;"'!B4:R300"),IF(I$3&gt;1,I$3+1,""),0),"")</f>
        <v/>
      </c>
      <c r="J201" s="99" t="str">
        <f ca="1">IFERROR(VLOOKUP($A201,INDIRECT("'"&amp;Publication!J$2-1&amp;"'!B4:R300"),IF(J$3&gt;1,J$3+1,""),0),"")</f>
        <v/>
      </c>
      <c r="K201" s="99" t="str">
        <f ca="1">IFERROR(VLOOKUP($A201,INDIRECT("'"&amp;Publication!K$2-1&amp;"'!B4:R300"),IF(K$3&gt;1,K$3+1,""),0),"")</f>
        <v/>
      </c>
      <c r="L201" s="99" t="str">
        <f ca="1">IFERROR(VLOOKUP($A201,INDIRECT("'"&amp;Publication!L$2-1&amp;"'!B4:R300"),IF(L$3&gt;1,L$3+1,""),0),"")</f>
        <v/>
      </c>
      <c r="M201" s="99" t="str">
        <f ca="1">IFERROR(VLOOKUP($A201,INDIRECT("'"&amp;Publication!M$2-1&amp;"'!B4:R300"),IF(M$3&gt;1,M$3+1,""),0),"")</f>
        <v/>
      </c>
      <c r="N201" s="99" t="str">
        <f ca="1">IFERROR(VLOOKUP($A201,INDIRECT("'"&amp;Publication!N$2-1&amp;"'!B4:R300"),IF(N$3&gt;1,N$3+1,""),0),"")</f>
        <v/>
      </c>
      <c r="O201" s="99" t="str">
        <f ca="1">IFERROR(VLOOKUP($A201,INDIRECT("'"&amp;Publication!O$2-1&amp;"'!B4:R300"),IF(O$3&gt;1,O$3+1,""),0),"")</f>
        <v/>
      </c>
      <c r="P201" s="99" t="str">
        <f ca="1">IFERROR(VLOOKUP($A201,INDIRECT("'"&amp;Publication!P$2-1&amp;"'!B4:R300"),IF(P$3&gt;1,P$3+1,""),0),"")</f>
        <v/>
      </c>
    </row>
    <row r="202" spans="1:16" ht="14.5" customHeight="1" outlineLevel="1" x14ac:dyDescent="0.35">
      <c r="A202" s="109" t="s">
        <v>75</v>
      </c>
      <c r="B202" s="110" t="str">
        <f>IF(OR(ISBLANK(VLOOKUP(A202,'EUROSTAT-Code'!$A$3:$E$812,5,0)),ISNA(VLOOKUP(A202,'EUROSTAT-Code'!$A$3:$E$812,5,0))),"",VLOOKUP(A202,'EUROSTAT-Code'!$A$3:$E$812,5,0))</f>
        <v/>
      </c>
      <c r="C202" s="109" t="s">
        <v>1681</v>
      </c>
      <c r="D202" s="99">
        <f ca="1">IFERROR(VLOOKUP($A202,INDIRECT("'"&amp;Publication!D$2-1&amp;"'!B4:R300"),IF(D$3&gt;1,D$3+1,""),0),"")</f>
        <v>315</v>
      </c>
      <c r="E202" s="99">
        <f ca="1">IFERROR(VLOOKUP($A202,INDIRECT("'"&amp;Publication!E$2-1&amp;"'!B4:R300"),IF(E$3&gt;1,E$3+1,""),0),"")</f>
        <v>420</v>
      </c>
      <c r="F202" s="99">
        <f ca="1">IFERROR(VLOOKUP($A202,INDIRECT("'"&amp;Publication!F$2-1&amp;"'!B4:R300"),IF(F$3&gt;1,F$3+1,""),0),"")</f>
        <v>265</v>
      </c>
      <c r="G202" s="99">
        <f ca="1">IFERROR(VLOOKUP($A202,INDIRECT("'"&amp;Publication!G$2-1&amp;"'!B4:R300"),IF(G$3&gt;1,G$3+1,""),0),"")</f>
        <v>250</v>
      </c>
      <c r="H202" s="99">
        <f ca="1">IFERROR(VLOOKUP($A202,INDIRECT("'"&amp;Publication!H$2-1&amp;"'!B4:R300"),IF(H$3&gt;1,H$3+1,""),0),"")</f>
        <v>355</v>
      </c>
      <c r="I202" s="99">
        <f ca="1">IFERROR(VLOOKUP($A202,INDIRECT("'"&amp;Publication!I$2-1&amp;"'!B4:R300"),IF(I$3&gt;1,I$3+1,""),0),"")</f>
        <v>215</v>
      </c>
      <c r="J202" s="99">
        <f ca="1">IFERROR(VLOOKUP($A202,INDIRECT("'"&amp;Publication!J$2-1&amp;"'!B4:R300"),IF(J$3&gt;1,J$3+1,""),0),"")</f>
        <v>360</v>
      </c>
      <c r="K202" s="99">
        <f ca="1">IFERROR(VLOOKUP($A202,INDIRECT("'"&amp;Publication!K$2-1&amp;"'!B4:R300"),IF(K$3&gt;1,K$3+1,""),0),"")</f>
        <v>160</v>
      </c>
      <c r="L202" s="99">
        <f ca="1">IFERROR(VLOOKUP($A202,INDIRECT("'"&amp;Publication!L$2-1&amp;"'!B4:R300"),IF(L$3&gt;1,L$3+1,""),0),"")</f>
        <v>160</v>
      </c>
      <c r="M202" s="99">
        <f ca="1">IFERROR(VLOOKUP($A202,INDIRECT("'"&amp;Publication!M$2-1&amp;"'!B4:R300"),IF(M$3&gt;1,M$3+1,""),0),"")</f>
        <v>255</v>
      </c>
      <c r="N202" s="99">
        <f ca="1">IFERROR(VLOOKUP($A202,INDIRECT("'"&amp;Publication!N$2-1&amp;"'!B4:R300"),IF(N$3&gt;1,N$3+1,""),0),"")</f>
        <v>170</v>
      </c>
      <c r="O202" s="99">
        <f ca="1">IFERROR(VLOOKUP($A202,INDIRECT("'"&amp;Publication!O$2-1&amp;"'!B4:R300"),IF(O$3&gt;1,O$3+1,""),0),"")</f>
        <v>50</v>
      </c>
      <c r="P202" s="99">
        <f ca="1">IFERROR(VLOOKUP($A202,INDIRECT("'"&amp;Publication!P$2-1&amp;"'!B4:R300"),IF(P$3&gt;1,P$3+1,""),0),"")</f>
        <v>157.36099999999999</v>
      </c>
    </row>
    <row r="203" spans="1:16" ht="14.5" customHeight="1" outlineLevel="1" x14ac:dyDescent="0.35">
      <c r="A203" s="109" t="s">
        <v>493</v>
      </c>
      <c r="B203" s="110" t="str">
        <f>IF(OR(ISBLANK(VLOOKUP(A203,'EUROSTAT-Code'!$A$3:$E$812,5,0)),ISNA(VLOOKUP(A203,'EUROSTAT-Code'!$A$3:$E$812,5,0))),"",VLOOKUP(A203,'EUROSTAT-Code'!$A$3:$E$812,5,0))</f>
        <v>x</v>
      </c>
      <c r="C203" s="109" t="s">
        <v>1683</v>
      </c>
      <c r="D203" s="99" t="str">
        <f ca="1">IFERROR(VLOOKUP($A203,INDIRECT("'"&amp;Publication!D$2-1&amp;"'!B4:R300"),IF(D$3&gt;1,D$3+1,""),0),"")</f>
        <v/>
      </c>
      <c r="E203" s="99" t="str">
        <f ca="1">IFERROR(VLOOKUP($A203,INDIRECT("'"&amp;Publication!E$2-1&amp;"'!B4:R300"),IF(E$3&gt;1,E$3+1,""),0),"")</f>
        <v/>
      </c>
      <c r="F203" s="99" t="str">
        <f ca="1">IFERROR(VLOOKUP($A203,INDIRECT("'"&amp;Publication!F$2-1&amp;"'!B4:R300"),IF(F$3&gt;1,F$3+1,""),0),"")</f>
        <v/>
      </c>
      <c r="G203" s="99" t="str">
        <f ca="1">IFERROR(VLOOKUP($A203,INDIRECT("'"&amp;Publication!G$2-1&amp;"'!B4:R300"),IF(G$3&gt;1,G$3+1,""),0),"")</f>
        <v/>
      </c>
      <c r="H203" s="99" t="str">
        <f ca="1">IFERROR(VLOOKUP($A203,INDIRECT("'"&amp;Publication!H$2-1&amp;"'!B4:R300"),IF(H$3&gt;1,H$3+1,""),0),"")</f>
        <v/>
      </c>
      <c r="I203" s="99" t="str">
        <f ca="1">IFERROR(VLOOKUP($A203,INDIRECT("'"&amp;Publication!I$2-1&amp;"'!B4:R300"),IF(I$3&gt;1,I$3+1,""),0),"")</f>
        <v/>
      </c>
      <c r="J203" s="99" t="str">
        <f ca="1">IFERROR(VLOOKUP($A203,INDIRECT("'"&amp;Publication!J$2-1&amp;"'!B4:R300"),IF(J$3&gt;1,J$3+1,""),0),"")</f>
        <v/>
      </c>
      <c r="K203" s="99" t="str">
        <f ca="1">IFERROR(VLOOKUP($A203,INDIRECT("'"&amp;Publication!K$2-1&amp;"'!B4:R300"),IF(K$3&gt;1,K$3+1,""),0),"")</f>
        <v/>
      </c>
      <c r="L203" s="99" t="str">
        <f ca="1">IFERROR(VLOOKUP($A203,INDIRECT("'"&amp;Publication!L$2-1&amp;"'!B4:R300"),IF(L$3&gt;1,L$3+1,""),0),"")</f>
        <v/>
      </c>
      <c r="M203" s="99" t="str">
        <f ca="1">IFERROR(VLOOKUP($A203,INDIRECT("'"&amp;Publication!M$2-1&amp;"'!B4:R300"),IF(M$3&gt;1,M$3+1,""),0),"")</f>
        <v/>
      </c>
      <c r="N203" s="99" t="str">
        <f ca="1">IFERROR(VLOOKUP($A203,INDIRECT("'"&amp;Publication!N$2-1&amp;"'!B4:R300"),IF(N$3&gt;1,N$3+1,""),0),"")</f>
        <v/>
      </c>
      <c r="O203" s="99" t="str">
        <f ca="1">IFERROR(VLOOKUP($A203,INDIRECT("'"&amp;Publication!O$2-1&amp;"'!B4:R300"),IF(O$3&gt;1,O$3+1,""),0),"")</f>
        <v/>
      </c>
      <c r="P203" s="99" t="str">
        <f ca="1">IFERROR(VLOOKUP($A203,INDIRECT("'"&amp;Publication!P$2-1&amp;"'!B4:R300"),IF(P$3&gt;1,P$3+1,""),0),"")</f>
        <v/>
      </c>
    </row>
    <row r="204" spans="1:16" ht="14.5" customHeight="1" outlineLevel="1" x14ac:dyDescent="0.35">
      <c r="A204" s="109" t="s">
        <v>77</v>
      </c>
      <c r="B204" s="110" t="str">
        <f>IF(OR(ISBLANK(VLOOKUP(A204,'EUROSTAT-Code'!$A$3:$E$812,5,0)),ISNA(VLOOKUP(A204,'EUROSTAT-Code'!$A$3:$E$812,5,0))),"",VLOOKUP(A204,'EUROSTAT-Code'!$A$3:$E$812,5,0))</f>
        <v>x</v>
      </c>
      <c r="C204" s="109" t="s">
        <v>1684</v>
      </c>
      <c r="D204" s="99" t="str">
        <f ca="1">IFERROR(VLOOKUP($A204,INDIRECT("'"&amp;Publication!D$2-1&amp;"'!B4:R300"),IF(D$3&gt;1,D$3+1,""),0),"")</f>
        <v/>
      </c>
      <c r="E204" s="99" t="str">
        <f ca="1">IFERROR(VLOOKUP($A204,INDIRECT("'"&amp;Publication!E$2-1&amp;"'!B4:R300"),IF(E$3&gt;1,E$3+1,""),0),"")</f>
        <v/>
      </c>
      <c r="F204" s="99">
        <f ca="1">IFERROR(VLOOKUP($A204,INDIRECT("'"&amp;Publication!F$2-1&amp;"'!B4:R300"),IF(F$3&gt;1,F$3+1,""),0),"")</f>
        <v>5</v>
      </c>
      <c r="G204" s="99">
        <f ca="1">IFERROR(VLOOKUP($A204,INDIRECT("'"&amp;Publication!G$2-1&amp;"'!B4:R300"),IF(G$3&gt;1,G$3+1,""),0),"")</f>
        <v>5</v>
      </c>
      <c r="H204" s="99">
        <f ca="1">IFERROR(VLOOKUP($A204,INDIRECT("'"&amp;Publication!H$2-1&amp;"'!B4:R300"),IF(H$3&gt;1,H$3+1,""),0),"")</f>
        <v>30</v>
      </c>
      <c r="I204" s="99">
        <f ca="1">IFERROR(VLOOKUP($A204,INDIRECT("'"&amp;Publication!I$2-1&amp;"'!B4:R300"),IF(I$3&gt;1,I$3+1,""),0),"")</f>
        <v>10</v>
      </c>
      <c r="J204" s="99">
        <f ca="1">IFERROR(VLOOKUP($A204,INDIRECT("'"&amp;Publication!J$2-1&amp;"'!B4:R300"),IF(J$3&gt;1,J$3+1,""),0),"")</f>
        <v>5</v>
      </c>
      <c r="K204" s="99">
        <f ca="1">IFERROR(VLOOKUP($A204,INDIRECT("'"&amp;Publication!K$2-1&amp;"'!B4:R300"),IF(K$3&gt;1,K$3+1,""),0),"")</f>
        <v>35</v>
      </c>
      <c r="L204" s="99" t="str">
        <f ca="1">IFERROR(VLOOKUP($A204,INDIRECT("'"&amp;Publication!L$2-1&amp;"'!B4:R300"),IF(L$3&gt;1,L$3+1,""),0),"")</f>
        <v/>
      </c>
      <c r="M204" s="99">
        <f ca="1">IFERROR(VLOOKUP($A204,INDIRECT("'"&amp;Publication!M$2-1&amp;"'!B4:R300"),IF(M$3&gt;1,M$3+1,""),0),"")</f>
        <v>0</v>
      </c>
      <c r="N204" s="99" t="str">
        <f ca="1">IFERROR(VLOOKUP($A204,INDIRECT("'"&amp;Publication!N$2-1&amp;"'!B4:R300"),IF(N$3&gt;1,N$3+1,""),0),"")</f>
        <v/>
      </c>
      <c r="O204" s="99">
        <f ca="1">IFERROR(VLOOKUP($A204,INDIRECT("'"&amp;Publication!O$2-1&amp;"'!B4:R300"),IF(O$3&gt;1,O$3+1,""),0),"")</f>
        <v>0</v>
      </c>
      <c r="P204" s="99">
        <f ca="1">IFERROR(VLOOKUP($A204,INDIRECT("'"&amp;Publication!P$2-1&amp;"'!B4:R300"),IF(P$3&gt;1,P$3+1,""),0),"")</f>
        <v>0.112</v>
      </c>
    </row>
    <row r="205" spans="1:16" ht="14.5" customHeight="1" outlineLevel="1" x14ac:dyDescent="0.35">
      <c r="A205" s="109" t="s">
        <v>78</v>
      </c>
      <c r="B205" s="110" t="str">
        <f>IF(OR(ISBLANK(VLOOKUP(A205,'EUROSTAT-Code'!$A$3:$E$812,5,0)),ISNA(VLOOKUP(A205,'EUROSTAT-Code'!$A$3:$E$812,5,0))),"",VLOOKUP(A205,'EUROSTAT-Code'!$A$3:$E$812,5,0))</f>
        <v/>
      </c>
      <c r="C205" s="109" t="s">
        <v>1686</v>
      </c>
      <c r="D205" s="99">
        <f ca="1">IFERROR(VLOOKUP($A205,INDIRECT("'"&amp;Publication!D$2-1&amp;"'!B4:R300"),IF(D$3&gt;1,D$3+1,""),0),"")</f>
        <v>220</v>
      </c>
      <c r="E205" s="99">
        <f ca="1">IFERROR(VLOOKUP($A205,INDIRECT("'"&amp;Publication!E$2-1&amp;"'!B4:R300"),IF(E$3&gt;1,E$3+1,""),0),"")</f>
        <v>280</v>
      </c>
      <c r="F205" s="99">
        <f ca="1">IFERROR(VLOOKUP($A205,INDIRECT("'"&amp;Publication!F$2-1&amp;"'!B4:R300"),IF(F$3&gt;1,F$3+1,""),0),"")</f>
        <v>95</v>
      </c>
      <c r="G205" s="99">
        <f ca="1">IFERROR(VLOOKUP($A205,INDIRECT("'"&amp;Publication!G$2-1&amp;"'!B4:R300"),IF(G$3&gt;1,G$3+1,""),0),"")</f>
        <v>260</v>
      </c>
      <c r="H205" s="99">
        <f ca="1">IFERROR(VLOOKUP($A205,INDIRECT("'"&amp;Publication!H$2-1&amp;"'!B4:R300"),IF(H$3&gt;1,H$3+1,""),0),"")</f>
        <v>195</v>
      </c>
      <c r="I205" s="99">
        <f ca="1">IFERROR(VLOOKUP($A205,INDIRECT("'"&amp;Publication!I$2-1&amp;"'!B4:R300"),IF(I$3&gt;1,I$3+1,""),0),"")</f>
        <v>150</v>
      </c>
      <c r="J205" s="99">
        <f ca="1">IFERROR(VLOOKUP($A205,INDIRECT("'"&amp;Publication!J$2-1&amp;"'!B4:R300"),IF(J$3&gt;1,J$3+1,""),0),"")</f>
        <v>180</v>
      </c>
      <c r="K205" s="99">
        <f ca="1">IFERROR(VLOOKUP($A205,INDIRECT("'"&amp;Publication!K$2-1&amp;"'!B4:R300"),IF(K$3&gt;1,K$3+1,""),0),"")</f>
        <v>1290</v>
      </c>
      <c r="L205" s="99">
        <f ca="1">IFERROR(VLOOKUP($A205,INDIRECT("'"&amp;Publication!L$2-1&amp;"'!B4:R300"),IF(L$3&gt;1,L$3+1,""),0),"")</f>
        <v>120</v>
      </c>
      <c r="M205" s="99">
        <f ca="1">IFERROR(VLOOKUP($A205,INDIRECT("'"&amp;Publication!M$2-1&amp;"'!B4:R300"),IF(M$3&gt;1,M$3+1,""),0),"")</f>
        <v>570</v>
      </c>
      <c r="N205" s="99">
        <f ca="1">IFERROR(VLOOKUP($A205,INDIRECT("'"&amp;Publication!N$2-1&amp;"'!B4:R300"),IF(N$3&gt;1,N$3+1,""),0),"")</f>
        <v>755</v>
      </c>
      <c r="O205" s="99">
        <f ca="1">IFERROR(VLOOKUP($A205,INDIRECT("'"&amp;Publication!O$2-1&amp;"'!B4:R300"),IF(O$3&gt;1,O$3+1,""),0),"")</f>
        <v>625</v>
      </c>
      <c r="P205" s="99">
        <f ca="1">IFERROR(VLOOKUP($A205,INDIRECT("'"&amp;Publication!P$2-1&amp;"'!B4:R300"),IF(P$3&gt;1,P$3+1,""),0),"")</f>
        <v>623.92499999999995</v>
      </c>
    </row>
    <row r="206" spans="1:16" ht="14.5" customHeight="1" outlineLevel="1" x14ac:dyDescent="0.35">
      <c r="A206" s="109" t="s">
        <v>79</v>
      </c>
      <c r="B206" s="110" t="str">
        <f>IF(OR(ISBLANK(VLOOKUP(A206,'EUROSTAT-Code'!$A$3:$E$812,5,0)),ISNA(VLOOKUP(A206,'EUROSTAT-Code'!$A$3:$E$812,5,0))),"",VLOOKUP(A206,'EUROSTAT-Code'!$A$3:$E$812,5,0))</f>
        <v/>
      </c>
      <c r="C206" s="109" t="s">
        <v>1688</v>
      </c>
      <c r="D206" s="99">
        <f ca="1">IFERROR(VLOOKUP($A206,INDIRECT("'"&amp;Publication!D$2-1&amp;"'!B4:R300"),IF(D$3&gt;1,D$3+1,""),0),"")</f>
        <v>175</v>
      </c>
      <c r="E206" s="99">
        <f ca="1">IFERROR(VLOOKUP($A206,INDIRECT("'"&amp;Publication!E$2-1&amp;"'!B4:R300"),IF(E$3&gt;1,E$3+1,""),0),"")</f>
        <v>155</v>
      </c>
      <c r="F206" s="99">
        <f ca="1">IFERROR(VLOOKUP($A206,INDIRECT("'"&amp;Publication!F$2-1&amp;"'!B4:R300"),IF(F$3&gt;1,F$3+1,""),0),"")</f>
        <v>130</v>
      </c>
      <c r="G206" s="99">
        <f ca="1">IFERROR(VLOOKUP($A206,INDIRECT("'"&amp;Publication!G$2-1&amp;"'!B4:R300"),IF(G$3&gt;1,G$3+1,""),0),"")</f>
        <v>120</v>
      </c>
      <c r="H206" s="99">
        <f ca="1">IFERROR(VLOOKUP($A206,INDIRECT("'"&amp;Publication!H$2-1&amp;"'!B4:R300"),IF(H$3&gt;1,H$3+1,""),0),"")</f>
        <v>75</v>
      </c>
      <c r="I206" s="99">
        <f ca="1">IFERROR(VLOOKUP($A206,INDIRECT("'"&amp;Publication!I$2-1&amp;"'!B4:R300"),IF(I$3&gt;1,I$3+1,""),0),"")</f>
        <v>35</v>
      </c>
      <c r="J206" s="99">
        <f ca="1">IFERROR(VLOOKUP($A206,INDIRECT("'"&amp;Publication!J$2-1&amp;"'!B4:R300"),IF(J$3&gt;1,J$3+1,""),0),"")</f>
        <v>40</v>
      </c>
      <c r="K206" s="99">
        <f ca="1">IFERROR(VLOOKUP($A206,INDIRECT("'"&amp;Publication!K$2-1&amp;"'!B4:R300"),IF(K$3&gt;1,K$3+1,""),0),"")</f>
        <v>35</v>
      </c>
      <c r="L206" s="99">
        <f ca="1">IFERROR(VLOOKUP($A206,INDIRECT("'"&amp;Publication!L$2-1&amp;"'!B4:R300"),IF(L$3&gt;1,L$3+1,""),0),"")</f>
        <v>20</v>
      </c>
      <c r="M206" s="99">
        <f ca="1">IFERROR(VLOOKUP($A206,INDIRECT("'"&amp;Publication!M$2-1&amp;"'!B4:R300"),IF(M$3&gt;1,M$3+1,""),0),"")</f>
        <v>50</v>
      </c>
      <c r="N206" s="99">
        <f ca="1">IFERROR(VLOOKUP($A206,INDIRECT("'"&amp;Publication!N$2-1&amp;"'!B4:R300"),IF(N$3&gt;1,N$3+1,""),0),"")</f>
        <v>110</v>
      </c>
      <c r="O206" s="99">
        <f ca="1">IFERROR(VLOOKUP($A206,INDIRECT("'"&amp;Publication!O$2-1&amp;"'!B4:R300"),IF(O$3&gt;1,O$3+1,""),0),"")</f>
        <v>45</v>
      </c>
      <c r="P206" s="99">
        <f ca="1">IFERROR(VLOOKUP($A206,INDIRECT("'"&amp;Publication!P$2-1&amp;"'!B4:R300"),IF(P$3&gt;1,P$3+1,""),0),"")</f>
        <v>58.750999999999998</v>
      </c>
    </row>
    <row r="207" spans="1:16" ht="14.5" customHeight="1" outlineLevel="1" x14ac:dyDescent="0.35">
      <c r="A207" s="109" t="s">
        <v>329</v>
      </c>
      <c r="B207" s="110" t="str">
        <f>IF(OR(ISBLANK(VLOOKUP(A207,'EUROSTAT-Code'!$A$3:$E$812,5,0)),ISNA(VLOOKUP(A207,'EUROSTAT-Code'!$A$3:$E$812,5,0))),"",VLOOKUP(A207,'EUROSTAT-Code'!$A$3:$E$812,5,0))</f>
        <v>x</v>
      </c>
      <c r="C207" s="109" t="s">
        <v>1689</v>
      </c>
      <c r="D207" s="99" t="str">
        <f ca="1">IFERROR(VLOOKUP($A207,INDIRECT("'"&amp;Publication!D$2-1&amp;"'!B4:R300"),IF(D$3&gt;1,D$3+1,""),0),"")</f>
        <v/>
      </c>
      <c r="E207" s="99" t="str">
        <f ca="1">IFERROR(VLOOKUP($A207,INDIRECT("'"&amp;Publication!E$2-1&amp;"'!B4:R300"),IF(E$3&gt;1,E$3+1,""),0),"")</f>
        <v/>
      </c>
      <c r="F207" s="99" t="str">
        <f ca="1">IFERROR(VLOOKUP($A207,INDIRECT("'"&amp;Publication!F$2-1&amp;"'!B4:R300"),IF(F$3&gt;1,F$3+1,""),0),"")</f>
        <v/>
      </c>
      <c r="G207" s="99" t="str">
        <f ca="1">IFERROR(VLOOKUP($A207,INDIRECT("'"&amp;Publication!G$2-1&amp;"'!B4:R300"),IF(G$3&gt;1,G$3+1,""),0),"")</f>
        <v/>
      </c>
      <c r="H207" s="99" t="str">
        <f ca="1">IFERROR(VLOOKUP($A207,INDIRECT("'"&amp;Publication!H$2-1&amp;"'!B4:R300"),IF(H$3&gt;1,H$3+1,""),0),"")</f>
        <v/>
      </c>
      <c r="I207" s="99">
        <f ca="1">IFERROR(VLOOKUP($A207,INDIRECT("'"&amp;Publication!I$2-1&amp;"'!B4:R300"),IF(I$3&gt;1,I$3+1,""),0),"")</f>
        <v>65</v>
      </c>
      <c r="J207" s="99">
        <f ca="1">IFERROR(VLOOKUP($A207,INDIRECT("'"&amp;Publication!J$2-1&amp;"'!B4:R300"),IF(J$3&gt;1,J$3+1,""),0),"")</f>
        <v>70</v>
      </c>
      <c r="K207" s="99">
        <f ca="1">IFERROR(VLOOKUP($A207,INDIRECT("'"&amp;Publication!K$2-1&amp;"'!B4:R300"),IF(K$3&gt;1,K$3+1,""),0),"")</f>
        <v>30</v>
      </c>
      <c r="L207" s="99">
        <f ca="1">IFERROR(VLOOKUP($A207,INDIRECT("'"&amp;Publication!L$2-1&amp;"'!B4:R300"),IF(L$3&gt;1,L$3+1,""),0),"")</f>
        <v>25</v>
      </c>
      <c r="M207" s="99">
        <f ca="1">IFERROR(VLOOKUP($A207,INDIRECT("'"&amp;Publication!M$2-1&amp;"'!B4:R300"),IF(M$3&gt;1,M$3+1,""),0),"")</f>
        <v>25</v>
      </c>
      <c r="N207" s="99">
        <f ca="1">IFERROR(VLOOKUP($A207,INDIRECT("'"&amp;Publication!N$2-1&amp;"'!B4:R300"),IF(N$3&gt;1,N$3+1,""),0),"")</f>
        <v>35</v>
      </c>
      <c r="O207" s="99">
        <f ca="1">IFERROR(VLOOKUP($A207,INDIRECT("'"&amp;Publication!O$2-1&amp;"'!B4:R300"),IF(O$3&gt;1,O$3+1,""),0),"")</f>
        <v>15</v>
      </c>
      <c r="P207" s="99">
        <f ca="1">IFERROR(VLOOKUP($A207,INDIRECT("'"&amp;Publication!P$2-1&amp;"'!B4:R300"),IF(P$3&gt;1,P$3+1,""),0),"")</f>
        <v>3.35</v>
      </c>
    </row>
    <row r="208" spans="1:16" ht="14.5" customHeight="1" outlineLevel="1" x14ac:dyDescent="0.35">
      <c r="A208" s="109" t="s">
        <v>81</v>
      </c>
      <c r="B208" s="110" t="str">
        <f>IF(OR(ISBLANK(VLOOKUP(A208,'EUROSTAT-Code'!$A$3:$E$812,5,0)),ISNA(VLOOKUP(A208,'EUROSTAT-Code'!$A$3:$E$812,5,0))),"",VLOOKUP(A208,'EUROSTAT-Code'!$A$3:$E$812,5,0))</f>
        <v/>
      </c>
      <c r="C208" s="109" t="s">
        <v>1690</v>
      </c>
      <c r="D208" s="99">
        <f ca="1">IFERROR(VLOOKUP($A208,INDIRECT("'"&amp;Publication!D$2-1&amp;"'!B4:R300"),IF(D$3&gt;1,D$3+1,""),0),"")</f>
        <v>235</v>
      </c>
      <c r="E208" s="99">
        <f ca="1">IFERROR(VLOOKUP($A208,INDIRECT("'"&amp;Publication!E$2-1&amp;"'!B4:R300"),IF(E$3&gt;1,E$3+1,""),0),"")</f>
        <v>425</v>
      </c>
      <c r="F208" s="99">
        <f ca="1">IFERROR(VLOOKUP($A208,INDIRECT("'"&amp;Publication!F$2-1&amp;"'!B4:R300"),IF(F$3&gt;1,F$3+1,""),0),"")</f>
        <v>245</v>
      </c>
      <c r="G208" s="99">
        <f ca="1">IFERROR(VLOOKUP($A208,INDIRECT("'"&amp;Publication!G$2-1&amp;"'!B4:R300"),IF(G$3&gt;1,G$3+1,""),0),"")</f>
        <v>345</v>
      </c>
      <c r="H208" s="99">
        <f ca="1">IFERROR(VLOOKUP($A208,INDIRECT("'"&amp;Publication!H$2-1&amp;"'!B4:R300"),IF(H$3&gt;1,H$3+1,""),0),"")</f>
        <v>355</v>
      </c>
      <c r="I208" s="99">
        <f ca="1">IFERROR(VLOOKUP($A208,INDIRECT("'"&amp;Publication!I$2-1&amp;"'!B4:R300"),IF(I$3&gt;1,I$3+1,""),0),"")</f>
        <v>235</v>
      </c>
      <c r="J208" s="99">
        <f ca="1">IFERROR(VLOOKUP($A208,INDIRECT("'"&amp;Publication!J$2-1&amp;"'!B4:R300"),IF(J$3&gt;1,J$3+1,""),0),"")</f>
        <v>310</v>
      </c>
      <c r="K208" s="99">
        <f ca="1">IFERROR(VLOOKUP($A208,INDIRECT("'"&amp;Publication!K$2-1&amp;"'!B4:R300"),IF(K$3&gt;1,K$3+1,""),0),"")</f>
        <v>300</v>
      </c>
      <c r="L208" s="99">
        <f ca="1">IFERROR(VLOOKUP($A208,INDIRECT("'"&amp;Publication!L$2-1&amp;"'!B4:R300"),IF(L$3&gt;1,L$3+1,""),0),"")</f>
        <v>205</v>
      </c>
      <c r="M208" s="99">
        <f ca="1">IFERROR(VLOOKUP($A208,INDIRECT("'"&amp;Publication!M$2-1&amp;"'!B4:R300"),IF(M$3&gt;1,M$3+1,""),0),"")</f>
        <v>400</v>
      </c>
      <c r="N208" s="99">
        <f ca="1">IFERROR(VLOOKUP($A208,INDIRECT("'"&amp;Publication!N$2-1&amp;"'!B4:R300"),IF(N$3&gt;1,N$3+1,""),0),"")</f>
        <v>220</v>
      </c>
      <c r="O208" s="99">
        <f ca="1">IFERROR(VLOOKUP($A208,INDIRECT("'"&amp;Publication!O$2-1&amp;"'!B4:R300"),IF(O$3&gt;1,O$3+1,""),0),"")</f>
        <v>215</v>
      </c>
      <c r="P208" s="99">
        <f ca="1">IFERROR(VLOOKUP($A208,INDIRECT("'"&amp;Publication!P$2-1&amp;"'!B4:R300"),IF(P$3&gt;1,P$3+1,""),0),"")</f>
        <v>346.803</v>
      </c>
    </row>
    <row r="209" spans="1:16" ht="14.5" customHeight="1" outlineLevel="1" x14ac:dyDescent="0.35">
      <c r="A209" s="109" t="s">
        <v>83</v>
      </c>
      <c r="B209" s="110" t="str">
        <f>IF(OR(ISBLANK(VLOOKUP(A209,'EUROSTAT-Code'!$A$3:$E$812,5,0)),ISNA(VLOOKUP(A209,'EUROSTAT-Code'!$A$3:$E$812,5,0))),"",VLOOKUP(A209,'EUROSTAT-Code'!$A$3:$E$812,5,0))</f>
        <v/>
      </c>
      <c r="C209" s="109" t="s">
        <v>1691</v>
      </c>
      <c r="D209" s="99">
        <f ca="1">IFERROR(VLOOKUP($A209,INDIRECT("'"&amp;Publication!D$2-1&amp;"'!B4:R300"),IF(D$3&gt;1,D$3+1,""),0),"")</f>
        <v>50</v>
      </c>
      <c r="E209" s="99">
        <f ca="1">IFERROR(VLOOKUP($A209,INDIRECT("'"&amp;Publication!E$2-1&amp;"'!B4:R300"),IF(E$3&gt;1,E$3+1,""),0),"")</f>
        <v>15</v>
      </c>
      <c r="F209" s="99">
        <f ca="1">IFERROR(VLOOKUP($A209,INDIRECT("'"&amp;Publication!F$2-1&amp;"'!B4:R300"),IF(F$3&gt;1,F$3+1,""),0),"")</f>
        <v>35</v>
      </c>
      <c r="G209" s="99">
        <f ca="1">IFERROR(VLOOKUP($A209,INDIRECT("'"&amp;Publication!G$2-1&amp;"'!B4:R300"),IF(G$3&gt;1,G$3+1,""),0),"")</f>
        <v>5</v>
      </c>
      <c r="H209" s="99">
        <f ca="1">IFERROR(VLOOKUP($A209,INDIRECT("'"&amp;Publication!H$2-1&amp;"'!B4:R300"),IF(H$3&gt;1,H$3+1,""),0),"")</f>
        <v>5</v>
      </c>
      <c r="I209" s="99">
        <f ca="1">IFERROR(VLOOKUP($A209,INDIRECT("'"&amp;Publication!I$2-1&amp;"'!B4:R300"),IF(I$3&gt;1,I$3+1,""),0),"")</f>
        <v>5</v>
      </c>
      <c r="J209" s="99">
        <f ca="1">IFERROR(VLOOKUP($A209,INDIRECT("'"&amp;Publication!J$2-1&amp;"'!B4:R300"),IF(J$3&gt;1,J$3+1,""),0),"")</f>
        <v>5</v>
      </c>
      <c r="K209" s="99">
        <f ca="1">IFERROR(VLOOKUP($A209,INDIRECT("'"&amp;Publication!K$2-1&amp;"'!B4:R300"),IF(K$3&gt;1,K$3+1,""),0),"")</f>
        <v>5</v>
      </c>
      <c r="L209" s="99">
        <f ca="1">IFERROR(VLOOKUP($A209,INDIRECT("'"&amp;Publication!L$2-1&amp;"'!B4:R300"),IF(L$3&gt;1,L$3+1,""),0),"")</f>
        <v>0</v>
      </c>
      <c r="M209" s="99">
        <f ca="1">IFERROR(VLOOKUP($A209,INDIRECT("'"&amp;Publication!M$2-1&amp;"'!B4:R300"),IF(M$3&gt;1,M$3+1,""),0),"")</f>
        <v>0</v>
      </c>
      <c r="N209" s="99">
        <f ca="1">IFERROR(VLOOKUP($A209,INDIRECT("'"&amp;Publication!N$2-1&amp;"'!B4:R300"),IF(N$3&gt;1,N$3+1,""),0),"")</f>
        <v>0</v>
      </c>
      <c r="O209" s="99">
        <f ca="1">IFERROR(VLOOKUP($A209,INDIRECT("'"&amp;Publication!O$2-1&amp;"'!B4:R300"),IF(O$3&gt;1,O$3+1,""),0),"")</f>
        <v>5</v>
      </c>
      <c r="P209" s="99">
        <f ca="1">IFERROR(VLOOKUP($A209,INDIRECT("'"&amp;Publication!P$2-1&amp;"'!B4:R300"),IF(P$3&gt;1,P$3+1,""),0),"")</f>
        <v>9.2379999999999995</v>
      </c>
    </row>
    <row r="210" spans="1:16" ht="14.5" customHeight="1" outlineLevel="1" x14ac:dyDescent="0.35">
      <c r="A210" s="109" t="s">
        <v>84</v>
      </c>
      <c r="B210" s="110" t="str">
        <f>IF(OR(ISBLANK(VLOOKUP(A210,'EUROSTAT-Code'!$A$3:$E$812,5,0)),ISNA(VLOOKUP(A210,'EUROSTAT-Code'!$A$3:$E$812,5,0))),"",VLOOKUP(A210,'EUROSTAT-Code'!$A$3:$E$812,5,0))</f>
        <v/>
      </c>
      <c r="C210" s="109" t="s">
        <v>1692</v>
      </c>
      <c r="D210" s="99">
        <f ca="1">IFERROR(VLOOKUP($A210,INDIRECT("'"&amp;Publication!D$2-1&amp;"'!B4:R300"),IF(D$3&gt;1,D$3+1,""),0),"")</f>
        <v>105</v>
      </c>
      <c r="E210" s="99">
        <f ca="1">IFERROR(VLOOKUP($A210,INDIRECT("'"&amp;Publication!E$2-1&amp;"'!B4:R300"),IF(E$3&gt;1,E$3+1,""),0),"")</f>
        <v>145</v>
      </c>
      <c r="F210" s="99">
        <f ca="1">IFERROR(VLOOKUP($A210,INDIRECT("'"&amp;Publication!F$2-1&amp;"'!B4:R300"),IF(F$3&gt;1,F$3+1,""),0),"")</f>
        <v>55</v>
      </c>
      <c r="G210" s="99">
        <f ca="1">IFERROR(VLOOKUP($A210,INDIRECT("'"&amp;Publication!G$2-1&amp;"'!B4:R300"),IF(G$3&gt;1,G$3+1,""),0),"")</f>
        <v>70</v>
      </c>
      <c r="H210" s="99">
        <f ca="1">IFERROR(VLOOKUP($A210,INDIRECT("'"&amp;Publication!H$2-1&amp;"'!B4:R300"),IF(H$3&gt;1,H$3+1,""),0),"")</f>
        <v>95</v>
      </c>
      <c r="I210" s="99">
        <f ca="1">IFERROR(VLOOKUP($A210,INDIRECT("'"&amp;Publication!I$2-1&amp;"'!B4:R300"),IF(I$3&gt;1,I$3+1,""),0),"")</f>
        <v>5</v>
      </c>
      <c r="J210" s="99">
        <f ca="1">IFERROR(VLOOKUP($A210,INDIRECT("'"&amp;Publication!J$2-1&amp;"'!B4:R300"),IF(J$3&gt;1,J$3+1,""),0),"")</f>
        <v>10</v>
      </c>
      <c r="K210" s="99">
        <f ca="1">IFERROR(VLOOKUP($A210,INDIRECT("'"&amp;Publication!K$2-1&amp;"'!B4:R300"),IF(K$3&gt;1,K$3+1,""),0),"")</f>
        <v>0</v>
      </c>
      <c r="L210" s="99">
        <f ca="1">IFERROR(VLOOKUP($A210,INDIRECT("'"&amp;Publication!L$2-1&amp;"'!B4:R300"),IF(L$3&gt;1,L$3+1,""),0),"")</f>
        <v>0</v>
      </c>
      <c r="M210" s="99" t="str">
        <f ca="1">IFERROR(VLOOKUP($A210,INDIRECT("'"&amp;Publication!M$2-1&amp;"'!B4:R300"),IF(M$3&gt;1,M$3+1,""),0),"")</f>
        <v/>
      </c>
      <c r="N210" s="99">
        <f ca="1">IFERROR(VLOOKUP($A210,INDIRECT("'"&amp;Publication!N$2-1&amp;"'!B4:R300"),IF(N$3&gt;1,N$3+1,""),0),"")</f>
        <v>0</v>
      </c>
      <c r="O210" s="99" t="str">
        <f ca="1">IFERROR(VLOOKUP($A210,INDIRECT("'"&amp;Publication!O$2-1&amp;"'!B4:R300"),IF(O$3&gt;1,O$3+1,""),0),"")</f>
        <v/>
      </c>
      <c r="P210" s="99" t="str">
        <f ca="1">IFERROR(VLOOKUP($A210,INDIRECT("'"&amp;Publication!P$2-1&amp;"'!B4:R300"),IF(P$3&gt;1,P$3+1,""),0),"")</f>
        <v/>
      </c>
    </row>
    <row r="211" spans="1:16" ht="14.5" customHeight="1" outlineLevel="1" x14ac:dyDescent="0.35">
      <c r="A211" s="109" t="s">
        <v>268</v>
      </c>
      <c r="B211" s="110" t="str">
        <f>IF(OR(ISBLANK(VLOOKUP(A211,'EUROSTAT-Code'!$A$3:$E$812,5,0)),ISNA(VLOOKUP(A211,'EUROSTAT-Code'!$A$3:$E$812,5,0))),"",VLOOKUP(A211,'EUROSTAT-Code'!$A$3:$E$812,5,0))</f>
        <v/>
      </c>
      <c r="C211" s="109" t="s">
        <v>1693</v>
      </c>
      <c r="D211" s="99">
        <f ca="1">IFERROR(VLOOKUP($A211,INDIRECT("'"&amp;Publication!D$2-1&amp;"'!B4:R300"),IF(D$3&gt;1,D$3+1,""),0),"")</f>
        <v>0</v>
      </c>
      <c r="E211" s="99" t="str">
        <f ca="1">IFERROR(VLOOKUP($A211,INDIRECT("'"&amp;Publication!E$2-1&amp;"'!B4:R300"),IF(E$3&gt;1,E$3+1,""),0),"")</f>
        <v/>
      </c>
      <c r="F211" s="99" t="str">
        <f ca="1">IFERROR(VLOOKUP($A211,INDIRECT("'"&amp;Publication!F$2-1&amp;"'!B4:R300"),IF(F$3&gt;1,F$3+1,""),0),"")</f>
        <v/>
      </c>
      <c r="G211" s="99">
        <f ca="1">IFERROR(VLOOKUP($A211,INDIRECT("'"&amp;Publication!G$2-1&amp;"'!B4:R300"),IF(G$3&gt;1,G$3+1,""),0),"")</f>
        <v>5</v>
      </c>
      <c r="H211" s="99" t="str">
        <f ca="1">IFERROR(VLOOKUP($A211,INDIRECT("'"&amp;Publication!H$2-1&amp;"'!B4:R300"),IF(H$3&gt;1,H$3+1,""),0),"")</f>
        <v/>
      </c>
      <c r="I211" s="99">
        <f ca="1">IFERROR(VLOOKUP($A211,INDIRECT("'"&amp;Publication!I$2-1&amp;"'!B4:R300"),IF(I$3&gt;1,I$3+1,""),0),"")</f>
        <v>0</v>
      </c>
      <c r="J211" s="99" t="str">
        <f ca="1">IFERROR(VLOOKUP($A211,INDIRECT("'"&amp;Publication!J$2-1&amp;"'!B4:R300"),IF(J$3&gt;1,J$3+1,""),0),"")</f>
        <v/>
      </c>
      <c r="K211" s="99">
        <f ca="1">IFERROR(VLOOKUP($A211,INDIRECT("'"&amp;Publication!K$2-1&amp;"'!B4:R300"),IF(K$3&gt;1,K$3+1,""),0),"")</f>
        <v>5</v>
      </c>
      <c r="L211" s="99" t="str">
        <f ca="1">IFERROR(VLOOKUP($A211,INDIRECT("'"&amp;Publication!L$2-1&amp;"'!B4:R300"),IF(L$3&gt;1,L$3+1,""),0),"")</f>
        <v/>
      </c>
      <c r="M211" s="99">
        <f ca="1">IFERROR(VLOOKUP($A211,INDIRECT("'"&amp;Publication!M$2-1&amp;"'!B4:R300"),IF(M$3&gt;1,M$3+1,""),0),"")</f>
        <v>10</v>
      </c>
      <c r="N211" s="99">
        <f ca="1">IFERROR(VLOOKUP($A211,INDIRECT("'"&amp;Publication!N$2-1&amp;"'!B4:R300"),IF(N$3&gt;1,N$3+1,""),0),"")</f>
        <v>80</v>
      </c>
      <c r="O211" s="99">
        <f ca="1">IFERROR(VLOOKUP($A211,INDIRECT("'"&amp;Publication!O$2-1&amp;"'!B4:R300"),IF(O$3&gt;1,O$3+1,""),0),"")</f>
        <v>60</v>
      </c>
      <c r="P211" s="99">
        <f ca="1">IFERROR(VLOOKUP($A211,INDIRECT("'"&amp;Publication!P$2-1&amp;"'!B4:R300"),IF(P$3&gt;1,P$3+1,""),0),"")</f>
        <v>68.814999999999998</v>
      </c>
    </row>
    <row r="212" spans="1:16" ht="14.5" customHeight="1" outlineLevel="1" x14ac:dyDescent="0.35">
      <c r="A212" s="109" t="s">
        <v>86</v>
      </c>
      <c r="B212" s="110" t="str">
        <f>IF(OR(ISBLANK(VLOOKUP(A212,'EUROSTAT-Code'!$A$3:$E$812,5,0)),ISNA(VLOOKUP(A212,'EUROSTAT-Code'!$A$3:$E$812,5,0))),"",VLOOKUP(A212,'EUROSTAT-Code'!$A$3:$E$812,5,0))</f>
        <v/>
      </c>
      <c r="C212" s="109" t="s">
        <v>1694</v>
      </c>
      <c r="D212" s="99">
        <f ca="1">IFERROR(VLOOKUP($A212,INDIRECT("'"&amp;Publication!D$2-1&amp;"'!B4:R300"),IF(D$3&gt;1,D$3+1,""),0),"")</f>
        <v>40</v>
      </c>
      <c r="E212" s="99">
        <f ca="1">IFERROR(VLOOKUP($A212,INDIRECT("'"&amp;Publication!E$2-1&amp;"'!B4:R300"),IF(E$3&gt;1,E$3+1,""),0),"")</f>
        <v>50</v>
      </c>
      <c r="F212" s="99">
        <f ca="1">IFERROR(VLOOKUP($A212,INDIRECT("'"&amp;Publication!F$2-1&amp;"'!B4:R300"),IF(F$3&gt;1,F$3+1,""),0),"")</f>
        <v>40</v>
      </c>
      <c r="G212" s="99">
        <f ca="1">IFERROR(VLOOKUP($A212,INDIRECT("'"&amp;Publication!G$2-1&amp;"'!B4:R300"),IF(G$3&gt;1,G$3+1,""),0),"")</f>
        <v>15</v>
      </c>
      <c r="H212" s="99">
        <f ca="1">IFERROR(VLOOKUP($A212,INDIRECT("'"&amp;Publication!H$2-1&amp;"'!B4:R300"),IF(H$3&gt;1,H$3+1,""),0),"")</f>
        <v>20</v>
      </c>
      <c r="I212" s="99">
        <f ca="1">IFERROR(VLOOKUP($A212,INDIRECT("'"&amp;Publication!I$2-1&amp;"'!B4:R300"),IF(I$3&gt;1,I$3+1,""),0),"")</f>
        <v>15</v>
      </c>
      <c r="J212" s="99">
        <f ca="1">IFERROR(VLOOKUP($A212,INDIRECT("'"&amp;Publication!J$2-1&amp;"'!B4:R300"),IF(J$3&gt;1,J$3+1,""),0),"")</f>
        <v>35</v>
      </c>
      <c r="K212" s="99">
        <f ca="1">IFERROR(VLOOKUP($A212,INDIRECT("'"&amp;Publication!K$2-1&amp;"'!B4:R300"),IF(K$3&gt;1,K$3+1,""),0),"")</f>
        <v>10</v>
      </c>
      <c r="L212" s="99">
        <f ca="1">IFERROR(VLOOKUP($A212,INDIRECT("'"&amp;Publication!L$2-1&amp;"'!B4:R300"),IF(L$3&gt;1,L$3+1,""),0),"")</f>
        <v>30</v>
      </c>
      <c r="M212" s="99">
        <f ca="1">IFERROR(VLOOKUP($A212,INDIRECT("'"&amp;Publication!M$2-1&amp;"'!B4:R300"),IF(M$3&gt;1,M$3+1,""),0),"")</f>
        <v>10</v>
      </c>
      <c r="N212" s="99">
        <f ca="1">IFERROR(VLOOKUP($A212,INDIRECT("'"&amp;Publication!N$2-1&amp;"'!B4:R300"),IF(N$3&gt;1,N$3+1,""),0),"")</f>
        <v>20</v>
      </c>
      <c r="O212" s="99">
        <f ca="1">IFERROR(VLOOKUP($A212,INDIRECT("'"&amp;Publication!O$2-1&amp;"'!B4:R300"),IF(O$3&gt;1,O$3+1,""),0),"")</f>
        <v>25</v>
      </c>
      <c r="P212" s="99">
        <f ca="1">IFERROR(VLOOKUP($A212,INDIRECT("'"&amp;Publication!P$2-1&amp;"'!B4:R300"),IF(P$3&gt;1,P$3+1,""),0),"")</f>
        <v>43.457999999999998</v>
      </c>
    </row>
    <row r="213" spans="1:16" ht="14.5" customHeight="1" outlineLevel="1" x14ac:dyDescent="0.35">
      <c r="A213" s="109" t="s">
        <v>1232</v>
      </c>
      <c r="B213" s="110" t="str">
        <f>IF(OR(ISBLANK(VLOOKUP(A213,'EUROSTAT-Code'!$A$3:$E$812,5,0)),ISNA(VLOOKUP(A213,'EUROSTAT-Code'!$A$3:$E$812,5,0))),"",VLOOKUP(A213,'EUROSTAT-Code'!$A$3:$E$812,5,0))</f>
        <v/>
      </c>
      <c r="C213" s="109" t="s">
        <v>1695</v>
      </c>
      <c r="D213" s="99" t="str">
        <f ca="1">IFERROR(VLOOKUP($A213,INDIRECT("'"&amp;Publication!D$2-1&amp;"'!B4:R300"),IF(D$3&gt;1,D$3+1,""),0),"")</f>
        <v/>
      </c>
      <c r="E213" s="99" t="str">
        <f ca="1">IFERROR(VLOOKUP($A213,INDIRECT("'"&amp;Publication!E$2-1&amp;"'!B4:R300"),IF(E$3&gt;1,E$3+1,""),0),"")</f>
        <v/>
      </c>
      <c r="F213" s="99" t="str">
        <f ca="1">IFERROR(VLOOKUP($A213,INDIRECT("'"&amp;Publication!F$2-1&amp;"'!B4:R300"),IF(F$3&gt;1,F$3+1,""),0),"")</f>
        <v/>
      </c>
      <c r="G213" s="99" t="str">
        <f ca="1">IFERROR(VLOOKUP($A213,INDIRECT("'"&amp;Publication!G$2-1&amp;"'!B4:R300"),IF(G$3&gt;1,G$3+1,""),0),"")</f>
        <v/>
      </c>
      <c r="H213" s="99" t="str">
        <f ca="1">IFERROR(VLOOKUP($A213,INDIRECT("'"&amp;Publication!H$2-1&amp;"'!B4:R300"),IF(H$3&gt;1,H$3+1,""),0),"")</f>
        <v/>
      </c>
      <c r="I213" s="99" t="str">
        <f ca="1">IFERROR(VLOOKUP($A213,INDIRECT("'"&amp;Publication!I$2-1&amp;"'!B4:R300"),IF(I$3&gt;1,I$3+1,""),0),"")</f>
        <v/>
      </c>
      <c r="J213" s="99" t="str">
        <f ca="1">IFERROR(VLOOKUP($A213,INDIRECT("'"&amp;Publication!J$2-1&amp;"'!B4:R300"),IF(J$3&gt;1,J$3+1,""),0),"")</f>
        <v/>
      </c>
      <c r="K213" s="99" t="str">
        <f ca="1">IFERROR(VLOOKUP($A213,INDIRECT("'"&amp;Publication!K$2-1&amp;"'!B4:R300"),IF(K$3&gt;1,K$3+1,""),0),"")</f>
        <v/>
      </c>
      <c r="L213" s="99" t="str">
        <f ca="1">IFERROR(VLOOKUP($A213,INDIRECT("'"&amp;Publication!L$2-1&amp;"'!B4:R300"),IF(L$3&gt;1,L$3+1,""),0),"")</f>
        <v/>
      </c>
      <c r="M213" s="99">
        <f ca="1">IFERROR(VLOOKUP($A213,INDIRECT("'"&amp;Publication!M$2-1&amp;"'!B4:R300"),IF(M$3&gt;1,M$3+1,""),0),"")</f>
        <v>75</v>
      </c>
      <c r="N213" s="99">
        <f ca="1">IFERROR(VLOOKUP($A213,INDIRECT("'"&amp;Publication!N$2-1&amp;"'!B4:R300"),IF(N$3&gt;1,N$3+1,""),0),"")</f>
        <v>245</v>
      </c>
      <c r="O213" s="99">
        <f ca="1">IFERROR(VLOOKUP($A213,INDIRECT("'"&amp;Publication!O$2-1&amp;"'!B4:R300"),IF(O$3&gt;1,O$3+1,""),0),"")</f>
        <v>250</v>
      </c>
      <c r="P213" s="99">
        <f ca="1">IFERROR(VLOOKUP($A213,INDIRECT("'"&amp;Publication!P$2-1&amp;"'!B4:R300"),IF(P$3&gt;1,P$3+1,""),0),"")</f>
        <v>293.78100000000001</v>
      </c>
    </row>
    <row r="214" spans="1:16" ht="14.5" customHeight="1" outlineLevel="1" x14ac:dyDescent="0.35">
      <c r="A214" s="109" t="s">
        <v>88</v>
      </c>
      <c r="B214" s="110" t="str">
        <f>IF(OR(ISBLANK(VLOOKUP(A214,'EUROSTAT-Code'!$A$3:$E$812,5,0)),ISNA(VLOOKUP(A214,'EUROSTAT-Code'!$A$3:$E$812,5,0))),"",VLOOKUP(A214,'EUROSTAT-Code'!$A$3:$E$812,5,0))</f>
        <v/>
      </c>
      <c r="C214" s="109" t="s">
        <v>1697</v>
      </c>
      <c r="D214" s="99">
        <f ca="1">IFERROR(VLOOKUP($A214,INDIRECT("'"&amp;Publication!D$2-1&amp;"'!B4:R300"),IF(D$3&gt;1,D$3+1,""),0),"")</f>
        <v>860</v>
      </c>
      <c r="E214" s="99">
        <f ca="1">IFERROR(VLOOKUP($A214,INDIRECT("'"&amp;Publication!E$2-1&amp;"'!B4:R300"),IF(E$3&gt;1,E$3+1,""),0),"")</f>
        <v>415</v>
      </c>
      <c r="F214" s="99">
        <f ca="1">IFERROR(VLOOKUP($A214,INDIRECT("'"&amp;Publication!F$2-1&amp;"'!B4:R300"),IF(F$3&gt;1,F$3+1,""),0),"")</f>
        <v>745</v>
      </c>
      <c r="G214" s="99">
        <f ca="1">IFERROR(VLOOKUP($A214,INDIRECT("'"&amp;Publication!G$2-1&amp;"'!B4:R300"),IF(G$3&gt;1,G$3+1,""),0),"")</f>
        <v>770</v>
      </c>
      <c r="H214" s="99">
        <f ca="1">IFERROR(VLOOKUP($A214,INDIRECT("'"&amp;Publication!H$2-1&amp;"'!B4:R300"),IF(H$3&gt;1,H$3+1,""),0),"")</f>
        <v>515</v>
      </c>
      <c r="I214" s="99">
        <f ca="1">IFERROR(VLOOKUP($A214,INDIRECT("'"&amp;Publication!I$2-1&amp;"'!B4:R300"),IF(I$3&gt;1,I$3+1,""),0),"")</f>
        <v>10</v>
      </c>
      <c r="J214" s="99">
        <f ca="1">IFERROR(VLOOKUP($A214,INDIRECT("'"&amp;Publication!J$2-1&amp;"'!B4:R300"),IF(J$3&gt;1,J$3+1,""),0),"")</f>
        <v>20</v>
      </c>
      <c r="K214" s="99">
        <f ca="1">IFERROR(VLOOKUP($A214,INDIRECT("'"&amp;Publication!K$2-1&amp;"'!B4:R300"),IF(K$3&gt;1,K$3+1,""),0),"")</f>
        <v>0</v>
      </c>
      <c r="L214" s="99">
        <f ca="1">IFERROR(VLOOKUP($A214,INDIRECT("'"&amp;Publication!L$2-1&amp;"'!B4:R300"),IF(L$3&gt;1,L$3+1,""),0),"")</f>
        <v>0</v>
      </c>
      <c r="M214" s="99" t="str">
        <f ca="1">IFERROR(VLOOKUP($A214,INDIRECT("'"&amp;Publication!M$2-1&amp;"'!B4:R300"),IF(M$3&gt;1,M$3+1,""),0),"")</f>
        <v/>
      </c>
      <c r="N214" s="99" t="str">
        <f ca="1">IFERROR(VLOOKUP($A214,INDIRECT("'"&amp;Publication!N$2-1&amp;"'!B4:R300"),IF(N$3&gt;1,N$3+1,""),0),"")</f>
        <v/>
      </c>
      <c r="O214" s="99" t="str">
        <f ca="1">IFERROR(VLOOKUP($A214,INDIRECT("'"&amp;Publication!O$2-1&amp;"'!B4:R300"),IF(O$3&gt;1,O$3+1,""),0),"")</f>
        <v/>
      </c>
      <c r="P214" s="99" t="str">
        <f ca="1">IFERROR(VLOOKUP($A214,INDIRECT("'"&amp;Publication!P$2-1&amp;"'!B4:R300"),IF(P$3&gt;1,P$3+1,""),0),"")</f>
        <v/>
      </c>
    </row>
    <row r="215" spans="1:16" ht="14.5" customHeight="1" outlineLevel="1" x14ac:dyDescent="0.35">
      <c r="A215" s="109" t="s">
        <v>497</v>
      </c>
      <c r="B215" s="110" t="str">
        <f>IF(OR(ISBLANK(VLOOKUP(A215,'EUROSTAT-Code'!$A$3:$E$812,5,0)),ISNA(VLOOKUP(A215,'EUROSTAT-Code'!$A$3:$E$812,5,0))),"",VLOOKUP(A215,'EUROSTAT-Code'!$A$3:$E$812,5,0))</f>
        <v/>
      </c>
      <c r="C215" s="109" t="s">
        <v>1698</v>
      </c>
      <c r="D215" s="99" t="str">
        <f ca="1">IFERROR(VLOOKUP($A215,INDIRECT("'"&amp;Publication!D$2-1&amp;"'!B4:R300"),IF(D$3&gt;1,D$3+1,""),0),"")</f>
        <v/>
      </c>
      <c r="E215" s="99" t="str">
        <f ca="1">IFERROR(VLOOKUP($A215,INDIRECT("'"&amp;Publication!E$2-1&amp;"'!B4:R300"),IF(E$3&gt;1,E$3+1,""),0),"")</f>
        <v/>
      </c>
      <c r="F215" s="99" t="str">
        <f ca="1">IFERROR(VLOOKUP($A215,INDIRECT("'"&amp;Publication!F$2-1&amp;"'!B4:R300"),IF(F$3&gt;1,F$3+1,""),0),"")</f>
        <v/>
      </c>
      <c r="G215" s="99" t="str">
        <f ca="1">IFERROR(VLOOKUP($A215,INDIRECT("'"&amp;Publication!G$2-1&amp;"'!B4:R300"),IF(G$3&gt;1,G$3+1,""),0),"")</f>
        <v/>
      </c>
      <c r="H215" s="99" t="str">
        <f ca="1">IFERROR(VLOOKUP($A215,INDIRECT("'"&amp;Publication!H$2-1&amp;"'!B4:R300"),IF(H$3&gt;1,H$3+1,""),0),"")</f>
        <v/>
      </c>
      <c r="I215" s="99" t="str">
        <f ca="1">IFERROR(VLOOKUP($A215,INDIRECT("'"&amp;Publication!I$2-1&amp;"'!B4:R300"),IF(I$3&gt;1,I$3+1,""),0),"")</f>
        <v/>
      </c>
      <c r="J215" s="99" t="str">
        <f ca="1">IFERROR(VLOOKUP($A215,INDIRECT("'"&amp;Publication!J$2-1&amp;"'!B4:R300"),IF(J$3&gt;1,J$3+1,""),0),"")</f>
        <v/>
      </c>
      <c r="K215" s="99" t="str">
        <f ca="1">IFERROR(VLOOKUP($A215,INDIRECT("'"&amp;Publication!K$2-1&amp;"'!B4:R300"),IF(K$3&gt;1,K$3+1,""),0),"")</f>
        <v/>
      </c>
      <c r="L215" s="99" t="str">
        <f ca="1">IFERROR(VLOOKUP($A215,INDIRECT("'"&amp;Publication!L$2-1&amp;"'!B4:R300"),IF(L$3&gt;1,L$3+1,""),0),"")</f>
        <v/>
      </c>
      <c r="M215" s="99" t="str">
        <f ca="1">IFERROR(VLOOKUP($A215,INDIRECT("'"&amp;Publication!M$2-1&amp;"'!B4:R300"),IF(M$3&gt;1,M$3+1,""),0),"")</f>
        <v/>
      </c>
      <c r="N215" s="99" t="str">
        <f ca="1">IFERROR(VLOOKUP($A215,INDIRECT("'"&amp;Publication!N$2-1&amp;"'!B4:R300"),IF(N$3&gt;1,N$3+1,""),0),"")</f>
        <v/>
      </c>
      <c r="O215" s="99" t="str">
        <f ca="1">IFERROR(VLOOKUP($A215,INDIRECT("'"&amp;Publication!O$2-1&amp;"'!B4:R300"),IF(O$3&gt;1,O$3+1,""),0),"")</f>
        <v/>
      </c>
      <c r="P215" s="99" t="str">
        <f ca="1">IFERROR(VLOOKUP($A215,INDIRECT("'"&amp;Publication!P$2-1&amp;"'!B4:R300"),IF(P$3&gt;1,P$3+1,""),0),"")</f>
        <v/>
      </c>
    </row>
    <row r="216" spans="1:16" ht="14.5" customHeight="1" outlineLevel="1" x14ac:dyDescent="0.35">
      <c r="A216" s="109" t="s">
        <v>499</v>
      </c>
      <c r="B216" s="110" t="str">
        <f>IF(OR(ISBLANK(VLOOKUP(A216,'EUROSTAT-Code'!$A$3:$E$812,5,0)),ISNA(VLOOKUP(A216,'EUROSTAT-Code'!$A$3:$E$812,5,0))),"",VLOOKUP(A216,'EUROSTAT-Code'!$A$3:$E$812,5,0))</f>
        <v/>
      </c>
      <c r="C216" s="109" t="s">
        <v>1700</v>
      </c>
      <c r="D216" s="99" t="str">
        <f ca="1">IFERROR(VLOOKUP($A216,INDIRECT("'"&amp;Publication!D$2-1&amp;"'!B4:R300"),IF(D$3&gt;1,D$3+1,""),0),"")</f>
        <v/>
      </c>
      <c r="E216" s="99" t="str">
        <f ca="1">IFERROR(VLOOKUP($A216,INDIRECT("'"&amp;Publication!E$2-1&amp;"'!B4:R300"),IF(E$3&gt;1,E$3+1,""),0),"")</f>
        <v/>
      </c>
      <c r="F216" s="99" t="str">
        <f ca="1">IFERROR(VLOOKUP($A216,INDIRECT("'"&amp;Publication!F$2-1&amp;"'!B4:R300"),IF(F$3&gt;1,F$3+1,""),0),"")</f>
        <v/>
      </c>
      <c r="G216" s="99" t="str">
        <f ca="1">IFERROR(VLOOKUP($A216,INDIRECT("'"&amp;Publication!G$2-1&amp;"'!B4:R300"),IF(G$3&gt;1,G$3+1,""),0),"")</f>
        <v/>
      </c>
      <c r="H216" s="99" t="str">
        <f ca="1">IFERROR(VLOOKUP($A216,INDIRECT("'"&amp;Publication!H$2-1&amp;"'!B4:R300"),IF(H$3&gt;1,H$3+1,""),0),"")</f>
        <v/>
      </c>
      <c r="I216" s="99" t="str">
        <f ca="1">IFERROR(VLOOKUP($A216,INDIRECT("'"&amp;Publication!I$2-1&amp;"'!B4:R300"),IF(I$3&gt;1,I$3+1,""),0),"")</f>
        <v/>
      </c>
      <c r="J216" s="99" t="str">
        <f ca="1">IFERROR(VLOOKUP($A216,INDIRECT("'"&amp;Publication!J$2-1&amp;"'!B4:R300"),IF(J$3&gt;1,J$3+1,""),0),"")</f>
        <v/>
      </c>
      <c r="K216" s="99" t="str">
        <f ca="1">IFERROR(VLOOKUP($A216,INDIRECT("'"&amp;Publication!K$2-1&amp;"'!B4:R300"),IF(K$3&gt;1,K$3+1,""),0),"")</f>
        <v/>
      </c>
      <c r="L216" s="99" t="str">
        <f ca="1">IFERROR(VLOOKUP($A216,INDIRECT("'"&amp;Publication!L$2-1&amp;"'!B4:R300"),IF(L$3&gt;1,L$3+1,""),0),"")</f>
        <v/>
      </c>
      <c r="M216" s="99" t="str">
        <f ca="1">IFERROR(VLOOKUP($A216,INDIRECT("'"&amp;Publication!M$2-1&amp;"'!B4:R300"),IF(M$3&gt;1,M$3+1,""),0),"")</f>
        <v/>
      </c>
      <c r="N216" s="99" t="str">
        <f ca="1">IFERROR(VLOOKUP($A216,INDIRECT("'"&amp;Publication!N$2-1&amp;"'!B4:R300"),IF(N$3&gt;1,N$3+1,""),0),"")</f>
        <v/>
      </c>
      <c r="O216" s="99" t="str">
        <f ca="1">IFERROR(VLOOKUP($A216,INDIRECT("'"&amp;Publication!O$2-1&amp;"'!B4:R300"),IF(O$3&gt;1,O$3+1,""),0),"")</f>
        <v/>
      </c>
      <c r="P216" s="99" t="str">
        <f ca="1">IFERROR(VLOOKUP($A216,INDIRECT("'"&amp;Publication!P$2-1&amp;"'!B4:R300"),IF(P$3&gt;1,P$3+1,""),0),"")</f>
        <v/>
      </c>
    </row>
    <row r="217" spans="1:16" ht="14.5" customHeight="1" outlineLevel="1" x14ac:dyDescent="0.35">
      <c r="A217" s="109" t="s">
        <v>500</v>
      </c>
      <c r="B217" s="110" t="str">
        <f>IF(OR(ISBLANK(VLOOKUP(A217,'EUROSTAT-Code'!$A$3:$E$812,5,0)),ISNA(VLOOKUP(A217,'EUROSTAT-Code'!$A$3:$E$812,5,0))),"",VLOOKUP(A217,'EUROSTAT-Code'!$A$3:$E$812,5,0))</f>
        <v/>
      </c>
      <c r="C217" s="109" t="s">
        <v>1701</v>
      </c>
      <c r="D217" s="99" t="str">
        <f ca="1">IFERROR(VLOOKUP($A217,INDIRECT("'"&amp;Publication!D$2-1&amp;"'!B4:R300"),IF(D$3&gt;1,D$3+1,""),0),"")</f>
        <v/>
      </c>
      <c r="E217" s="99" t="str">
        <f ca="1">IFERROR(VLOOKUP($A217,INDIRECT("'"&amp;Publication!E$2-1&amp;"'!B4:R300"),IF(E$3&gt;1,E$3+1,""),0),"")</f>
        <v/>
      </c>
      <c r="F217" s="99" t="str">
        <f ca="1">IFERROR(VLOOKUP($A217,INDIRECT("'"&amp;Publication!F$2-1&amp;"'!B4:R300"),IF(F$3&gt;1,F$3+1,""),0),"")</f>
        <v/>
      </c>
      <c r="G217" s="99" t="str">
        <f ca="1">IFERROR(VLOOKUP($A217,INDIRECT("'"&amp;Publication!G$2-1&amp;"'!B4:R300"),IF(G$3&gt;1,G$3+1,""),0),"")</f>
        <v/>
      </c>
      <c r="H217" s="99" t="str">
        <f ca="1">IFERROR(VLOOKUP($A217,INDIRECT("'"&amp;Publication!H$2-1&amp;"'!B4:R300"),IF(H$3&gt;1,H$3+1,""),0),"")</f>
        <v/>
      </c>
      <c r="I217" s="99" t="str">
        <f ca="1">IFERROR(VLOOKUP($A217,INDIRECT("'"&amp;Publication!I$2-1&amp;"'!B4:R300"),IF(I$3&gt;1,I$3+1,""),0),"")</f>
        <v/>
      </c>
      <c r="J217" s="99" t="str">
        <f ca="1">IFERROR(VLOOKUP($A217,INDIRECT("'"&amp;Publication!J$2-1&amp;"'!B4:R300"),IF(J$3&gt;1,J$3+1,""),0),"")</f>
        <v/>
      </c>
      <c r="K217" s="99" t="str">
        <f ca="1">IFERROR(VLOOKUP($A217,INDIRECT("'"&amp;Publication!K$2-1&amp;"'!B4:R300"),IF(K$3&gt;1,K$3+1,""),0),"")</f>
        <v/>
      </c>
      <c r="L217" s="99" t="str">
        <f ca="1">IFERROR(VLOOKUP($A217,INDIRECT("'"&amp;Publication!L$2-1&amp;"'!B4:R300"),IF(L$3&gt;1,L$3+1,""),0),"")</f>
        <v/>
      </c>
      <c r="M217" s="99" t="str">
        <f ca="1">IFERROR(VLOOKUP($A217,INDIRECT("'"&amp;Publication!M$2-1&amp;"'!B4:R300"),IF(M$3&gt;1,M$3+1,""),0),"")</f>
        <v/>
      </c>
      <c r="N217" s="99" t="str">
        <f ca="1">IFERROR(VLOOKUP($A217,INDIRECT("'"&amp;Publication!N$2-1&amp;"'!B4:R300"),IF(N$3&gt;1,N$3+1,""),0),"")</f>
        <v/>
      </c>
      <c r="O217" s="99" t="str">
        <f ca="1">IFERROR(VLOOKUP($A217,INDIRECT("'"&amp;Publication!O$2-1&amp;"'!B4:R300"),IF(O$3&gt;1,O$3+1,""),0),"")</f>
        <v/>
      </c>
      <c r="P217" s="99" t="str">
        <f ca="1">IFERROR(VLOOKUP($A217,INDIRECT("'"&amp;Publication!P$2-1&amp;"'!B4:R300"),IF(P$3&gt;1,P$3+1,""),0),"")</f>
        <v/>
      </c>
    </row>
    <row r="218" spans="1:16" ht="14.5" customHeight="1" outlineLevel="1" x14ac:dyDescent="0.35">
      <c r="A218" s="109" t="s">
        <v>501</v>
      </c>
      <c r="B218" s="110" t="str">
        <f>IF(OR(ISBLANK(VLOOKUP(A218,'EUROSTAT-Code'!$A$3:$E$812,5,0)),ISNA(VLOOKUP(A218,'EUROSTAT-Code'!$A$3:$E$812,5,0))),"",VLOOKUP(A218,'EUROSTAT-Code'!$A$3:$E$812,5,0))</f>
        <v/>
      </c>
      <c r="C218" s="109" t="s">
        <v>1702</v>
      </c>
      <c r="D218" s="99" t="str">
        <f ca="1">IFERROR(VLOOKUP($A218,INDIRECT("'"&amp;Publication!D$2-1&amp;"'!B4:R300"),IF(D$3&gt;1,D$3+1,""),0),"")</f>
        <v/>
      </c>
      <c r="E218" s="99" t="str">
        <f ca="1">IFERROR(VLOOKUP($A218,INDIRECT("'"&amp;Publication!E$2-1&amp;"'!B4:R300"),IF(E$3&gt;1,E$3+1,""),0),"")</f>
        <v/>
      </c>
      <c r="F218" s="99" t="str">
        <f ca="1">IFERROR(VLOOKUP($A218,INDIRECT("'"&amp;Publication!F$2-1&amp;"'!B4:R300"),IF(F$3&gt;1,F$3+1,""),0),"")</f>
        <v/>
      </c>
      <c r="G218" s="99" t="str">
        <f ca="1">IFERROR(VLOOKUP($A218,INDIRECT("'"&amp;Publication!G$2-1&amp;"'!B4:R300"),IF(G$3&gt;1,G$3+1,""),0),"")</f>
        <v/>
      </c>
      <c r="H218" s="99" t="str">
        <f ca="1">IFERROR(VLOOKUP($A218,INDIRECT("'"&amp;Publication!H$2-1&amp;"'!B4:R300"),IF(H$3&gt;1,H$3+1,""),0),"")</f>
        <v/>
      </c>
      <c r="I218" s="99" t="str">
        <f ca="1">IFERROR(VLOOKUP($A218,INDIRECT("'"&amp;Publication!I$2-1&amp;"'!B4:R300"),IF(I$3&gt;1,I$3+1,""),0),"")</f>
        <v/>
      </c>
      <c r="J218" s="99" t="str">
        <f ca="1">IFERROR(VLOOKUP($A218,INDIRECT("'"&amp;Publication!J$2-1&amp;"'!B4:R300"),IF(J$3&gt;1,J$3+1,""),0),"")</f>
        <v/>
      </c>
      <c r="K218" s="99" t="str">
        <f ca="1">IFERROR(VLOOKUP($A218,INDIRECT("'"&amp;Publication!K$2-1&amp;"'!B4:R300"),IF(K$3&gt;1,K$3+1,""),0),"")</f>
        <v/>
      </c>
      <c r="L218" s="99" t="str">
        <f ca="1">IFERROR(VLOOKUP($A218,INDIRECT("'"&amp;Publication!L$2-1&amp;"'!B4:R300"),IF(L$3&gt;1,L$3+1,""),0),"")</f>
        <v/>
      </c>
      <c r="M218" s="99" t="str">
        <f ca="1">IFERROR(VLOOKUP($A218,INDIRECT("'"&amp;Publication!M$2-1&amp;"'!B4:R300"),IF(M$3&gt;1,M$3+1,""),0),"")</f>
        <v/>
      </c>
      <c r="N218" s="99" t="str">
        <f ca="1">IFERROR(VLOOKUP($A218,INDIRECT("'"&amp;Publication!N$2-1&amp;"'!B4:R300"),IF(N$3&gt;1,N$3+1,""),0),"")</f>
        <v/>
      </c>
      <c r="O218" s="99" t="str">
        <f ca="1">IFERROR(VLOOKUP($A218,INDIRECT("'"&amp;Publication!O$2-1&amp;"'!B4:R300"),IF(O$3&gt;1,O$3+1,""),0),"")</f>
        <v/>
      </c>
      <c r="P218" s="99" t="str">
        <f ca="1">IFERROR(VLOOKUP($A218,INDIRECT("'"&amp;Publication!P$2-1&amp;"'!B4:R300"),IF(P$3&gt;1,P$3+1,""),0),"")</f>
        <v/>
      </c>
    </row>
    <row r="219" spans="1:16" ht="14.5" customHeight="1" outlineLevel="1" x14ac:dyDescent="0.35">
      <c r="A219" s="109" t="s">
        <v>502</v>
      </c>
      <c r="B219" s="110" t="str">
        <f>IF(OR(ISBLANK(VLOOKUP(A219,'EUROSTAT-Code'!$A$3:$E$812,5,0)),ISNA(VLOOKUP(A219,'EUROSTAT-Code'!$A$3:$E$812,5,0))),"",VLOOKUP(A219,'EUROSTAT-Code'!$A$3:$E$812,5,0))</f>
        <v/>
      </c>
      <c r="C219" s="109" t="s">
        <v>1703</v>
      </c>
      <c r="D219" s="99" t="str">
        <f ca="1">IFERROR(VLOOKUP($A219,INDIRECT("'"&amp;Publication!D$2-1&amp;"'!B4:R300"),IF(D$3&gt;1,D$3+1,""),0),"")</f>
        <v/>
      </c>
      <c r="E219" s="99" t="str">
        <f ca="1">IFERROR(VLOOKUP($A219,INDIRECT("'"&amp;Publication!E$2-1&amp;"'!B4:R300"),IF(E$3&gt;1,E$3+1,""),0),"")</f>
        <v/>
      </c>
      <c r="F219" s="99" t="str">
        <f ca="1">IFERROR(VLOOKUP($A219,INDIRECT("'"&amp;Publication!F$2-1&amp;"'!B4:R300"),IF(F$3&gt;1,F$3+1,""),0),"")</f>
        <v/>
      </c>
      <c r="G219" s="99" t="str">
        <f ca="1">IFERROR(VLOOKUP($A219,INDIRECT("'"&amp;Publication!G$2-1&amp;"'!B4:R300"),IF(G$3&gt;1,G$3+1,""),0),"")</f>
        <v/>
      </c>
      <c r="H219" s="99" t="str">
        <f ca="1">IFERROR(VLOOKUP($A219,INDIRECT("'"&amp;Publication!H$2-1&amp;"'!B4:R300"),IF(H$3&gt;1,H$3+1,""),0),"")</f>
        <v/>
      </c>
      <c r="I219" s="99" t="str">
        <f ca="1">IFERROR(VLOOKUP($A219,INDIRECT("'"&amp;Publication!I$2-1&amp;"'!B4:R300"),IF(I$3&gt;1,I$3+1,""),0),"")</f>
        <v/>
      </c>
      <c r="J219" s="99" t="str">
        <f ca="1">IFERROR(VLOOKUP($A219,INDIRECT("'"&amp;Publication!J$2-1&amp;"'!B4:R300"),IF(J$3&gt;1,J$3+1,""),0),"")</f>
        <v/>
      </c>
      <c r="K219" s="99" t="str">
        <f ca="1">IFERROR(VLOOKUP($A219,INDIRECT("'"&amp;Publication!K$2-1&amp;"'!B4:R300"),IF(K$3&gt;1,K$3+1,""),0),"")</f>
        <v/>
      </c>
      <c r="L219" s="99" t="str">
        <f ca="1">IFERROR(VLOOKUP($A219,INDIRECT("'"&amp;Publication!L$2-1&amp;"'!B4:R300"),IF(L$3&gt;1,L$3+1,""),0),"")</f>
        <v/>
      </c>
      <c r="M219" s="99" t="str">
        <f ca="1">IFERROR(VLOOKUP($A219,INDIRECT("'"&amp;Publication!M$2-1&amp;"'!B4:R300"),IF(M$3&gt;1,M$3+1,""),0),"")</f>
        <v/>
      </c>
      <c r="N219" s="99" t="str">
        <f ca="1">IFERROR(VLOOKUP($A219,INDIRECT("'"&amp;Publication!N$2-1&amp;"'!B4:R300"),IF(N$3&gt;1,N$3+1,""),0),"")</f>
        <v/>
      </c>
      <c r="O219" s="99" t="str">
        <f ca="1">IFERROR(VLOOKUP($A219,INDIRECT("'"&amp;Publication!O$2-1&amp;"'!B4:R300"),IF(O$3&gt;1,O$3+1,""),0),"")</f>
        <v/>
      </c>
      <c r="P219" s="99" t="str">
        <f ca="1">IFERROR(VLOOKUP($A219,INDIRECT("'"&amp;Publication!P$2-1&amp;"'!B4:R300"),IF(P$3&gt;1,P$3+1,""),0),"")</f>
        <v/>
      </c>
    </row>
    <row r="220" spans="1:16" ht="14.5" customHeight="1" outlineLevel="1" x14ac:dyDescent="0.35">
      <c r="A220" s="109" t="s">
        <v>90</v>
      </c>
      <c r="B220" s="110" t="str">
        <f>IF(OR(ISBLANK(VLOOKUP(A220,'EUROSTAT-Code'!$A$3:$E$812,5,0)),ISNA(VLOOKUP(A220,'EUROSTAT-Code'!$A$3:$E$812,5,0))),"",VLOOKUP(A220,'EUROSTAT-Code'!$A$3:$E$812,5,0))</f>
        <v/>
      </c>
      <c r="C220" s="109" t="s">
        <v>1704</v>
      </c>
      <c r="D220" s="99" t="str">
        <f ca="1">IFERROR(VLOOKUP($A220,INDIRECT("'"&amp;Publication!D$2-1&amp;"'!B4:R300"),IF(D$3&gt;1,D$3+1,""),0),"")</f>
        <v/>
      </c>
      <c r="E220" s="99">
        <f ca="1">IFERROR(VLOOKUP($A220,INDIRECT("'"&amp;Publication!E$2-1&amp;"'!B4:R300"),IF(E$3&gt;1,E$3+1,""),0),"")</f>
        <v>5</v>
      </c>
      <c r="F220" s="99" t="str">
        <f ca="1">IFERROR(VLOOKUP($A220,INDIRECT("'"&amp;Publication!F$2-1&amp;"'!B4:R300"),IF(F$3&gt;1,F$3+1,""),0),"")</f>
        <v/>
      </c>
      <c r="G220" s="99">
        <f ca="1">IFERROR(VLOOKUP($A220,INDIRECT("'"&amp;Publication!G$2-1&amp;"'!B4:R300"),IF(G$3&gt;1,G$3+1,""),0),"")</f>
        <v>10</v>
      </c>
      <c r="H220" s="99">
        <f ca="1">IFERROR(VLOOKUP($A220,INDIRECT("'"&amp;Publication!H$2-1&amp;"'!B4:R300"),IF(H$3&gt;1,H$3+1,""),0),"")</f>
        <v>20</v>
      </c>
      <c r="I220" s="99">
        <f ca="1">IFERROR(VLOOKUP($A220,INDIRECT("'"&amp;Publication!I$2-1&amp;"'!B4:R300"),IF(I$3&gt;1,I$3+1,""),0),"")</f>
        <v>5</v>
      </c>
      <c r="J220" s="99">
        <f ca="1">IFERROR(VLOOKUP($A220,INDIRECT("'"&amp;Publication!J$2-1&amp;"'!B4:R300"),IF(J$3&gt;1,J$3+1,""),0),"")</f>
        <v>25</v>
      </c>
      <c r="K220" s="99">
        <f ca="1">IFERROR(VLOOKUP($A220,INDIRECT("'"&amp;Publication!K$2-1&amp;"'!B4:R300"),IF(K$3&gt;1,K$3+1,""),0),"")</f>
        <v>30</v>
      </c>
      <c r="L220" s="99" t="str">
        <f ca="1">IFERROR(VLOOKUP($A220,INDIRECT("'"&amp;Publication!L$2-1&amp;"'!B4:R300"),IF(L$3&gt;1,L$3+1,""),0),"")</f>
        <v/>
      </c>
      <c r="M220" s="99" t="str">
        <f ca="1">IFERROR(VLOOKUP($A220,INDIRECT("'"&amp;Publication!M$2-1&amp;"'!B4:R300"),IF(M$3&gt;1,M$3+1,""),0),"")</f>
        <v/>
      </c>
      <c r="N220" s="99">
        <f ca="1">IFERROR(VLOOKUP($A220,INDIRECT("'"&amp;Publication!N$2-1&amp;"'!B4:R300"),IF(N$3&gt;1,N$3+1,""),0),"")</f>
        <v>0</v>
      </c>
      <c r="O220" s="99">
        <f ca="1">IFERROR(VLOOKUP($A220,INDIRECT("'"&amp;Publication!O$2-1&amp;"'!B4:R300"),IF(O$3&gt;1,O$3+1,""),0),"")</f>
        <v>15</v>
      </c>
      <c r="P220" s="99" t="str">
        <f ca="1">IFERROR(VLOOKUP($A220,INDIRECT("'"&amp;Publication!P$2-1&amp;"'!B4:R300"),IF(P$3&gt;1,P$3+1,""),0),"")</f>
        <v/>
      </c>
    </row>
    <row r="221" spans="1:16" ht="14.5" customHeight="1" outlineLevel="1" x14ac:dyDescent="0.35">
      <c r="A221" s="109" t="s">
        <v>270</v>
      </c>
      <c r="B221" s="110" t="str">
        <f>IF(OR(ISBLANK(VLOOKUP(A221,'EUROSTAT-Code'!$A$3:$E$812,5,0)),ISNA(VLOOKUP(A221,'EUROSTAT-Code'!$A$3:$E$812,5,0))),"",VLOOKUP(A221,'EUROSTAT-Code'!$A$3:$E$812,5,0))</f>
        <v/>
      </c>
      <c r="C221" s="109" t="s">
        <v>1705</v>
      </c>
      <c r="D221" s="99">
        <f ca="1">IFERROR(VLOOKUP($A221,INDIRECT("'"&amp;Publication!D$2-1&amp;"'!B4:R300"),IF(D$3&gt;1,D$3+1,""),0),"")</f>
        <v>920</v>
      </c>
      <c r="E221" s="99">
        <f ca="1">IFERROR(VLOOKUP($A221,INDIRECT("'"&amp;Publication!E$2-1&amp;"'!B4:R300"),IF(E$3&gt;1,E$3+1,""),0),"")</f>
        <v>1505</v>
      </c>
      <c r="F221" s="99">
        <f ca="1">IFERROR(VLOOKUP($A221,INDIRECT("'"&amp;Publication!F$2-1&amp;"'!B4:R300"),IF(F$3&gt;1,F$3+1,""),0),"")</f>
        <v>955</v>
      </c>
      <c r="G221" s="99">
        <f ca="1">IFERROR(VLOOKUP($A221,INDIRECT("'"&amp;Publication!G$2-1&amp;"'!B4:R300"),IF(G$3&gt;1,G$3+1,""),0),"")</f>
        <v>15</v>
      </c>
      <c r="H221" s="99">
        <f ca="1">IFERROR(VLOOKUP($A221,INDIRECT("'"&amp;Publication!H$2-1&amp;"'!B4:R300"),IF(H$3&gt;1,H$3+1,""),0),"")</f>
        <v>0</v>
      </c>
      <c r="I221" s="99">
        <f ca="1">IFERROR(VLOOKUP($A221,INDIRECT("'"&amp;Publication!I$2-1&amp;"'!B4:R300"),IF(I$3&gt;1,I$3+1,""),0),"")</f>
        <v>905</v>
      </c>
      <c r="J221" s="99">
        <f ca="1">IFERROR(VLOOKUP($A221,INDIRECT("'"&amp;Publication!J$2-1&amp;"'!B4:R300"),IF(J$3&gt;1,J$3+1,""),0),"")</f>
        <v>925</v>
      </c>
      <c r="K221" s="99">
        <f ca="1">IFERROR(VLOOKUP($A221,INDIRECT("'"&amp;Publication!K$2-1&amp;"'!B4:R300"),IF(K$3&gt;1,K$3+1,""),0),"")</f>
        <v>785</v>
      </c>
      <c r="L221" s="99">
        <f ca="1">IFERROR(VLOOKUP($A221,INDIRECT("'"&amp;Publication!L$2-1&amp;"'!B4:R300"),IF(L$3&gt;1,L$3+1,""),0),"")</f>
        <v>630</v>
      </c>
      <c r="M221" s="99">
        <f ca="1">IFERROR(VLOOKUP($A221,INDIRECT("'"&amp;Publication!M$2-1&amp;"'!B4:R300"),IF(M$3&gt;1,M$3+1,""),0),"")</f>
        <v>515</v>
      </c>
      <c r="N221" s="99">
        <f ca="1">IFERROR(VLOOKUP($A221,INDIRECT("'"&amp;Publication!N$2-1&amp;"'!B4:R300"),IF(N$3&gt;1,N$3+1,""),0),"")</f>
        <v>450</v>
      </c>
      <c r="O221" s="99">
        <f ca="1">IFERROR(VLOOKUP($A221,INDIRECT("'"&amp;Publication!O$2-1&amp;"'!B4:R300"),IF(O$3&gt;1,O$3+1,""),0),"")</f>
        <v>320</v>
      </c>
      <c r="P221" s="99">
        <f ca="1">IFERROR(VLOOKUP($A221,INDIRECT("'"&amp;Publication!P$2-1&amp;"'!B4:R300"),IF(P$3&gt;1,P$3+1,""),0),"")</f>
        <v>147.953</v>
      </c>
    </row>
    <row r="222" spans="1:16" ht="14.5" customHeight="1" outlineLevel="1" x14ac:dyDescent="0.35">
      <c r="A222" s="109" t="s">
        <v>92</v>
      </c>
      <c r="B222" s="110" t="str">
        <f>IF(OR(ISBLANK(VLOOKUP(A222,'EUROSTAT-Code'!$A$3:$E$812,5,0)),ISNA(VLOOKUP(A222,'EUROSTAT-Code'!$A$3:$E$812,5,0))),"",VLOOKUP(A222,'EUROSTAT-Code'!$A$3:$E$812,5,0))</f>
        <v/>
      </c>
      <c r="C222" s="109" t="s">
        <v>1706</v>
      </c>
      <c r="D222" s="99" t="str">
        <f ca="1">IFERROR(VLOOKUP($A222,INDIRECT("'"&amp;Publication!D$2-1&amp;"'!B4:R300"),IF(D$3&gt;1,D$3+1,""),0),"")</f>
        <v/>
      </c>
      <c r="E222" s="99" t="str">
        <f ca="1">IFERROR(VLOOKUP($A222,INDIRECT("'"&amp;Publication!E$2-1&amp;"'!B4:R300"),IF(E$3&gt;1,E$3+1,""),0),"")</f>
        <v/>
      </c>
      <c r="F222" s="99" t="str">
        <f ca="1">IFERROR(VLOOKUP($A222,INDIRECT("'"&amp;Publication!F$2-1&amp;"'!B4:R300"),IF(F$3&gt;1,F$3+1,""),0),"")</f>
        <v/>
      </c>
      <c r="G222" s="99" t="str">
        <f ca="1">IFERROR(VLOOKUP($A222,INDIRECT("'"&amp;Publication!G$2-1&amp;"'!B4:R300"),IF(G$3&gt;1,G$3+1,""),0),"")</f>
        <v/>
      </c>
      <c r="H222" s="99">
        <f ca="1">IFERROR(VLOOKUP($A222,INDIRECT("'"&amp;Publication!H$2-1&amp;"'!B4:R300"),IF(H$3&gt;1,H$3+1,""),0),"")</f>
        <v>5</v>
      </c>
      <c r="I222" s="99">
        <f ca="1">IFERROR(VLOOKUP($A222,INDIRECT("'"&amp;Publication!I$2-1&amp;"'!B4:R300"),IF(I$3&gt;1,I$3+1,""),0),"")</f>
        <v>20</v>
      </c>
      <c r="J222" s="99">
        <f ca="1">IFERROR(VLOOKUP($A222,INDIRECT("'"&amp;Publication!J$2-1&amp;"'!B4:R300"),IF(J$3&gt;1,J$3+1,""),0),"")</f>
        <v>20</v>
      </c>
      <c r="K222" s="99">
        <f ca="1">IFERROR(VLOOKUP($A222,INDIRECT("'"&amp;Publication!K$2-1&amp;"'!B4:R300"),IF(K$3&gt;1,K$3+1,""),0),"")</f>
        <v>70</v>
      </c>
      <c r="L222" s="99">
        <f ca="1">IFERROR(VLOOKUP($A222,INDIRECT("'"&amp;Publication!L$2-1&amp;"'!B4:R300"),IF(L$3&gt;1,L$3+1,""),0),"")</f>
        <v>90</v>
      </c>
      <c r="M222" s="99">
        <f ca="1">IFERROR(VLOOKUP($A222,INDIRECT("'"&amp;Publication!M$2-1&amp;"'!B4:R300"),IF(M$3&gt;1,M$3+1,""),0),"")</f>
        <v>95</v>
      </c>
      <c r="N222" s="99">
        <f ca="1">IFERROR(VLOOKUP($A222,INDIRECT("'"&amp;Publication!N$2-1&amp;"'!B4:R300"),IF(N$3&gt;1,N$3+1,""),0),"")</f>
        <v>100</v>
      </c>
      <c r="O222" s="99">
        <f ca="1">IFERROR(VLOOKUP($A222,INDIRECT("'"&amp;Publication!O$2-1&amp;"'!B4:R300"),IF(O$3&gt;1,O$3+1,""),0),"")</f>
        <v>110</v>
      </c>
      <c r="P222" s="99">
        <f ca="1">IFERROR(VLOOKUP($A222,INDIRECT("'"&amp;Publication!P$2-1&amp;"'!B4:R300"),IF(P$3&gt;1,P$3+1,""),0),"")</f>
        <v>147.72300000000001</v>
      </c>
    </row>
    <row r="223" spans="1:16" ht="14.5" customHeight="1" outlineLevel="1" x14ac:dyDescent="0.35">
      <c r="A223" s="109" t="s">
        <v>94</v>
      </c>
      <c r="B223" s="110" t="str">
        <f>IF(OR(ISBLANK(VLOOKUP(A223,'EUROSTAT-Code'!$A$3:$E$812,5,0)),ISNA(VLOOKUP(A223,'EUROSTAT-Code'!$A$3:$E$812,5,0))),"",VLOOKUP(A223,'EUROSTAT-Code'!$A$3:$E$812,5,0))</f>
        <v/>
      </c>
      <c r="C223" s="109" t="s">
        <v>1707</v>
      </c>
      <c r="D223" s="99">
        <f ca="1">IFERROR(VLOOKUP($A223,INDIRECT("'"&amp;Publication!D$2-1&amp;"'!B4:R300"),IF(D$3&gt;1,D$3+1,""),0),"")</f>
        <v>1225</v>
      </c>
      <c r="E223" s="99">
        <f ca="1">IFERROR(VLOOKUP($A223,INDIRECT("'"&amp;Publication!E$2-1&amp;"'!B4:R300"),IF(E$3&gt;1,E$3+1,""),0),"")</f>
        <v>2715</v>
      </c>
      <c r="F223" s="99">
        <f ca="1">IFERROR(VLOOKUP($A223,INDIRECT("'"&amp;Publication!F$2-1&amp;"'!B4:R300"),IF(F$3&gt;1,F$3+1,""),0),"")</f>
        <v>1435</v>
      </c>
      <c r="G223" s="99">
        <f ca="1">IFERROR(VLOOKUP($A223,INDIRECT("'"&amp;Publication!G$2-1&amp;"'!B4:R300"),IF(G$3&gt;1,G$3+1,""),0),"")</f>
        <v>1315</v>
      </c>
      <c r="H223" s="99">
        <f ca="1">IFERROR(VLOOKUP($A223,INDIRECT("'"&amp;Publication!H$2-1&amp;"'!B4:R300"),IF(H$3&gt;1,H$3+1,""),0),"")</f>
        <v>1815</v>
      </c>
      <c r="I223" s="99">
        <f ca="1">IFERROR(VLOOKUP($A223,INDIRECT("'"&amp;Publication!I$2-1&amp;"'!B4:R300"),IF(I$3&gt;1,I$3+1,""),0),"")</f>
        <v>1225</v>
      </c>
      <c r="J223" s="99">
        <f ca="1">IFERROR(VLOOKUP($A223,INDIRECT("'"&amp;Publication!J$2-1&amp;"'!B4:R300"),IF(J$3&gt;1,J$3+1,""),0),"")</f>
        <v>935</v>
      </c>
      <c r="K223" s="99">
        <f ca="1">IFERROR(VLOOKUP($A223,INDIRECT("'"&amp;Publication!K$2-1&amp;"'!B4:R300"),IF(K$3&gt;1,K$3+1,""),0),"")</f>
        <v>1065</v>
      </c>
      <c r="L223" s="99">
        <f ca="1">IFERROR(VLOOKUP($A223,INDIRECT("'"&amp;Publication!L$2-1&amp;"'!B4:R300"),IF(L$3&gt;1,L$3+1,""),0),"")</f>
        <v>710</v>
      </c>
      <c r="M223" s="99">
        <f ca="1">IFERROR(VLOOKUP($A223,INDIRECT("'"&amp;Publication!M$2-1&amp;"'!B4:R300"),IF(M$3&gt;1,M$3+1,""),0),"")</f>
        <v>1375</v>
      </c>
      <c r="N223" s="99">
        <f ca="1">IFERROR(VLOOKUP($A223,INDIRECT("'"&amp;Publication!N$2-1&amp;"'!B4:R300"),IF(N$3&gt;1,N$3+1,""),0),"")</f>
        <v>1210</v>
      </c>
      <c r="O223" s="99">
        <f ca="1">IFERROR(VLOOKUP($A223,INDIRECT("'"&amp;Publication!O$2-1&amp;"'!B4:R300"),IF(O$3&gt;1,O$3+1,""),0),"")</f>
        <v>1340</v>
      </c>
      <c r="P223" s="99">
        <f ca="1">IFERROR(VLOOKUP($A223,INDIRECT("'"&amp;Publication!P$2-1&amp;"'!B4:R300"),IF(P$3&gt;1,P$3+1,""),0),"")</f>
        <v>1250.038</v>
      </c>
    </row>
    <row r="224" spans="1:16" ht="14.5" customHeight="1" outlineLevel="1" x14ac:dyDescent="0.35">
      <c r="A224" s="109" t="s">
        <v>1708</v>
      </c>
      <c r="B224" s="110" t="str">
        <f>IF(OR(ISBLANK(VLOOKUP(A224,'EUROSTAT-Code'!$A$3:$E$812,5,0)),ISNA(VLOOKUP(A224,'EUROSTAT-Code'!$A$3:$E$812,5,0))),"",VLOOKUP(A224,'EUROSTAT-Code'!$A$3:$E$812,5,0))</f>
        <v/>
      </c>
      <c r="C224" s="109" t="s">
        <v>1709</v>
      </c>
      <c r="D224" s="99" t="str">
        <f ca="1">IFERROR(VLOOKUP($A224,INDIRECT("'"&amp;Publication!D$2-1&amp;"'!B4:R300"),IF(D$3&gt;1,D$3+1,""),0),"")</f>
        <v/>
      </c>
      <c r="E224" s="99" t="str">
        <f ca="1">IFERROR(VLOOKUP($A224,INDIRECT("'"&amp;Publication!E$2-1&amp;"'!B4:R300"),IF(E$3&gt;1,E$3+1,""),0),"")</f>
        <v/>
      </c>
      <c r="F224" s="99" t="str">
        <f ca="1">IFERROR(VLOOKUP($A224,INDIRECT("'"&amp;Publication!F$2-1&amp;"'!B4:R300"),IF(F$3&gt;1,F$3+1,""),0),"")</f>
        <v/>
      </c>
      <c r="G224" s="99" t="str">
        <f ca="1">IFERROR(VLOOKUP($A224,INDIRECT("'"&amp;Publication!G$2-1&amp;"'!B4:R300"),IF(G$3&gt;1,G$3+1,""),0),"")</f>
        <v/>
      </c>
      <c r="H224" s="99" t="str">
        <f ca="1">IFERROR(VLOOKUP($A224,INDIRECT("'"&amp;Publication!H$2-1&amp;"'!B4:R300"),IF(H$3&gt;1,H$3+1,""),0),"")</f>
        <v/>
      </c>
      <c r="I224" s="99" t="str">
        <f ca="1">IFERROR(VLOOKUP($A224,INDIRECT("'"&amp;Publication!I$2-1&amp;"'!B4:R300"),IF(I$3&gt;1,I$3+1,""),0),"")</f>
        <v/>
      </c>
      <c r="J224" s="99" t="str">
        <f ca="1">IFERROR(VLOOKUP($A224,INDIRECT("'"&amp;Publication!J$2-1&amp;"'!B4:R300"),IF(J$3&gt;1,J$3+1,""),0),"")</f>
        <v/>
      </c>
      <c r="K224" s="99" t="str">
        <f ca="1">IFERROR(VLOOKUP($A224,INDIRECT("'"&amp;Publication!K$2-1&amp;"'!B4:R300"),IF(K$3&gt;1,K$3+1,""),0),"")</f>
        <v/>
      </c>
      <c r="L224" s="99" t="str">
        <f ca="1">IFERROR(VLOOKUP($A224,INDIRECT("'"&amp;Publication!L$2-1&amp;"'!B4:R300"),IF(L$3&gt;1,L$3+1,""),0),"")</f>
        <v/>
      </c>
      <c r="M224" s="99" t="str">
        <f ca="1">IFERROR(VLOOKUP($A224,INDIRECT("'"&amp;Publication!M$2-1&amp;"'!B4:R300"),IF(M$3&gt;1,M$3+1,""),0),"")</f>
        <v/>
      </c>
      <c r="N224" s="99" t="str">
        <f ca="1">IFERROR(VLOOKUP($A224,INDIRECT("'"&amp;Publication!N$2-1&amp;"'!B4:R300"),IF(N$3&gt;1,N$3+1,""),0),"")</f>
        <v/>
      </c>
      <c r="O224" s="99" t="str">
        <f ca="1">IFERROR(VLOOKUP($A224,INDIRECT("'"&amp;Publication!O$2-1&amp;"'!B4:R300"),IF(O$3&gt;1,O$3+1,""),0),"")</f>
        <v/>
      </c>
      <c r="P224" s="99" t="str">
        <f ca="1">IFERROR(VLOOKUP($A224,INDIRECT("'"&amp;Publication!P$2-1&amp;"'!B4:R300"),IF(P$3&gt;1,P$3+1,""),0),"")</f>
        <v/>
      </c>
    </row>
    <row r="225" spans="1:16" ht="14.5" customHeight="1" outlineLevel="1" x14ac:dyDescent="0.35">
      <c r="A225" s="109" t="s">
        <v>96</v>
      </c>
      <c r="B225" s="110" t="str">
        <f>IF(OR(ISBLANK(VLOOKUP(A225,'EUROSTAT-Code'!$A$3:$E$812,5,0)),ISNA(VLOOKUP(A225,'EUROSTAT-Code'!$A$3:$E$812,5,0))),"",VLOOKUP(A225,'EUROSTAT-Code'!$A$3:$E$812,5,0))</f>
        <v/>
      </c>
      <c r="C225" s="109" t="s">
        <v>1710</v>
      </c>
      <c r="D225" s="99">
        <f ca="1">IFERROR(VLOOKUP($A225,INDIRECT("'"&amp;Publication!D$2-1&amp;"'!B4:R300"),IF(D$3&gt;1,D$3+1,""),0),"")</f>
        <v>75</v>
      </c>
      <c r="E225" s="99">
        <f ca="1">IFERROR(VLOOKUP($A225,INDIRECT("'"&amp;Publication!E$2-1&amp;"'!B4:R300"),IF(E$3&gt;1,E$3+1,""),0),"")</f>
        <v>70</v>
      </c>
      <c r="F225" s="99">
        <f ca="1">IFERROR(VLOOKUP($A225,INDIRECT("'"&amp;Publication!F$2-1&amp;"'!B4:R300"),IF(F$3&gt;1,F$3+1,""),0),"")</f>
        <v>95</v>
      </c>
      <c r="G225" s="99">
        <f ca="1">IFERROR(VLOOKUP($A225,INDIRECT("'"&amp;Publication!G$2-1&amp;"'!B4:R300"),IF(G$3&gt;1,G$3+1,""),0),"")</f>
        <v>100</v>
      </c>
      <c r="H225" s="99">
        <f ca="1">IFERROR(VLOOKUP($A225,INDIRECT("'"&amp;Publication!H$2-1&amp;"'!B4:R300"),IF(H$3&gt;1,H$3+1,""),0),"")</f>
        <v>85</v>
      </c>
      <c r="I225" s="99">
        <f ca="1">IFERROR(VLOOKUP($A225,INDIRECT("'"&amp;Publication!I$2-1&amp;"'!B4:R300"),IF(I$3&gt;1,I$3+1,""),0),"")</f>
        <v>50</v>
      </c>
      <c r="J225" s="99">
        <f ca="1">IFERROR(VLOOKUP($A225,INDIRECT("'"&amp;Publication!J$2-1&amp;"'!B4:R300"),IF(J$3&gt;1,J$3+1,""),0),"")</f>
        <v>75</v>
      </c>
      <c r="K225" s="99">
        <f ca="1">IFERROR(VLOOKUP($A225,INDIRECT("'"&amp;Publication!K$2-1&amp;"'!B4:R300"),IF(K$3&gt;1,K$3+1,""),0),"")</f>
        <v>55</v>
      </c>
      <c r="L225" s="99">
        <f ca="1">IFERROR(VLOOKUP($A225,INDIRECT("'"&amp;Publication!L$2-1&amp;"'!B4:R300"),IF(L$3&gt;1,L$3+1,""),0),"")</f>
        <v>95</v>
      </c>
      <c r="M225" s="99">
        <f ca="1">IFERROR(VLOOKUP($A225,INDIRECT("'"&amp;Publication!M$2-1&amp;"'!B4:R300"),IF(M$3&gt;1,M$3+1,""),0),"")</f>
        <v>70</v>
      </c>
      <c r="N225" s="99">
        <f ca="1">IFERROR(VLOOKUP($A225,INDIRECT("'"&amp;Publication!N$2-1&amp;"'!B4:R300"),IF(N$3&gt;1,N$3+1,""),0),"")</f>
        <v>60</v>
      </c>
      <c r="O225" s="99">
        <f ca="1">IFERROR(VLOOKUP($A225,INDIRECT("'"&amp;Publication!O$2-1&amp;"'!B4:R300"),IF(O$3&gt;1,O$3+1,""),0),"")</f>
        <v>90</v>
      </c>
      <c r="P225" s="99">
        <f ca="1">IFERROR(VLOOKUP($A225,INDIRECT("'"&amp;Publication!P$2-1&amp;"'!B4:R300"),IF(P$3&gt;1,P$3+1,""),0),"")</f>
        <v>181.517</v>
      </c>
    </row>
    <row r="226" spans="1:16" ht="14.5" customHeight="1" outlineLevel="1" x14ac:dyDescent="0.35">
      <c r="A226" s="109" t="s">
        <v>503</v>
      </c>
      <c r="B226" s="110" t="str">
        <f>IF(OR(ISBLANK(VLOOKUP(A226,'EUROSTAT-Code'!$A$3:$E$812,5,0)),ISNA(VLOOKUP(A226,'EUROSTAT-Code'!$A$3:$E$812,5,0))),"",VLOOKUP(A226,'EUROSTAT-Code'!$A$3:$E$812,5,0))</f>
        <v/>
      </c>
      <c r="C226" s="109" t="s">
        <v>1711</v>
      </c>
      <c r="D226" s="99" t="str">
        <f ca="1">IFERROR(VLOOKUP($A226,INDIRECT("'"&amp;Publication!D$2-1&amp;"'!B4:R300"),IF(D$3&gt;1,D$3+1,""),0),"")</f>
        <v/>
      </c>
      <c r="E226" s="99" t="str">
        <f ca="1">IFERROR(VLOOKUP($A226,INDIRECT("'"&amp;Publication!E$2-1&amp;"'!B4:R300"),IF(E$3&gt;1,E$3+1,""),0),"")</f>
        <v/>
      </c>
      <c r="F226" s="99" t="str">
        <f ca="1">IFERROR(VLOOKUP($A226,INDIRECT("'"&amp;Publication!F$2-1&amp;"'!B4:R300"),IF(F$3&gt;1,F$3+1,""),0),"")</f>
        <v/>
      </c>
      <c r="G226" s="99" t="str">
        <f ca="1">IFERROR(VLOOKUP($A226,INDIRECT("'"&amp;Publication!G$2-1&amp;"'!B4:R300"),IF(G$3&gt;1,G$3+1,""),0),"")</f>
        <v/>
      </c>
      <c r="H226" s="99" t="str">
        <f ca="1">IFERROR(VLOOKUP($A226,INDIRECT("'"&amp;Publication!H$2-1&amp;"'!B4:R300"),IF(H$3&gt;1,H$3+1,""),0),"")</f>
        <v/>
      </c>
      <c r="I226" s="99" t="str">
        <f ca="1">IFERROR(VLOOKUP($A226,INDIRECT("'"&amp;Publication!I$2-1&amp;"'!B4:R300"),IF(I$3&gt;1,I$3+1,""),0),"")</f>
        <v/>
      </c>
      <c r="J226" s="99" t="str">
        <f ca="1">IFERROR(VLOOKUP($A226,INDIRECT("'"&amp;Publication!J$2-1&amp;"'!B4:R300"),IF(J$3&gt;1,J$3+1,""),0),"")</f>
        <v/>
      </c>
      <c r="K226" s="99" t="str">
        <f ca="1">IFERROR(VLOOKUP($A226,INDIRECT("'"&amp;Publication!K$2-1&amp;"'!B4:R300"),IF(K$3&gt;1,K$3+1,""),0),"")</f>
        <v/>
      </c>
      <c r="L226" s="99" t="str">
        <f ca="1">IFERROR(VLOOKUP($A226,INDIRECT("'"&amp;Publication!L$2-1&amp;"'!B4:R300"),IF(L$3&gt;1,L$3+1,""),0),"")</f>
        <v/>
      </c>
      <c r="M226" s="99" t="str">
        <f ca="1">IFERROR(VLOOKUP($A226,INDIRECT("'"&amp;Publication!M$2-1&amp;"'!B4:R300"),IF(M$3&gt;1,M$3+1,""),0),"")</f>
        <v/>
      </c>
      <c r="N226" s="99" t="str">
        <f ca="1">IFERROR(VLOOKUP($A226,INDIRECT("'"&amp;Publication!N$2-1&amp;"'!B4:R300"),IF(N$3&gt;1,N$3+1,""),0),"")</f>
        <v/>
      </c>
      <c r="O226" s="99" t="str">
        <f ca="1">IFERROR(VLOOKUP($A226,INDIRECT("'"&amp;Publication!O$2-1&amp;"'!B4:R300"),IF(O$3&gt;1,O$3+1,""),0),"")</f>
        <v/>
      </c>
      <c r="P226" s="99" t="str">
        <f ca="1">IFERROR(VLOOKUP($A226,INDIRECT("'"&amp;Publication!P$2-1&amp;"'!B4:R300"),IF(P$3&gt;1,P$3+1,""),0),"")</f>
        <v/>
      </c>
    </row>
    <row r="227" spans="1:16" ht="14.5" customHeight="1" outlineLevel="1" x14ac:dyDescent="0.35">
      <c r="A227" s="109" t="s">
        <v>504</v>
      </c>
      <c r="B227" s="110" t="str">
        <f>IF(OR(ISBLANK(VLOOKUP(A227,'EUROSTAT-Code'!$A$3:$E$812,5,0)),ISNA(VLOOKUP(A227,'EUROSTAT-Code'!$A$3:$E$812,5,0))),"",VLOOKUP(A227,'EUROSTAT-Code'!$A$3:$E$812,5,0))</f>
        <v/>
      </c>
      <c r="C227" s="109" t="s">
        <v>1712</v>
      </c>
      <c r="D227" s="99" t="str">
        <f ca="1">IFERROR(VLOOKUP($A227,INDIRECT("'"&amp;Publication!D$2-1&amp;"'!B4:R300"),IF(D$3&gt;1,D$3+1,""),0),"")</f>
        <v/>
      </c>
      <c r="E227" s="99" t="str">
        <f ca="1">IFERROR(VLOOKUP($A227,INDIRECT("'"&amp;Publication!E$2-1&amp;"'!B4:R300"),IF(E$3&gt;1,E$3+1,""),0),"")</f>
        <v/>
      </c>
      <c r="F227" s="99" t="str">
        <f ca="1">IFERROR(VLOOKUP($A227,INDIRECT("'"&amp;Publication!F$2-1&amp;"'!B4:R300"),IF(F$3&gt;1,F$3+1,""),0),"")</f>
        <v/>
      </c>
      <c r="G227" s="99" t="str">
        <f ca="1">IFERROR(VLOOKUP($A227,INDIRECT("'"&amp;Publication!G$2-1&amp;"'!B4:R300"),IF(G$3&gt;1,G$3+1,""),0),"")</f>
        <v/>
      </c>
      <c r="H227" s="99" t="str">
        <f ca="1">IFERROR(VLOOKUP($A227,INDIRECT("'"&amp;Publication!H$2-1&amp;"'!B4:R300"),IF(H$3&gt;1,H$3+1,""),0),"")</f>
        <v/>
      </c>
      <c r="I227" s="99" t="str">
        <f ca="1">IFERROR(VLOOKUP($A227,INDIRECT("'"&amp;Publication!I$2-1&amp;"'!B4:R300"),IF(I$3&gt;1,I$3+1,""),0),"")</f>
        <v/>
      </c>
      <c r="J227" s="99" t="str">
        <f ca="1">IFERROR(VLOOKUP($A227,INDIRECT("'"&amp;Publication!J$2-1&amp;"'!B4:R300"),IF(J$3&gt;1,J$3+1,""),0),"")</f>
        <v/>
      </c>
      <c r="K227" s="99" t="str">
        <f ca="1">IFERROR(VLOOKUP($A227,INDIRECT("'"&amp;Publication!K$2-1&amp;"'!B4:R300"),IF(K$3&gt;1,K$3+1,""),0),"")</f>
        <v/>
      </c>
      <c r="L227" s="99" t="str">
        <f ca="1">IFERROR(VLOOKUP($A227,INDIRECT("'"&amp;Publication!L$2-1&amp;"'!B4:R300"),IF(L$3&gt;1,L$3+1,""),0),"")</f>
        <v/>
      </c>
      <c r="M227" s="99" t="str">
        <f ca="1">IFERROR(VLOOKUP($A227,INDIRECT("'"&amp;Publication!M$2-1&amp;"'!B4:R300"),IF(M$3&gt;1,M$3+1,""),0),"")</f>
        <v/>
      </c>
      <c r="N227" s="99" t="str">
        <f ca="1">IFERROR(VLOOKUP($A227,INDIRECT("'"&amp;Publication!N$2-1&amp;"'!B4:R300"),IF(N$3&gt;1,N$3+1,""),0),"")</f>
        <v/>
      </c>
      <c r="O227" s="99" t="str">
        <f ca="1">IFERROR(VLOOKUP($A227,INDIRECT("'"&amp;Publication!O$2-1&amp;"'!B4:R300"),IF(O$3&gt;1,O$3+1,""),0),"")</f>
        <v/>
      </c>
      <c r="P227" s="99" t="str">
        <f ca="1">IFERROR(VLOOKUP($A227,INDIRECT("'"&amp;Publication!P$2-1&amp;"'!B4:R300"),IF(P$3&gt;1,P$3+1,""),0),"")</f>
        <v/>
      </c>
    </row>
    <row r="228" spans="1:16" ht="14.5" customHeight="1" outlineLevel="1" x14ac:dyDescent="0.35">
      <c r="A228" s="109" t="s">
        <v>505</v>
      </c>
      <c r="B228" s="110" t="str">
        <f>IF(OR(ISBLANK(VLOOKUP(A228,'EUROSTAT-Code'!$A$3:$E$812,5,0)),ISNA(VLOOKUP(A228,'EUROSTAT-Code'!$A$3:$E$812,5,0))),"",VLOOKUP(A228,'EUROSTAT-Code'!$A$3:$E$812,5,0))</f>
        <v/>
      </c>
      <c r="C228" s="109" t="s">
        <v>1713</v>
      </c>
      <c r="D228" s="99" t="str">
        <f ca="1">IFERROR(VLOOKUP($A228,INDIRECT("'"&amp;Publication!D$2-1&amp;"'!B4:R300"),IF(D$3&gt;1,D$3+1,""),0),"")</f>
        <v/>
      </c>
      <c r="E228" s="99" t="str">
        <f ca="1">IFERROR(VLOOKUP($A228,INDIRECT("'"&amp;Publication!E$2-1&amp;"'!B4:R300"),IF(E$3&gt;1,E$3+1,""),0),"")</f>
        <v/>
      </c>
      <c r="F228" s="99" t="str">
        <f ca="1">IFERROR(VLOOKUP($A228,INDIRECT("'"&amp;Publication!F$2-1&amp;"'!B4:R300"),IF(F$3&gt;1,F$3+1,""),0),"")</f>
        <v/>
      </c>
      <c r="G228" s="99" t="str">
        <f ca="1">IFERROR(VLOOKUP($A228,INDIRECT("'"&amp;Publication!G$2-1&amp;"'!B4:R300"),IF(G$3&gt;1,G$3+1,""),0),"")</f>
        <v/>
      </c>
      <c r="H228" s="99" t="str">
        <f ca="1">IFERROR(VLOOKUP($A228,INDIRECT("'"&amp;Publication!H$2-1&amp;"'!B4:R300"),IF(H$3&gt;1,H$3+1,""),0),"")</f>
        <v/>
      </c>
      <c r="I228" s="99" t="str">
        <f ca="1">IFERROR(VLOOKUP($A228,INDIRECT("'"&amp;Publication!I$2-1&amp;"'!B4:R300"),IF(I$3&gt;1,I$3+1,""),0),"")</f>
        <v/>
      </c>
      <c r="J228" s="99" t="str">
        <f ca="1">IFERROR(VLOOKUP($A228,INDIRECT("'"&amp;Publication!J$2-1&amp;"'!B4:R300"),IF(J$3&gt;1,J$3+1,""),0),"")</f>
        <v/>
      </c>
      <c r="K228" s="99" t="str">
        <f ca="1">IFERROR(VLOOKUP($A228,INDIRECT("'"&amp;Publication!K$2-1&amp;"'!B4:R300"),IF(K$3&gt;1,K$3+1,""),0),"")</f>
        <v/>
      </c>
      <c r="L228" s="99" t="str">
        <f ca="1">IFERROR(VLOOKUP($A228,INDIRECT("'"&amp;Publication!L$2-1&amp;"'!B4:R300"),IF(L$3&gt;1,L$3+1,""),0),"")</f>
        <v/>
      </c>
      <c r="M228" s="99">
        <f ca="1">IFERROR(VLOOKUP($A228,INDIRECT("'"&amp;Publication!M$2-1&amp;"'!B4:R300"),IF(M$3&gt;1,M$3+1,""),0),"")</f>
        <v>0</v>
      </c>
      <c r="N228" s="99" t="str">
        <f ca="1">IFERROR(VLOOKUP($A228,INDIRECT("'"&amp;Publication!N$2-1&amp;"'!B4:R300"),IF(N$3&gt;1,N$3+1,""),0),"")</f>
        <v/>
      </c>
      <c r="O228" s="99" t="str">
        <f ca="1">IFERROR(VLOOKUP($A228,INDIRECT("'"&amp;Publication!O$2-1&amp;"'!B4:R300"),IF(O$3&gt;1,O$3+1,""),0),"")</f>
        <v/>
      </c>
      <c r="P228" s="99" t="str">
        <f ca="1">IFERROR(VLOOKUP($A228,INDIRECT("'"&amp;Publication!P$2-1&amp;"'!B4:R300"),IF(P$3&gt;1,P$3+1,""),0),"")</f>
        <v/>
      </c>
    </row>
    <row r="229" spans="1:16" ht="14.5" customHeight="1" outlineLevel="1" x14ac:dyDescent="0.35">
      <c r="A229" s="109" t="s">
        <v>506</v>
      </c>
      <c r="B229" s="110" t="str">
        <f>IF(OR(ISBLANK(VLOOKUP(A229,'EUROSTAT-Code'!$A$3:$E$812,5,0)),ISNA(VLOOKUP(A229,'EUROSTAT-Code'!$A$3:$E$812,5,0))),"",VLOOKUP(A229,'EUROSTAT-Code'!$A$3:$E$812,5,0))</f>
        <v/>
      </c>
      <c r="C229" s="109" t="s">
        <v>1714</v>
      </c>
      <c r="D229" s="99" t="str">
        <f ca="1">IFERROR(VLOOKUP($A229,INDIRECT("'"&amp;Publication!D$2-1&amp;"'!B4:R300"),IF(D$3&gt;1,D$3+1,""),0),"")</f>
        <v/>
      </c>
      <c r="E229" s="99" t="str">
        <f ca="1">IFERROR(VLOOKUP($A229,INDIRECT("'"&amp;Publication!E$2-1&amp;"'!B4:R300"),IF(E$3&gt;1,E$3+1,""),0),"")</f>
        <v/>
      </c>
      <c r="F229" s="99" t="str">
        <f ca="1">IFERROR(VLOOKUP($A229,INDIRECT("'"&amp;Publication!F$2-1&amp;"'!B4:R300"),IF(F$3&gt;1,F$3+1,""),0),"")</f>
        <v/>
      </c>
      <c r="G229" s="99" t="str">
        <f ca="1">IFERROR(VLOOKUP($A229,INDIRECT("'"&amp;Publication!G$2-1&amp;"'!B4:R300"),IF(G$3&gt;1,G$3+1,""),0),"")</f>
        <v/>
      </c>
      <c r="H229" s="99" t="str">
        <f ca="1">IFERROR(VLOOKUP($A229,INDIRECT("'"&amp;Publication!H$2-1&amp;"'!B4:R300"),IF(H$3&gt;1,H$3+1,""),0),"")</f>
        <v/>
      </c>
      <c r="I229" s="99" t="str">
        <f ca="1">IFERROR(VLOOKUP($A229,INDIRECT("'"&amp;Publication!I$2-1&amp;"'!B4:R300"),IF(I$3&gt;1,I$3+1,""),0),"")</f>
        <v/>
      </c>
      <c r="J229" s="99" t="str">
        <f ca="1">IFERROR(VLOOKUP($A229,INDIRECT("'"&amp;Publication!J$2-1&amp;"'!B4:R300"),IF(J$3&gt;1,J$3+1,""),0),"")</f>
        <v/>
      </c>
      <c r="K229" s="99" t="str">
        <f ca="1">IFERROR(VLOOKUP($A229,INDIRECT("'"&amp;Publication!K$2-1&amp;"'!B4:R300"),IF(K$3&gt;1,K$3+1,""),0),"")</f>
        <v/>
      </c>
      <c r="L229" s="99" t="str">
        <f ca="1">IFERROR(VLOOKUP($A229,INDIRECT("'"&amp;Publication!L$2-1&amp;"'!B4:R300"),IF(L$3&gt;1,L$3+1,""),0),"")</f>
        <v/>
      </c>
      <c r="M229" s="99" t="str">
        <f ca="1">IFERROR(VLOOKUP($A229,INDIRECT("'"&amp;Publication!M$2-1&amp;"'!B4:R300"),IF(M$3&gt;1,M$3+1,""),0),"")</f>
        <v/>
      </c>
      <c r="N229" s="99" t="str">
        <f ca="1">IFERROR(VLOOKUP($A229,INDIRECT("'"&amp;Publication!N$2-1&amp;"'!B4:R300"),IF(N$3&gt;1,N$3+1,""),0),"")</f>
        <v/>
      </c>
      <c r="O229" s="99" t="str">
        <f ca="1">IFERROR(VLOOKUP($A229,INDIRECT("'"&amp;Publication!O$2-1&amp;"'!B4:R300"),IF(O$3&gt;1,O$3+1,""),0),"")</f>
        <v/>
      </c>
      <c r="P229" s="99" t="str">
        <f ca="1">IFERROR(VLOOKUP($A229,INDIRECT("'"&amp;Publication!P$2-1&amp;"'!B4:R300"),IF(P$3&gt;1,P$3+1,""),0),"")</f>
        <v/>
      </c>
    </row>
    <row r="230" spans="1:16" ht="14.5" customHeight="1" outlineLevel="1" x14ac:dyDescent="0.35">
      <c r="A230" s="109" t="s">
        <v>330</v>
      </c>
      <c r="B230" s="110" t="str">
        <f>IF(OR(ISBLANK(VLOOKUP(A230,'EUROSTAT-Code'!$A$3:$E$812,5,0)),ISNA(VLOOKUP(A230,'EUROSTAT-Code'!$A$3:$E$812,5,0))),"",VLOOKUP(A230,'EUROSTAT-Code'!$A$3:$E$812,5,0))</f>
        <v/>
      </c>
      <c r="C230" s="109" t="s">
        <v>1715</v>
      </c>
      <c r="D230" s="99" t="str">
        <f ca="1">IFERROR(VLOOKUP($A230,INDIRECT("'"&amp;Publication!D$2-1&amp;"'!B4:R300"),IF(D$3&gt;1,D$3+1,""),0),"")</f>
        <v/>
      </c>
      <c r="E230" s="99" t="str">
        <f ca="1">IFERROR(VLOOKUP($A230,INDIRECT("'"&amp;Publication!E$2-1&amp;"'!B4:R300"),IF(E$3&gt;1,E$3+1,""),0),"")</f>
        <v/>
      </c>
      <c r="F230" s="99" t="str">
        <f ca="1">IFERROR(VLOOKUP($A230,INDIRECT("'"&amp;Publication!F$2-1&amp;"'!B4:R300"),IF(F$3&gt;1,F$3+1,""),0),"")</f>
        <v/>
      </c>
      <c r="G230" s="99" t="str">
        <f ca="1">IFERROR(VLOOKUP($A230,INDIRECT("'"&amp;Publication!G$2-1&amp;"'!B4:R300"),IF(G$3&gt;1,G$3+1,""),0),"")</f>
        <v/>
      </c>
      <c r="H230" s="99" t="str">
        <f ca="1">IFERROR(VLOOKUP($A230,INDIRECT("'"&amp;Publication!H$2-1&amp;"'!B4:R300"),IF(H$3&gt;1,H$3+1,""),0),"")</f>
        <v/>
      </c>
      <c r="I230" s="99">
        <f ca="1">IFERROR(VLOOKUP($A230,INDIRECT("'"&amp;Publication!I$2-1&amp;"'!B4:R300"),IF(I$3&gt;1,I$3+1,""),0),"")</f>
        <v>200</v>
      </c>
      <c r="J230" s="99">
        <f ca="1">IFERROR(VLOOKUP($A230,INDIRECT("'"&amp;Publication!J$2-1&amp;"'!B4:R300"),IF(J$3&gt;1,J$3+1,""),0),"")</f>
        <v>180</v>
      </c>
      <c r="K230" s="99">
        <f ca="1">IFERROR(VLOOKUP($A230,INDIRECT("'"&amp;Publication!K$2-1&amp;"'!B4:R300"),IF(K$3&gt;1,K$3+1,""),0),"")</f>
        <v>105</v>
      </c>
      <c r="L230" s="99">
        <f ca="1">IFERROR(VLOOKUP($A230,INDIRECT("'"&amp;Publication!L$2-1&amp;"'!B4:R300"),IF(L$3&gt;1,L$3+1,""),0),"")</f>
        <v>115</v>
      </c>
      <c r="M230" s="99">
        <f ca="1">IFERROR(VLOOKUP($A230,INDIRECT("'"&amp;Publication!M$2-1&amp;"'!B4:R300"),IF(M$3&gt;1,M$3+1,""),0),"")</f>
        <v>45</v>
      </c>
      <c r="N230" s="99">
        <f ca="1">IFERROR(VLOOKUP($A230,INDIRECT("'"&amp;Publication!N$2-1&amp;"'!B4:R300"),IF(N$3&gt;1,N$3+1,""),0),"")</f>
        <v>5</v>
      </c>
      <c r="O230" s="99">
        <f ca="1">IFERROR(VLOOKUP($A230,INDIRECT("'"&amp;Publication!O$2-1&amp;"'!B4:R300"),IF(O$3&gt;1,O$3+1,""),0),"")</f>
        <v>30</v>
      </c>
      <c r="P230" s="99">
        <f ca="1">IFERROR(VLOOKUP($A230,INDIRECT("'"&amp;Publication!P$2-1&amp;"'!B4:R300"),IF(P$3&gt;1,P$3+1,""),0),"")</f>
        <v>3.1070000000000002</v>
      </c>
    </row>
    <row r="231" spans="1:16" ht="14.5" customHeight="1" outlineLevel="1" x14ac:dyDescent="0.35">
      <c r="A231" s="109" t="s">
        <v>507</v>
      </c>
      <c r="B231" s="110" t="str">
        <f>IF(OR(ISBLANK(VLOOKUP(A231,'EUROSTAT-Code'!$A$3:$E$812,5,0)),ISNA(VLOOKUP(A231,'EUROSTAT-Code'!$A$3:$E$812,5,0))),"",VLOOKUP(A231,'EUROSTAT-Code'!$A$3:$E$812,5,0))</f>
        <v/>
      </c>
      <c r="C231" s="109" t="s">
        <v>1716</v>
      </c>
      <c r="D231" s="99" t="str">
        <f ca="1">IFERROR(VLOOKUP($A231,INDIRECT("'"&amp;Publication!D$2-1&amp;"'!B4:R300"),IF(D$3&gt;1,D$3+1,""),0),"")</f>
        <v/>
      </c>
      <c r="E231" s="99" t="str">
        <f ca="1">IFERROR(VLOOKUP($A231,INDIRECT("'"&amp;Publication!E$2-1&amp;"'!B4:R300"),IF(E$3&gt;1,E$3+1,""),0),"")</f>
        <v/>
      </c>
      <c r="F231" s="99" t="str">
        <f ca="1">IFERROR(VLOOKUP($A231,INDIRECT("'"&amp;Publication!F$2-1&amp;"'!B4:R300"),IF(F$3&gt;1,F$3+1,""),0),"")</f>
        <v/>
      </c>
      <c r="G231" s="99" t="str">
        <f ca="1">IFERROR(VLOOKUP($A231,INDIRECT("'"&amp;Publication!G$2-1&amp;"'!B4:R300"),IF(G$3&gt;1,G$3+1,""),0),"")</f>
        <v/>
      </c>
      <c r="H231" s="99" t="str">
        <f ca="1">IFERROR(VLOOKUP($A231,INDIRECT("'"&amp;Publication!H$2-1&amp;"'!B4:R300"),IF(H$3&gt;1,H$3+1,""),0),"")</f>
        <v/>
      </c>
      <c r="I231" s="99" t="str">
        <f ca="1">IFERROR(VLOOKUP($A231,INDIRECT("'"&amp;Publication!I$2-1&amp;"'!B4:R300"),IF(I$3&gt;1,I$3+1,""),0),"")</f>
        <v/>
      </c>
      <c r="J231" s="99" t="str">
        <f ca="1">IFERROR(VLOOKUP($A231,INDIRECT("'"&amp;Publication!J$2-1&amp;"'!B4:R300"),IF(J$3&gt;1,J$3+1,""),0),"")</f>
        <v/>
      </c>
      <c r="K231" s="99" t="str">
        <f ca="1">IFERROR(VLOOKUP($A231,INDIRECT("'"&amp;Publication!K$2-1&amp;"'!B4:R300"),IF(K$3&gt;1,K$3+1,""),0),"")</f>
        <v/>
      </c>
      <c r="L231" s="99" t="str">
        <f ca="1">IFERROR(VLOOKUP($A231,INDIRECT("'"&amp;Publication!L$2-1&amp;"'!B4:R300"),IF(L$3&gt;1,L$3+1,""),0),"")</f>
        <v/>
      </c>
      <c r="M231" s="99" t="str">
        <f ca="1">IFERROR(VLOOKUP($A231,INDIRECT("'"&amp;Publication!M$2-1&amp;"'!B4:R300"),IF(M$3&gt;1,M$3+1,""),0),"")</f>
        <v/>
      </c>
      <c r="N231" s="99" t="str">
        <f ca="1">IFERROR(VLOOKUP($A231,INDIRECT("'"&amp;Publication!N$2-1&amp;"'!B4:R300"),IF(N$3&gt;1,N$3+1,""),0),"")</f>
        <v/>
      </c>
      <c r="O231" s="99" t="str">
        <f ca="1">IFERROR(VLOOKUP($A231,INDIRECT("'"&amp;Publication!O$2-1&amp;"'!B4:R300"),IF(O$3&gt;1,O$3+1,""),0),"")</f>
        <v/>
      </c>
      <c r="P231" s="99" t="str">
        <f ca="1">IFERROR(VLOOKUP($A231,INDIRECT("'"&amp;Publication!P$2-1&amp;"'!B4:R300"),IF(P$3&gt;1,P$3+1,""),0),"")</f>
        <v/>
      </c>
    </row>
    <row r="232" spans="1:16" ht="14.5" customHeight="1" x14ac:dyDescent="0.35">
      <c r="A232" s="111" t="s">
        <v>97</v>
      </c>
      <c r="B232" s="110" t="str">
        <f>IF(OR(ISBLANK(VLOOKUP(A232,'EUROSTAT-Code'!$A$3:$E$812,5,0)),ISNA(VLOOKUP(A232,'EUROSTAT-Code'!$A$3:$E$812,5,0))),"",VLOOKUP(A232,'EUROSTAT-Code'!$A$3:$E$812,5,0))</f>
        <v/>
      </c>
      <c r="C232" s="111" t="s">
        <v>1717</v>
      </c>
      <c r="D232" s="112">
        <f t="shared" ref="D232:P232" ca="1" si="3">SUM(D233:D379)</f>
        <v>65740</v>
      </c>
      <c r="E232" s="112">
        <f t="shared" ca="1" si="3"/>
        <v>56630</v>
      </c>
      <c r="F232" s="112">
        <f t="shared" ca="1" si="3"/>
        <v>50875</v>
      </c>
      <c r="G232" s="112">
        <f t="shared" ca="1" si="3"/>
        <v>52815</v>
      </c>
      <c r="H232" s="112">
        <f t="shared" ca="1" si="3"/>
        <v>54290</v>
      </c>
      <c r="I232" s="112">
        <f t="shared" ca="1" si="3"/>
        <v>47755</v>
      </c>
      <c r="J232" s="112">
        <f t="shared" ca="1" si="3"/>
        <v>40435</v>
      </c>
      <c r="K232" s="112">
        <f t="shared" ca="1" si="3"/>
        <v>37465</v>
      </c>
      <c r="L232" s="112">
        <f t="shared" ca="1" si="3"/>
        <v>39195</v>
      </c>
      <c r="M232" s="112">
        <f t="shared" ca="1" si="3"/>
        <v>36575</v>
      </c>
      <c r="N232" s="112">
        <f t="shared" ca="1" si="3"/>
        <v>32980</v>
      </c>
      <c r="O232" s="112">
        <f t="shared" ca="1" si="3"/>
        <v>35140</v>
      </c>
      <c r="P232" s="112">
        <f t="shared" ca="1" si="3"/>
        <v>31662.335999999999</v>
      </c>
    </row>
    <row r="233" spans="1:16" ht="14.5" customHeight="1" outlineLevel="1" x14ac:dyDescent="0.35">
      <c r="A233" s="113" t="s">
        <v>98</v>
      </c>
      <c r="B233" s="110" t="str">
        <f>IF(OR(ISBLANK(VLOOKUP(A233,'EUROSTAT-Code'!$A$3:$E$812,5,0)),ISNA(VLOOKUP(A233,'EUROSTAT-Code'!$A$3:$E$812,5,0))),"",VLOOKUP(A233,'EUROSTAT-Code'!$A$3:$E$812,5,0))</f>
        <v/>
      </c>
      <c r="C233" s="113" t="s">
        <v>1720</v>
      </c>
      <c r="D233" s="114">
        <f ca="1">IFERROR(VLOOKUP($A233,INDIRECT("'"&amp;Publication!D$2-1&amp;"'!B4:R300"),IF(D$3&gt;1,D$3+1,""),0),"")</f>
        <v>0</v>
      </c>
      <c r="E233" s="114">
        <f ca="1">IFERROR(VLOOKUP($A233,INDIRECT("'"&amp;Publication!E$2-1&amp;"'!B4:R300"),IF(E$3&gt;1,E$3+1,""),0),"")</f>
        <v>20</v>
      </c>
      <c r="F233" s="114">
        <f ca="1">IFERROR(VLOOKUP($A233,INDIRECT("'"&amp;Publication!F$2-1&amp;"'!B4:R300"),IF(F$3&gt;1,F$3+1,""),0),"")</f>
        <v>0</v>
      </c>
      <c r="G233" s="114">
        <f ca="1">IFERROR(VLOOKUP($A233,INDIRECT("'"&amp;Publication!G$2-1&amp;"'!B4:R300"),IF(G$3&gt;1,G$3+1,""),0),"")</f>
        <v>15</v>
      </c>
      <c r="H233" s="114">
        <f ca="1">IFERROR(VLOOKUP($A233,INDIRECT("'"&amp;Publication!H$2-1&amp;"'!B4:R300"),IF(H$3&gt;1,H$3+1,""),0),"")</f>
        <v>70</v>
      </c>
      <c r="I233" s="114">
        <f ca="1">IFERROR(VLOOKUP($A233,INDIRECT("'"&amp;Publication!I$2-1&amp;"'!B4:R300"),IF(I$3&gt;1,I$3+1,""),0),"")</f>
        <v>85</v>
      </c>
      <c r="J233" s="114">
        <f ca="1">IFERROR(VLOOKUP($A233,INDIRECT("'"&amp;Publication!J$2-1&amp;"'!B4:R300"),IF(J$3&gt;1,J$3+1,""),0),"")</f>
        <v>50</v>
      </c>
      <c r="K233" s="114">
        <f ca="1">IFERROR(VLOOKUP($A233,INDIRECT("'"&amp;Publication!K$2-1&amp;"'!B4:R300"),IF(K$3&gt;1,K$3+1,""),0),"")</f>
        <v>20</v>
      </c>
      <c r="L233" s="114">
        <f ca="1">IFERROR(VLOOKUP($A233,INDIRECT("'"&amp;Publication!L$2-1&amp;"'!B4:R300"),IF(L$3&gt;1,L$3+1,""),0),"")</f>
        <v>55</v>
      </c>
      <c r="M233" s="114">
        <f ca="1">IFERROR(VLOOKUP($A233,INDIRECT("'"&amp;Publication!M$2-1&amp;"'!B4:R300"),IF(M$3&gt;1,M$3+1,""),0),"")</f>
        <v>25</v>
      </c>
      <c r="N233" s="114">
        <f ca="1">IFERROR(VLOOKUP($A233,INDIRECT("'"&amp;Publication!N$2-1&amp;"'!B4:R300"),IF(N$3&gt;1,N$3+1,""),0),"")</f>
        <v>5</v>
      </c>
      <c r="O233" s="114">
        <f ca="1">IFERROR(VLOOKUP($A233,INDIRECT("'"&amp;Publication!O$2-1&amp;"'!B4:R300"),IF(O$3&gt;1,O$3+1,""),0),"")</f>
        <v>5</v>
      </c>
      <c r="P233" s="114" t="str">
        <f ca="1">IFERROR(VLOOKUP($A233,INDIRECT("'"&amp;Publication!P$2-1&amp;"'!B4:R300"),IF(P$3&gt;1,P$3+1,""),0),"")</f>
        <v/>
      </c>
    </row>
    <row r="234" spans="1:16" ht="14.5" customHeight="1" outlineLevel="1" x14ac:dyDescent="0.35">
      <c r="A234" s="113" t="s">
        <v>100</v>
      </c>
      <c r="B234" s="110" t="str">
        <f>IF(OR(ISBLANK(VLOOKUP(A234,'EUROSTAT-Code'!$A$3:$E$812,5,0)),ISNA(VLOOKUP(A234,'EUROSTAT-Code'!$A$3:$E$812,5,0))),"",VLOOKUP(A234,'EUROSTAT-Code'!$A$3:$E$812,5,0))</f>
        <v/>
      </c>
      <c r="C234" s="113" t="s">
        <v>1721</v>
      </c>
      <c r="D234" s="114">
        <f ca="1">IFERROR(VLOOKUP($A234,INDIRECT("'"&amp;Publication!D$2-1&amp;"'!B4:R300"),IF(D$3&gt;1,D$3+1,""),0),"")</f>
        <v>105</v>
      </c>
      <c r="E234" s="114">
        <f ca="1">IFERROR(VLOOKUP($A234,INDIRECT("'"&amp;Publication!E$2-1&amp;"'!B4:R300"),IF(E$3&gt;1,E$3+1,""),0),"")</f>
        <v>55</v>
      </c>
      <c r="F234" s="114">
        <f ca="1">IFERROR(VLOOKUP($A234,INDIRECT("'"&amp;Publication!F$2-1&amp;"'!B4:R300"),IF(F$3&gt;1,F$3+1,""),0),"")</f>
        <v>45</v>
      </c>
      <c r="G234" s="114">
        <f ca="1">IFERROR(VLOOKUP($A234,INDIRECT("'"&amp;Publication!G$2-1&amp;"'!B4:R300"),IF(G$3&gt;1,G$3+1,""),0),"")</f>
        <v>65</v>
      </c>
      <c r="H234" s="114">
        <f ca="1">IFERROR(VLOOKUP($A234,INDIRECT("'"&amp;Publication!H$2-1&amp;"'!B4:R300"),IF(H$3&gt;1,H$3+1,""),0),"")</f>
        <v>95</v>
      </c>
      <c r="I234" s="114">
        <f ca="1">IFERROR(VLOOKUP($A234,INDIRECT("'"&amp;Publication!I$2-1&amp;"'!B4:R300"),IF(I$3&gt;1,I$3+1,""),0),"")</f>
        <v>45</v>
      </c>
      <c r="J234" s="114">
        <f ca="1">IFERROR(VLOOKUP($A234,INDIRECT("'"&amp;Publication!J$2-1&amp;"'!B4:R300"),IF(J$3&gt;1,J$3+1,""),0),"")</f>
        <v>190</v>
      </c>
      <c r="K234" s="114">
        <f ca="1">IFERROR(VLOOKUP($A234,INDIRECT("'"&amp;Publication!K$2-1&amp;"'!B4:R300"),IF(K$3&gt;1,K$3+1,""),0),"")</f>
        <v>265</v>
      </c>
      <c r="L234" s="114">
        <f ca="1">IFERROR(VLOOKUP($A234,INDIRECT("'"&amp;Publication!L$2-1&amp;"'!B4:R300"),IF(L$3&gt;1,L$3+1,""),0),"")</f>
        <v>100</v>
      </c>
      <c r="M234" s="114">
        <f ca="1">IFERROR(VLOOKUP($A234,INDIRECT("'"&amp;Publication!M$2-1&amp;"'!B4:R300"),IF(M$3&gt;1,M$3+1,""),0),"")</f>
        <v>20</v>
      </c>
      <c r="N234" s="114">
        <f ca="1">IFERROR(VLOOKUP($A234,INDIRECT("'"&amp;Publication!N$2-1&amp;"'!B4:R300"),IF(N$3&gt;1,N$3+1,""),0),"")</f>
        <v>10</v>
      </c>
      <c r="O234" s="114" t="str">
        <f ca="1">IFERROR(VLOOKUP($A234,INDIRECT("'"&amp;Publication!O$2-1&amp;"'!B4:R300"),IF(O$3&gt;1,O$3+1,""),0),"")</f>
        <v/>
      </c>
      <c r="P234" s="114" t="str">
        <f ca="1">IFERROR(VLOOKUP($A234,INDIRECT("'"&amp;Publication!P$2-1&amp;"'!B4:R300"),IF(P$3&gt;1,P$3+1,""),0),"")</f>
        <v/>
      </c>
    </row>
    <row r="235" spans="1:16" ht="14.5" customHeight="1" outlineLevel="1" x14ac:dyDescent="0.35">
      <c r="A235" s="113" t="s">
        <v>102</v>
      </c>
      <c r="B235" s="110" t="str">
        <f>IF(OR(ISBLANK(VLOOKUP(A235,'EUROSTAT-Code'!$A$3:$E$812,5,0)),ISNA(VLOOKUP(A235,'EUROSTAT-Code'!$A$3:$E$812,5,0))),"",VLOOKUP(A235,'EUROSTAT-Code'!$A$3:$E$812,5,0))</f>
        <v/>
      </c>
      <c r="C235" s="113" t="s">
        <v>1722</v>
      </c>
      <c r="D235" s="114">
        <f ca="1">IFERROR(VLOOKUP($A235,INDIRECT("'"&amp;Publication!D$2-1&amp;"'!B4:R300"),IF(D$3&gt;1,D$3+1,""),0),"")</f>
        <v>1330</v>
      </c>
      <c r="E235" s="114">
        <f ca="1">IFERROR(VLOOKUP($A235,INDIRECT("'"&amp;Publication!E$2-1&amp;"'!B4:R300"),IF(E$3&gt;1,E$3+1,""),0),"")</f>
        <v>2340</v>
      </c>
      <c r="F235" s="114">
        <f ca="1">IFERROR(VLOOKUP($A235,INDIRECT("'"&amp;Publication!F$2-1&amp;"'!B4:R300"),IF(F$3&gt;1,F$3+1,""),0),"")</f>
        <v>1490</v>
      </c>
      <c r="G235" s="114">
        <f ca="1">IFERROR(VLOOKUP($A235,INDIRECT("'"&amp;Publication!G$2-1&amp;"'!B4:R300"),IF(G$3&gt;1,G$3+1,""),0),"")</f>
        <v>940</v>
      </c>
      <c r="H235" s="114">
        <f ca="1">IFERROR(VLOOKUP($A235,INDIRECT("'"&amp;Publication!H$2-1&amp;"'!B4:R300"),IF(H$3&gt;1,H$3+1,""),0),"")</f>
        <v>190</v>
      </c>
      <c r="I235" s="114">
        <f ca="1">IFERROR(VLOOKUP($A235,INDIRECT("'"&amp;Publication!I$2-1&amp;"'!B4:R300"),IF(I$3&gt;1,I$3+1,""),0),"")</f>
        <v>90</v>
      </c>
      <c r="J235" s="114">
        <f ca="1">IFERROR(VLOOKUP($A235,INDIRECT("'"&amp;Publication!J$2-1&amp;"'!B4:R300"),IF(J$3&gt;1,J$3+1,""),0),"")</f>
        <v>65</v>
      </c>
      <c r="K235" s="114">
        <f ca="1">IFERROR(VLOOKUP($A235,INDIRECT("'"&amp;Publication!K$2-1&amp;"'!B4:R300"),IF(K$3&gt;1,K$3+1,""),0),"")</f>
        <v>30</v>
      </c>
      <c r="L235" s="114">
        <f ca="1">IFERROR(VLOOKUP($A235,INDIRECT("'"&amp;Publication!L$2-1&amp;"'!B4:R300"),IF(L$3&gt;1,L$3+1,""),0),"")</f>
        <v>215</v>
      </c>
      <c r="M235" s="114">
        <f ca="1">IFERROR(VLOOKUP($A235,INDIRECT("'"&amp;Publication!M$2-1&amp;"'!B4:R300"),IF(M$3&gt;1,M$3+1,""),0),"")</f>
        <v>130</v>
      </c>
      <c r="N235" s="114">
        <f ca="1">IFERROR(VLOOKUP($A235,INDIRECT("'"&amp;Publication!N$2-1&amp;"'!B4:R300"),IF(N$3&gt;1,N$3+1,""),0),"")</f>
        <v>210</v>
      </c>
      <c r="O235" s="114">
        <f ca="1">IFERROR(VLOOKUP($A235,INDIRECT("'"&amp;Publication!O$2-1&amp;"'!B4:R300"),IF(O$3&gt;1,O$3+1,""),0),"")</f>
        <v>130</v>
      </c>
      <c r="P235" s="114">
        <f ca="1">IFERROR(VLOOKUP($A235,INDIRECT("'"&amp;Publication!P$2-1&amp;"'!B4:R300"),IF(P$3&gt;1,P$3+1,""),0),"")</f>
        <v>26.571999999999999</v>
      </c>
    </row>
    <row r="236" spans="1:16" ht="14.5" customHeight="1" outlineLevel="1" x14ac:dyDescent="0.35">
      <c r="A236" s="113" t="s">
        <v>104</v>
      </c>
      <c r="B236" s="110" t="str">
        <f>IF(OR(ISBLANK(VLOOKUP(A236,'EUROSTAT-Code'!$A$3:$E$812,5,0)),ISNA(VLOOKUP(A236,'EUROSTAT-Code'!$A$3:$E$812,5,0))),"",VLOOKUP(A236,'EUROSTAT-Code'!$A$3:$E$812,5,0))</f>
        <v/>
      </c>
      <c r="C236" s="113" t="s">
        <v>1723</v>
      </c>
      <c r="D236" s="114">
        <f ca="1">IFERROR(VLOOKUP($A236,INDIRECT("'"&amp;Publication!D$2-1&amp;"'!B4:R300"),IF(D$3&gt;1,D$3+1,""),0),"")</f>
        <v>3340</v>
      </c>
      <c r="E236" s="114">
        <f ca="1">IFERROR(VLOOKUP($A236,INDIRECT("'"&amp;Publication!E$2-1&amp;"'!B4:R300"),IF(E$3&gt;1,E$3+1,""),0),"")</f>
        <v>3130</v>
      </c>
      <c r="F236" s="114">
        <f ca="1">IFERROR(VLOOKUP($A236,INDIRECT("'"&amp;Publication!F$2-1&amp;"'!B4:R300"),IF(F$3&gt;1,F$3+1,""),0),"")</f>
        <v>3070</v>
      </c>
      <c r="G236" s="114">
        <f ca="1">IFERROR(VLOOKUP($A236,INDIRECT("'"&amp;Publication!G$2-1&amp;"'!B4:R300"),IF(G$3&gt;1,G$3+1,""),0),"")</f>
        <v>2410</v>
      </c>
      <c r="H236" s="114">
        <f ca="1">IFERROR(VLOOKUP($A236,INDIRECT("'"&amp;Publication!H$2-1&amp;"'!B4:R300"),IF(H$3&gt;1,H$3+1,""),0),"")</f>
        <v>2045</v>
      </c>
      <c r="I236" s="114">
        <f ca="1">IFERROR(VLOOKUP($A236,INDIRECT("'"&amp;Publication!I$2-1&amp;"'!B4:R300"),IF(I$3&gt;1,I$3+1,""),0),"")</f>
        <v>2655</v>
      </c>
      <c r="J236" s="114">
        <f ca="1">IFERROR(VLOOKUP($A236,INDIRECT("'"&amp;Publication!J$2-1&amp;"'!B4:R300"),IF(J$3&gt;1,J$3+1,""),0),"")</f>
        <v>2415</v>
      </c>
      <c r="K236" s="114">
        <f ca="1">IFERROR(VLOOKUP($A236,INDIRECT("'"&amp;Publication!K$2-1&amp;"'!B4:R300"),IF(K$3&gt;1,K$3+1,""),0),"")</f>
        <v>1835</v>
      </c>
      <c r="L236" s="114">
        <f ca="1">IFERROR(VLOOKUP($A236,INDIRECT("'"&amp;Publication!L$2-1&amp;"'!B4:R300"),IF(L$3&gt;1,L$3+1,""),0),"")</f>
        <v>2550</v>
      </c>
      <c r="M236" s="114">
        <f ca="1">IFERROR(VLOOKUP($A236,INDIRECT("'"&amp;Publication!M$2-1&amp;"'!B4:R300"),IF(M$3&gt;1,M$3+1,""),0),"")</f>
        <v>1870</v>
      </c>
      <c r="N236" s="114">
        <f ca="1">IFERROR(VLOOKUP($A236,INDIRECT("'"&amp;Publication!N$2-1&amp;"'!B4:R300"),IF(N$3&gt;1,N$3+1,""),0),"")</f>
        <v>2310</v>
      </c>
      <c r="O236" s="114">
        <f ca="1">IFERROR(VLOOKUP($A236,INDIRECT("'"&amp;Publication!O$2-1&amp;"'!B4:R300"),IF(O$3&gt;1,O$3+1,""),0),"")</f>
        <v>1305</v>
      </c>
      <c r="P236" s="114">
        <f ca="1">IFERROR(VLOOKUP($A236,INDIRECT("'"&amp;Publication!P$2-1&amp;"'!B4:R300"),IF(P$3&gt;1,P$3+1,""),0),"")</f>
        <v>1084.471</v>
      </c>
    </row>
    <row r="237" spans="1:16" ht="14.5" customHeight="1" outlineLevel="1" x14ac:dyDescent="0.35">
      <c r="A237" s="113" t="s">
        <v>106</v>
      </c>
      <c r="B237" s="110" t="str">
        <f>IF(OR(ISBLANK(VLOOKUP(A237,'EUROSTAT-Code'!$A$3:$E$812,5,0)),ISNA(VLOOKUP(A237,'EUROSTAT-Code'!$A$3:$E$812,5,0))),"",VLOOKUP(A237,'EUROSTAT-Code'!$A$3:$E$812,5,0))</f>
        <v/>
      </c>
      <c r="C237" s="113" t="s">
        <v>1724</v>
      </c>
      <c r="D237" s="114">
        <f ca="1">IFERROR(VLOOKUP($A237,INDIRECT("'"&amp;Publication!D$2-1&amp;"'!B4:R300"),IF(D$3&gt;1,D$3+1,""),0),"")</f>
        <v>95</v>
      </c>
      <c r="E237" s="114">
        <f ca="1">IFERROR(VLOOKUP($A237,INDIRECT("'"&amp;Publication!E$2-1&amp;"'!B4:R300"),IF(E$3&gt;1,E$3+1,""),0),"")</f>
        <v>55</v>
      </c>
      <c r="F237" s="114">
        <f ca="1">IFERROR(VLOOKUP($A237,INDIRECT("'"&amp;Publication!F$2-1&amp;"'!B4:R300"),IF(F$3&gt;1,F$3+1,""),0),"")</f>
        <v>75</v>
      </c>
      <c r="G237" s="114">
        <f ca="1">IFERROR(VLOOKUP($A237,INDIRECT("'"&amp;Publication!G$2-1&amp;"'!B4:R300"),IF(G$3&gt;1,G$3+1,""),0),"")</f>
        <v>215</v>
      </c>
      <c r="H237" s="114">
        <f ca="1">IFERROR(VLOOKUP($A237,INDIRECT("'"&amp;Publication!H$2-1&amp;"'!B4:R300"),IF(H$3&gt;1,H$3+1,""),0),"")</f>
        <v>175</v>
      </c>
      <c r="I237" s="114">
        <f ca="1">IFERROR(VLOOKUP($A237,INDIRECT("'"&amp;Publication!I$2-1&amp;"'!B4:R300"),IF(I$3&gt;1,I$3+1,""),0),"")</f>
        <v>220</v>
      </c>
      <c r="J237" s="114">
        <f ca="1">IFERROR(VLOOKUP($A237,INDIRECT("'"&amp;Publication!J$2-1&amp;"'!B4:R300"),IF(J$3&gt;1,J$3+1,""),0),"")</f>
        <v>50</v>
      </c>
      <c r="K237" s="114">
        <f ca="1">IFERROR(VLOOKUP($A237,INDIRECT("'"&amp;Publication!K$2-1&amp;"'!B4:R300"),IF(K$3&gt;1,K$3+1,""),0),"")</f>
        <v>40</v>
      </c>
      <c r="L237" s="114">
        <f ca="1">IFERROR(VLOOKUP($A237,INDIRECT("'"&amp;Publication!L$2-1&amp;"'!B4:R300"),IF(L$3&gt;1,L$3+1,""),0),"")</f>
        <v>110</v>
      </c>
      <c r="M237" s="114">
        <f ca="1">IFERROR(VLOOKUP($A237,INDIRECT("'"&amp;Publication!M$2-1&amp;"'!B4:R300"),IF(M$3&gt;1,M$3+1,""),0),"")</f>
        <v>45</v>
      </c>
      <c r="N237" s="114">
        <f ca="1">IFERROR(VLOOKUP($A237,INDIRECT("'"&amp;Publication!N$2-1&amp;"'!B4:R300"),IF(N$3&gt;1,N$3+1,""),0),"")</f>
        <v>55</v>
      </c>
      <c r="O237" s="114">
        <f ca="1">IFERROR(VLOOKUP($A237,INDIRECT("'"&amp;Publication!O$2-1&amp;"'!B4:R300"),IF(O$3&gt;1,O$3+1,""),0),"")</f>
        <v>15</v>
      </c>
      <c r="P237" s="114">
        <f ca="1">IFERROR(VLOOKUP($A237,INDIRECT("'"&amp;Publication!P$2-1&amp;"'!B4:R300"),IF(P$3&gt;1,P$3+1,""),0),"")</f>
        <v>48.192</v>
      </c>
    </row>
    <row r="238" spans="1:16" ht="14.5" customHeight="1" outlineLevel="1" x14ac:dyDescent="0.35">
      <c r="A238" s="113" t="s">
        <v>510</v>
      </c>
      <c r="B238" s="110" t="str">
        <f>IF(OR(ISBLANK(VLOOKUP(A238,'EUROSTAT-Code'!$A$3:$E$812,5,0)),ISNA(VLOOKUP(A238,'EUROSTAT-Code'!$A$3:$E$812,5,0))),"",VLOOKUP(A238,'EUROSTAT-Code'!$A$3:$E$812,5,0))</f>
        <v>x</v>
      </c>
      <c r="C238" s="113" t="s">
        <v>1725</v>
      </c>
      <c r="D238" s="114" t="str">
        <f ca="1">IFERROR(VLOOKUP($A238,INDIRECT("'"&amp;Publication!D$2-1&amp;"'!B4:R300"),IF(D$3&gt;1,D$3+1,""),0),"")</f>
        <v/>
      </c>
      <c r="E238" s="114" t="str">
        <f ca="1">IFERROR(VLOOKUP($A238,INDIRECT("'"&amp;Publication!E$2-1&amp;"'!B4:R300"),IF(E$3&gt;1,E$3+1,""),0),"")</f>
        <v/>
      </c>
      <c r="F238" s="114" t="str">
        <f ca="1">IFERROR(VLOOKUP($A238,INDIRECT("'"&amp;Publication!F$2-1&amp;"'!B4:R300"),IF(F$3&gt;1,F$3+1,""),0),"")</f>
        <v/>
      </c>
      <c r="G238" s="114" t="str">
        <f ca="1">IFERROR(VLOOKUP($A238,INDIRECT("'"&amp;Publication!G$2-1&amp;"'!B4:R300"),IF(G$3&gt;1,G$3+1,""),0),"")</f>
        <v/>
      </c>
      <c r="H238" s="114" t="str">
        <f ca="1">IFERROR(VLOOKUP($A238,INDIRECT("'"&amp;Publication!H$2-1&amp;"'!B4:R300"),IF(H$3&gt;1,H$3+1,""),0),"")</f>
        <v/>
      </c>
      <c r="I238" s="114" t="str">
        <f ca="1">IFERROR(VLOOKUP($A238,INDIRECT("'"&amp;Publication!I$2-1&amp;"'!B4:R300"),IF(I$3&gt;1,I$3+1,""),0),"")</f>
        <v/>
      </c>
      <c r="J238" s="114" t="str">
        <f ca="1">IFERROR(VLOOKUP($A238,INDIRECT("'"&amp;Publication!J$2-1&amp;"'!B4:R300"),IF(J$3&gt;1,J$3+1,""),0),"")</f>
        <v/>
      </c>
      <c r="K238" s="114" t="str">
        <f ca="1">IFERROR(VLOOKUP($A238,INDIRECT("'"&amp;Publication!K$2-1&amp;"'!B4:R300"),IF(K$3&gt;1,K$3+1,""),0),"")</f>
        <v/>
      </c>
      <c r="L238" s="114" t="str">
        <f ca="1">IFERROR(VLOOKUP($A238,INDIRECT("'"&amp;Publication!L$2-1&amp;"'!B4:R300"),IF(L$3&gt;1,L$3+1,""),0),"")</f>
        <v/>
      </c>
      <c r="M238" s="114" t="str">
        <f ca="1">IFERROR(VLOOKUP($A238,INDIRECT("'"&amp;Publication!M$2-1&amp;"'!B4:R300"),IF(M$3&gt;1,M$3+1,""),0),"")</f>
        <v/>
      </c>
      <c r="N238" s="114" t="str">
        <f ca="1">IFERROR(VLOOKUP($A238,INDIRECT("'"&amp;Publication!N$2-1&amp;"'!B4:R300"),IF(N$3&gt;1,N$3+1,""),0),"")</f>
        <v/>
      </c>
      <c r="O238" s="114" t="str">
        <f ca="1">IFERROR(VLOOKUP($A238,INDIRECT("'"&amp;Publication!O$2-1&amp;"'!B4:R300"),IF(O$3&gt;1,O$3+1,""),0),"")</f>
        <v/>
      </c>
      <c r="P238" s="114" t="str">
        <f ca="1">IFERROR(VLOOKUP($A238,INDIRECT("'"&amp;Publication!P$2-1&amp;"'!B4:R300"),IF(P$3&gt;1,P$3+1,""),0),"")</f>
        <v/>
      </c>
    </row>
    <row r="239" spans="1:16" ht="14.5" customHeight="1" outlineLevel="1" x14ac:dyDescent="0.35">
      <c r="A239" s="113" t="s">
        <v>108</v>
      </c>
      <c r="B239" s="110" t="str">
        <f>IF(OR(ISBLANK(VLOOKUP(A239,'EUROSTAT-Code'!$A$3:$E$812,5,0)),ISNA(VLOOKUP(A239,'EUROSTAT-Code'!$A$3:$E$812,5,0))),"",VLOOKUP(A239,'EUROSTAT-Code'!$A$3:$E$812,5,0))</f>
        <v/>
      </c>
      <c r="C239" s="113" t="s">
        <v>1726</v>
      </c>
      <c r="D239" s="114">
        <f ca="1">IFERROR(VLOOKUP($A239,INDIRECT("'"&amp;Publication!D$2-1&amp;"'!B4:R300"),IF(D$3&gt;1,D$3+1,""),0),"")</f>
        <v>165</v>
      </c>
      <c r="E239" s="114">
        <f ca="1">IFERROR(VLOOKUP($A239,INDIRECT("'"&amp;Publication!E$2-1&amp;"'!B4:R300"),IF(E$3&gt;1,E$3+1,""),0),"")</f>
        <v>420</v>
      </c>
      <c r="F239" s="114">
        <f ca="1">IFERROR(VLOOKUP($A239,INDIRECT("'"&amp;Publication!F$2-1&amp;"'!B4:R300"),IF(F$3&gt;1,F$3+1,""),0),"")</f>
        <v>220</v>
      </c>
      <c r="G239" s="114">
        <f ca="1">IFERROR(VLOOKUP($A239,INDIRECT("'"&amp;Publication!G$2-1&amp;"'!B4:R300"),IF(G$3&gt;1,G$3+1,""),0),"")</f>
        <v>620</v>
      </c>
      <c r="H239" s="114">
        <f ca="1">IFERROR(VLOOKUP($A239,INDIRECT("'"&amp;Publication!H$2-1&amp;"'!B4:R300"),IF(H$3&gt;1,H$3+1,""),0),"")</f>
        <v>580</v>
      </c>
      <c r="I239" s="114">
        <f ca="1">IFERROR(VLOOKUP($A239,INDIRECT("'"&amp;Publication!I$2-1&amp;"'!B4:R300"),IF(I$3&gt;1,I$3+1,""),0),"")</f>
        <v>655</v>
      </c>
      <c r="J239" s="114">
        <f ca="1">IFERROR(VLOOKUP($A239,INDIRECT("'"&amp;Publication!J$2-1&amp;"'!B4:R300"),IF(J$3&gt;1,J$3+1,""),0),"")</f>
        <v>600</v>
      </c>
      <c r="K239" s="114">
        <f ca="1">IFERROR(VLOOKUP($A239,INDIRECT("'"&amp;Publication!K$2-1&amp;"'!B4:R300"),IF(K$3&gt;1,K$3+1,""),0),"")</f>
        <v>220</v>
      </c>
      <c r="L239" s="114">
        <f ca="1">IFERROR(VLOOKUP($A239,INDIRECT("'"&amp;Publication!L$2-1&amp;"'!B4:R300"),IF(L$3&gt;1,L$3+1,""),0),"")</f>
        <v>280</v>
      </c>
      <c r="M239" s="114">
        <f ca="1">IFERROR(VLOOKUP($A239,INDIRECT("'"&amp;Publication!M$2-1&amp;"'!B4:R300"),IF(M$3&gt;1,M$3+1,""),0),"")</f>
        <v>200</v>
      </c>
      <c r="N239" s="114">
        <f ca="1">IFERROR(VLOOKUP($A239,INDIRECT("'"&amp;Publication!N$2-1&amp;"'!B4:R300"),IF(N$3&gt;1,N$3+1,""),0),"")</f>
        <v>375</v>
      </c>
      <c r="O239" s="114">
        <f ca="1">IFERROR(VLOOKUP($A239,INDIRECT("'"&amp;Publication!O$2-1&amp;"'!B4:R300"),IF(O$3&gt;1,O$3+1,""),0),"")</f>
        <v>55</v>
      </c>
      <c r="P239" s="114">
        <f ca="1">IFERROR(VLOOKUP($A239,INDIRECT("'"&amp;Publication!P$2-1&amp;"'!B4:R300"),IF(P$3&gt;1,P$3+1,""),0),"")</f>
        <v>80.314999999999998</v>
      </c>
    </row>
    <row r="240" spans="1:16" ht="14.5" customHeight="1" outlineLevel="1" x14ac:dyDescent="0.35">
      <c r="A240" s="113" t="s">
        <v>512</v>
      </c>
      <c r="B240" s="110" t="str">
        <f>IF(OR(ISBLANK(VLOOKUP(A240,'EUROSTAT-Code'!$A$3:$E$812,5,0)),ISNA(VLOOKUP(A240,'EUROSTAT-Code'!$A$3:$E$812,5,0))),"",VLOOKUP(A240,'EUROSTAT-Code'!$A$3:$E$812,5,0))</f>
        <v/>
      </c>
      <c r="C240" s="113" t="s">
        <v>1728</v>
      </c>
      <c r="D240" s="114" t="str">
        <f ca="1">IFERROR(VLOOKUP($A240,INDIRECT("'"&amp;Publication!D$2-1&amp;"'!B4:R300"),IF(D$3&gt;1,D$3+1,""),0),"")</f>
        <v/>
      </c>
      <c r="E240" s="114" t="str">
        <f ca="1">IFERROR(VLOOKUP($A240,INDIRECT("'"&amp;Publication!E$2-1&amp;"'!B4:R300"),IF(E$3&gt;1,E$3+1,""),0),"")</f>
        <v/>
      </c>
      <c r="F240" s="114" t="str">
        <f ca="1">IFERROR(VLOOKUP($A240,INDIRECT("'"&amp;Publication!F$2-1&amp;"'!B4:R300"),IF(F$3&gt;1,F$3+1,""),0),"")</f>
        <v/>
      </c>
      <c r="G240" s="114" t="str">
        <f ca="1">IFERROR(VLOOKUP($A240,INDIRECT("'"&amp;Publication!G$2-1&amp;"'!B4:R300"),IF(G$3&gt;1,G$3+1,""),0),"")</f>
        <v/>
      </c>
      <c r="H240" s="114" t="str">
        <f ca="1">IFERROR(VLOOKUP($A240,INDIRECT("'"&amp;Publication!H$2-1&amp;"'!B4:R300"),IF(H$3&gt;1,H$3+1,""),0),"")</f>
        <v/>
      </c>
      <c r="I240" s="114" t="str">
        <f ca="1">IFERROR(VLOOKUP($A240,INDIRECT("'"&amp;Publication!I$2-1&amp;"'!B4:R300"),IF(I$3&gt;1,I$3+1,""),0),"")</f>
        <v/>
      </c>
      <c r="J240" s="114" t="str">
        <f ca="1">IFERROR(VLOOKUP($A240,INDIRECT("'"&amp;Publication!J$2-1&amp;"'!B4:R300"),IF(J$3&gt;1,J$3+1,""),0),"")</f>
        <v/>
      </c>
      <c r="K240" s="114" t="str">
        <f ca="1">IFERROR(VLOOKUP($A240,INDIRECT("'"&amp;Publication!K$2-1&amp;"'!B4:R300"),IF(K$3&gt;1,K$3+1,""),0),"")</f>
        <v/>
      </c>
      <c r="L240" s="114" t="str">
        <f ca="1">IFERROR(VLOOKUP($A240,INDIRECT("'"&amp;Publication!L$2-1&amp;"'!B4:R300"),IF(L$3&gt;1,L$3+1,""),0),"")</f>
        <v/>
      </c>
      <c r="M240" s="114" t="str">
        <f ca="1">IFERROR(VLOOKUP($A240,INDIRECT("'"&amp;Publication!M$2-1&amp;"'!B4:R300"),IF(M$3&gt;1,M$3+1,""),0),"")</f>
        <v/>
      </c>
      <c r="N240" s="114" t="str">
        <f ca="1">IFERROR(VLOOKUP($A240,INDIRECT("'"&amp;Publication!N$2-1&amp;"'!B4:R300"),IF(N$3&gt;1,N$3+1,""),0),"")</f>
        <v/>
      </c>
      <c r="O240" s="114" t="str">
        <f ca="1">IFERROR(VLOOKUP($A240,INDIRECT("'"&amp;Publication!O$2-1&amp;"'!B4:R300"),IF(O$3&gt;1,O$3+1,""),0),"")</f>
        <v/>
      </c>
      <c r="P240" s="114" t="str">
        <f ca="1">IFERROR(VLOOKUP($A240,INDIRECT("'"&amp;Publication!P$2-1&amp;"'!B4:R300"),IF(P$3&gt;1,P$3+1,""),0),"")</f>
        <v/>
      </c>
    </row>
    <row r="241" spans="1:16" ht="14.5" customHeight="1" outlineLevel="1" x14ac:dyDescent="0.35">
      <c r="A241" s="113" t="s">
        <v>110</v>
      </c>
      <c r="B241" s="110" t="str">
        <f>IF(OR(ISBLANK(VLOOKUP(A241,'EUROSTAT-Code'!$A$3:$E$812,5,0)),ISNA(VLOOKUP(A241,'EUROSTAT-Code'!$A$3:$E$812,5,0))),"",VLOOKUP(A241,'EUROSTAT-Code'!$A$3:$E$812,5,0))</f>
        <v/>
      </c>
      <c r="C241" s="113" t="s">
        <v>1731</v>
      </c>
      <c r="D241" s="114">
        <f ca="1">IFERROR(VLOOKUP($A241,INDIRECT("'"&amp;Publication!D$2-1&amp;"'!B4:R300"),IF(D$3&gt;1,D$3+1,""),0),"")</f>
        <v>5365</v>
      </c>
      <c r="E241" s="114">
        <f ca="1">IFERROR(VLOOKUP($A241,INDIRECT("'"&amp;Publication!E$2-1&amp;"'!B4:R300"),IF(E$3&gt;1,E$3+1,""),0),"")</f>
        <v>4775</v>
      </c>
      <c r="F241" s="114">
        <f ca="1">IFERROR(VLOOKUP($A241,INDIRECT("'"&amp;Publication!F$2-1&amp;"'!B4:R300"),IF(F$3&gt;1,F$3+1,""),0),"")</f>
        <v>4925</v>
      </c>
      <c r="G241" s="114">
        <f ca="1">IFERROR(VLOOKUP($A241,INDIRECT("'"&amp;Publication!G$2-1&amp;"'!B4:R300"),IF(G$3&gt;1,G$3+1,""),0),"")</f>
        <v>5240</v>
      </c>
      <c r="H241" s="114">
        <f ca="1">IFERROR(VLOOKUP($A241,INDIRECT("'"&amp;Publication!H$2-1&amp;"'!B4:R300"),IF(H$3&gt;1,H$3+1,""),0),"")</f>
        <v>5265</v>
      </c>
      <c r="I241" s="114">
        <f ca="1">IFERROR(VLOOKUP($A241,INDIRECT("'"&amp;Publication!I$2-1&amp;"'!B4:R300"),IF(I$3&gt;1,I$3+1,""),0),"")</f>
        <v>5065</v>
      </c>
      <c r="J241" s="114">
        <f ca="1">IFERROR(VLOOKUP($A241,INDIRECT("'"&amp;Publication!J$2-1&amp;"'!B4:R300"),IF(J$3&gt;1,J$3+1,""),0),"")</f>
        <v>5125</v>
      </c>
      <c r="K241" s="114">
        <f ca="1">IFERROR(VLOOKUP($A241,INDIRECT("'"&amp;Publication!K$2-1&amp;"'!B4:R300"),IF(K$3&gt;1,K$3+1,""),0),"")</f>
        <v>5125</v>
      </c>
      <c r="L241" s="114">
        <f ca="1">IFERROR(VLOOKUP($A241,INDIRECT("'"&amp;Publication!L$2-1&amp;"'!B4:R300"),IF(L$3&gt;1,L$3+1,""),0),"")</f>
        <v>5595</v>
      </c>
      <c r="M241" s="114">
        <f ca="1">IFERROR(VLOOKUP($A241,INDIRECT("'"&amp;Publication!M$2-1&amp;"'!B4:R300"),IF(M$3&gt;1,M$3+1,""),0),"")</f>
        <v>5570</v>
      </c>
      <c r="N241" s="114">
        <f ca="1">IFERROR(VLOOKUP($A241,INDIRECT("'"&amp;Publication!N$2-1&amp;"'!B4:R300"),IF(N$3&gt;1,N$3+1,""),0),"")</f>
        <v>2020</v>
      </c>
      <c r="O241" s="114">
        <f ca="1">IFERROR(VLOOKUP($A241,INDIRECT("'"&amp;Publication!O$2-1&amp;"'!B4:R300"),IF(O$3&gt;1,O$3+1,""),0),"")</f>
        <v>1290</v>
      </c>
      <c r="P241" s="114">
        <f ca="1">IFERROR(VLOOKUP($A241,INDIRECT("'"&amp;Publication!P$2-1&amp;"'!B4:R300"),IF(P$3&gt;1,P$3+1,""),0),"")</f>
        <v>2499.6590000000001</v>
      </c>
    </row>
    <row r="242" spans="1:16" ht="14.5" customHeight="1" outlineLevel="1" x14ac:dyDescent="0.35">
      <c r="A242" s="113" t="s">
        <v>1732</v>
      </c>
      <c r="B242" s="110" t="str">
        <f>IF(OR(ISBLANK(VLOOKUP(A242,'EUROSTAT-Code'!$A$3:$E$812,5,0)),ISNA(VLOOKUP(A242,'EUROSTAT-Code'!$A$3:$E$812,5,0))),"",VLOOKUP(A242,'EUROSTAT-Code'!$A$3:$E$812,5,0))</f>
        <v/>
      </c>
      <c r="C242" s="113" t="s">
        <v>1733</v>
      </c>
      <c r="D242" s="114" t="str">
        <f ca="1">IFERROR(VLOOKUP($A242,INDIRECT("'"&amp;Publication!D$2-1&amp;"'!B4:R300"),IF(D$3&gt;1,D$3+1,""),0),"")</f>
        <v/>
      </c>
      <c r="E242" s="114" t="str">
        <f ca="1">IFERROR(VLOOKUP($A242,INDIRECT("'"&amp;Publication!E$2-1&amp;"'!B4:R300"),IF(E$3&gt;1,E$3+1,""),0),"")</f>
        <v/>
      </c>
      <c r="F242" s="114" t="str">
        <f ca="1">IFERROR(VLOOKUP($A242,INDIRECT("'"&amp;Publication!F$2-1&amp;"'!B4:R300"),IF(F$3&gt;1,F$3+1,""),0),"")</f>
        <v/>
      </c>
      <c r="G242" s="114" t="str">
        <f ca="1">IFERROR(VLOOKUP($A242,INDIRECT("'"&amp;Publication!G$2-1&amp;"'!B4:R300"),IF(G$3&gt;1,G$3+1,""),0),"")</f>
        <v/>
      </c>
      <c r="H242" s="114" t="str">
        <f ca="1">IFERROR(VLOOKUP($A242,INDIRECT("'"&amp;Publication!H$2-1&amp;"'!B4:R300"),IF(H$3&gt;1,H$3+1,""),0),"")</f>
        <v/>
      </c>
      <c r="I242" s="114" t="str">
        <f ca="1">IFERROR(VLOOKUP($A242,INDIRECT("'"&amp;Publication!I$2-1&amp;"'!B4:R300"),IF(I$3&gt;1,I$3+1,""),0),"")</f>
        <v/>
      </c>
      <c r="J242" s="114" t="str">
        <f ca="1">IFERROR(VLOOKUP($A242,INDIRECT("'"&amp;Publication!J$2-1&amp;"'!B4:R300"),IF(J$3&gt;1,J$3+1,""),0),"")</f>
        <v/>
      </c>
      <c r="K242" s="114" t="str">
        <f ca="1">IFERROR(VLOOKUP($A242,INDIRECT("'"&amp;Publication!K$2-1&amp;"'!B4:R300"),IF(K$3&gt;1,K$3+1,""),0),"")</f>
        <v/>
      </c>
      <c r="L242" s="114" t="str">
        <f ca="1">IFERROR(VLOOKUP($A242,INDIRECT("'"&amp;Publication!L$2-1&amp;"'!B4:R300"),IF(L$3&gt;1,L$3+1,""),0),"")</f>
        <v/>
      </c>
      <c r="M242" s="114" t="str">
        <f ca="1">IFERROR(VLOOKUP($A242,INDIRECT("'"&amp;Publication!M$2-1&amp;"'!B4:R300"),IF(M$3&gt;1,M$3+1,""),0),"")</f>
        <v/>
      </c>
      <c r="N242" s="114" t="str">
        <f ca="1">IFERROR(VLOOKUP($A242,INDIRECT("'"&amp;Publication!N$2-1&amp;"'!B4:R300"),IF(N$3&gt;1,N$3+1,""),0),"")</f>
        <v/>
      </c>
      <c r="O242" s="114" t="str">
        <f ca="1">IFERROR(VLOOKUP($A242,INDIRECT("'"&amp;Publication!O$2-1&amp;"'!B4:R300"),IF(O$3&gt;1,O$3+1,""),0),"")</f>
        <v/>
      </c>
      <c r="P242" s="114" t="str">
        <f ca="1">IFERROR(VLOOKUP($A242,INDIRECT("'"&amp;Publication!P$2-1&amp;"'!B4:R300"),IF(P$3&gt;1,P$3+1,""),0),"")</f>
        <v/>
      </c>
    </row>
    <row r="243" spans="1:16" ht="14.5" customHeight="1" outlineLevel="1" x14ac:dyDescent="0.35">
      <c r="A243" s="113" t="s">
        <v>112</v>
      </c>
      <c r="B243" s="110" t="str">
        <f>IF(OR(ISBLANK(VLOOKUP(A243,'EUROSTAT-Code'!$A$3:$E$812,5,0)),ISNA(VLOOKUP(A243,'EUROSTAT-Code'!$A$3:$E$812,5,0))),"",VLOOKUP(A243,'EUROSTAT-Code'!$A$3:$E$812,5,0))</f>
        <v/>
      </c>
      <c r="C243" s="113" t="s">
        <v>1735</v>
      </c>
      <c r="D243" s="114">
        <f ca="1">IFERROR(VLOOKUP($A243,INDIRECT("'"&amp;Publication!D$2-1&amp;"'!B4:R300"),IF(D$3&gt;1,D$3+1,""),0),"")</f>
        <v>85</v>
      </c>
      <c r="E243" s="114">
        <f ca="1">IFERROR(VLOOKUP($A243,INDIRECT("'"&amp;Publication!E$2-1&amp;"'!B4:R300"),IF(E$3&gt;1,E$3+1,""),0),"")</f>
        <v>95</v>
      </c>
      <c r="F243" s="114">
        <f ca="1">IFERROR(VLOOKUP($A243,INDIRECT("'"&amp;Publication!F$2-1&amp;"'!B4:R300"),IF(F$3&gt;1,F$3+1,""),0),"")</f>
        <v>225</v>
      </c>
      <c r="G243" s="114">
        <f ca="1">IFERROR(VLOOKUP($A243,INDIRECT("'"&amp;Publication!G$2-1&amp;"'!B4:R300"),IF(G$3&gt;1,G$3+1,""),0),"")</f>
        <v>370</v>
      </c>
      <c r="H243" s="114">
        <f ca="1">IFERROR(VLOOKUP($A243,INDIRECT("'"&amp;Publication!H$2-1&amp;"'!B4:R300"),IF(H$3&gt;1,H$3+1,""),0),"")</f>
        <v>535</v>
      </c>
      <c r="I243" s="114">
        <f ca="1">IFERROR(VLOOKUP($A243,INDIRECT("'"&amp;Publication!I$2-1&amp;"'!B4:R300"),IF(I$3&gt;1,I$3+1,""),0),"")</f>
        <v>150</v>
      </c>
      <c r="J243" s="114">
        <f ca="1">IFERROR(VLOOKUP($A243,INDIRECT("'"&amp;Publication!J$2-1&amp;"'!B4:R300"),IF(J$3&gt;1,J$3+1,""),0),"")</f>
        <v>125</v>
      </c>
      <c r="K243" s="114">
        <f ca="1">IFERROR(VLOOKUP($A243,INDIRECT("'"&amp;Publication!K$2-1&amp;"'!B4:R300"),IF(K$3&gt;1,K$3+1,""),0),"")</f>
        <v>125</v>
      </c>
      <c r="L243" s="114">
        <f ca="1">IFERROR(VLOOKUP($A243,INDIRECT("'"&amp;Publication!L$2-1&amp;"'!B4:R300"),IF(L$3&gt;1,L$3+1,""),0),"")</f>
        <v>145</v>
      </c>
      <c r="M243" s="114">
        <f ca="1">IFERROR(VLOOKUP($A243,INDIRECT("'"&amp;Publication!M$2-1&amp;"'!B4:R300"),IF(M$3&gt;1,M$3+1,""),0),"")</f>
        <v>205</v>
      </c>
      <c r="N243" s="114">
        <f ca="1">IFERROR(VLOOKUP($A243,INDIRECT("'"&amp;Publication!N$2-1&amp;"'!B4:R300"),IF(N$3&gt;1,N$3+1,""),0),"")</f>
        <v>150</v>
      </c>
      <c r="O243" s="114">
        <f ca="1">IFERROR(VLOOKUP($A243,INDIRECT("'"&amp;Publication!O$2-1&amp;"'!B4:R300"),IF(O$3&gt;1,O$3+1,""),0),"")</f>
        <v>260</v>
      </c>
      <c r="P243" s="114">
        <f ca="1">IFERROR(VLOOKUP($A243,INDIRECT("'"&amp;Publication!P$2-1&amp;"'!B4:R300"),IF(P$3&gt;1,P$3+1,""),0),"")</f>
        <v>60.305999999999997</v>
      </c>
    </row>
    <row r="244" spans="1:16" ht="14.5" customHeight="1" outlineLevel="1" x14ac:dyDescent="0.35">
      <c r="A244" s="113" t="s">
        <v>114</v>
      </c>
      <c r="B244" s="110" t="str">
        <f>IF(OR(ISBLANK(VLOOKUP(A244,'EUROSTAT-Code'!$A$3:$E$812,5,0)),ISNA(VLOOKUP(A244,'EUROSTAT-Code'!$A$3:$E$812,5,0))),"",VLOOKUP(A244,'EUROSTAT-Code'!$A$3:$E$812,5,0))</f>
        <v>x</v>
      </c>
      <c r="C244" s="113" t="s">
        <v>1736</v>
      </c>
      <c r="D244" s="114">
        <f ca="1">IFERROR(VLOOKUP($A244,INDIRECT("'"&amp;Publication!D$2-1&amp;"'!B4:R300"),IF(D$3&gt;1,D$3+1,""),0),"")</f>
        <v>315</v>
      </c>
      <c r="E244" s="114">
        <f ca="1">IFERROR(VLOOKUP($A244,INDIRECT("'"&amp;Publication!E$2-1&amp;"'!B4:R300"),IF(E$3&gt;1,E$3+1,""),0),"")</f>
        <v>330</v>
      </c>
      <c r="F244" s="114">
        <f ca="1">IFERROR(VLOOKUP($A244,INDIRECT("'"&amp;Publication!F$2-1&amp;"'!B4:R300"),IF(F$3&gt;1,F$3+1,""),0),"")</f>
        <v>330</v>
      </c>
      <c r="G244" s="114">
        <f ca="1">IFERROR(VLOOKUP($A244,INDIRECT("'"&amp;Publication!G$2-1&amp;"'!B4:R300"),IF(G$3&gt;1,G$3+1,""),0),"")</f>
        <v>215</v>
      </c>
      <c r="H244" s="114">
        <f ca="1">IFERROR(VLOOKUP($A244,INDIRECT("'"&amp;Publication!H$2-1&amp;"'!B4:R300"),IF(H$3&gt;1,H$3+1,""),0),"")</f>
        <v>215</v>
      </c>
      <c r="I244" s="114">
        <f ca="1">IFERROR(VLOOKUP($A244,INDIRECT("'"&amp;Publication!I$2-1&amp;"'!B4:R300"),IF(I$3&gt;1,I$3+1,""),0),"")</f>
        <v>215</v>
      </c>
      <c r="J244" s="114">
        <f ca="1">IFERROR(VLOOKUP($A244,INDIRECT("'"&amp;Publication!J$2-1&amp;"'!B4:R300"),IF(J$3&gt;1,J$3+1,""),0),"")</f>
        <v>105</v>
      </c>
      <c r="K244" s="114">
        <f ca="1">IFERROR(VLOOKUP($A244,INDIRECT("'"&amp;Publication!K$2-1&amp;"'!B4:R300"),IF(K$3&gt;1,K$3+1,""),0),"")</f>
        <v>85</v>
      </c>
      <c r="L244" s="114">
        <f ca="1">IFERROR(VLOOKUP($A244,INDIRECT("'"&amp;Publication!L$2-1&amp;"'!B4:R300"),IF(L$3&gt;1,L$3+1,""),0),"")</f>
        <v>120</v>
      </c>
      <c r="M244" s="114">
        <f ca="1">IFERROR(VLOOKUP($A244,INDIRECT("'"&amp;Publication!M$2-1&amp;"'!B4:R300"),IF(M$3&gt;1,M$3+1,""),0),"")</f>
        <v>115</v>
      </c>
      <c r="N244" s="114">
        <f ca="1">IFERROR(VLOOKUP($A244,INDIRECT("'"&amp;Publication!N$2-1&amp;"'!B4:R300"),IF(N$3&gt;1,N$3+1,""),0),"")</f>
        <v>100</v>
      </c>
      <c r="O244" s="114">
        <f ca="1">IFERROR(VLOOKUP($A244,INDIRECT("'"&amp;Publication!O$2-1&amp;"'!B4:R300"),IF(O$3&gt;1,O$3+1,""),0),"")</f>
        <v>85</v>
      </c>
      <c r="P244" s="114">
        <f ca="1">IFERROR(VLOOKUP($A244,INDIRECT("'"&amp;Publication!P$2-1&amp;"'!B4:R300"),IF(P$3&gt;1,P$3+1,""),0),"")</f>
        <v>30.786999999999999</v>
      </c>
    </row>
    <row r="245" spans="1:16" ht="14.5" customHeight="1" outlineLevel="1" x14ac:dyDescent="0.35">
      <c r="A245" s="113" t="s">
        <v>517</v>
      </c>
      <c r="B245" s="110" t="str">
        <f>IF(OR(ISBLANK(VLOOKUP(A245,'EUROSTAT-Code'!$A$3:$E$812,5,0)),ISNA(VLOOKUP(A245,'EUROSTAT-Code'!$A$3:$E$812,5,0))),"",VLOOKUP(A245,'EUROSTAT-Code'!$A$3:$E$812,5,0))</f>
        <v/>
      </c>
      <c r="C245" s="113" t="s">
        <v>1738</v>
      </c>
      <c r="D245" s="114" t="str">
        <f ca="1">IFERROR(VLOOKUP($A245,INDIRECT("'"&amp;Publication!D$2-1&amp;"'!B4:R300"),IF(D$3&gt;1,D$3+1,""),0),"")</f>
        <v/>
      </c>
      <c r="E245" s="114" t="str">
        <f ca="1">IFERROR(VLOOKUP($A245,INDIRECT("'"&amp;Publication!E$2-1&amp;"'!B4:R300"),IF(E$3&gt;1,E$3+1,""),0),"")</f>
        <v/>
      </c>
      <c r="F245" s="114" t="str">
        <f ca="1">IFERROR(VLOOKUP($A245,INDIRECT("'"&amp;Publication!F$2-1&amp;"'!B4:R300"),IF(F$3&gt;1,F$3+1,""),0),"")</f>
        <v/>
      </c>
      <c r="G245" s="114" t="str">
        <f ca="1">IFERROR(VLOOKUP($A245,INDIRECT("'"&amp;Publication!G$2-1&amp;"'!B4:R300"),IF(G$3&gt;1,G$3+1,""),0),"")</f>
        <v/>
      </c>
      <c r="H245" s="114" t="str">
        <f ca="1">IFERROR(VLOOKUP($A245,INDIRECT("'"&amp;Publication!H$2-1&amp;"'!B4:R300"),IF(H$3&gt;1,H$3+1,""),0),"")</f>
        <v/>
      </c>
      <c r="I245" s="114" t="str">
        <f ca="1">IFERROR(VLOOKUP($A245,INDIRECT("'"&amp;Publication!I$2-1&amp;"'!B4:R300"),IF(I$3&gt;1,I$3+1,""),0),"")</f>
        <v/>
      </c>
      <c r="J245" s="114" t="str">
        <f ca="1">IFERROR(VLOOKUP($A245,INDIRECT("'"&amp;Publication!J$2-1&amp;"'!B4:R300"),IF(J$3&gt;1,J$3+1,""),0),"")</f>
        <v/>
      </c>
      <c r="K245" s="114" t="str">
        <f ca="1">IFERROR(VLOOKUP($A245,INDIRECT("'"&amp;Publication!K$2-1&amp;"'!B4:R300"),IF(K$3&gt;1,K$3+1,""),0),"")</f>
        <v/>
      </c>
      <c r="L245" s="114" t="str">
        <f ca="1">IFERROR(VLOOKUP($A245,INDIRECT("'"&amp;Publication!L$2-1&amp;"'!B4:R300"),IF(L$3&gt;1,L$3+1,""),0),"")</f>
        <v/>
      </c>
      <c r="M245" s="114" t="str">
        <f ca="1">IFERROR(VLOOKUP($A245,INDIRECT("'"&amp;Publication!M$2-1&amp;"'!B4:R300"),IF(M$3&gt;1,M$3+1,""),0),"")</f>
        <v/>
      </c>
      <c r="N245" s="114" t="str">
        <f ca="1">IFERROR(VLOOKUP($A245,INDIRECT("'"&amp;Publication!N$2-1&amp;"'!B4:R300"),IF(N$3&gt;1,N$3+1,""),0),"")</f>
        <v/>
      </c>
      <c r="O245" s="114" t="str">
        <f ca="1">IFERROR(VLOOKUP($A245,INDIRECT("'"&amp;Publication!O$2-1&amp;"'!B4:R300"),IF(O$3&gt;1,O$3+1,""),0),"")</f>
        <v/>
      </c>
      <c r="P245" s="114" t="str">
        <f ca="1">IFERROR(VLOOKUP($A245,INDIRECT("'"&amp;Publication!P$2-1&amp;"'!B4:R300"),IF(P$3&gt;1,P$3+1,""),0),"")</f>
        <v/>
      </c>
    </row>
    <row r="246" spans="1:16" ht="14.5" customHeight="1" outlineLevel="1" x14ac:dyDescent="0.35">
      <c r="A246" s="113" t="s">
        <v>311</v>
      </c>
      <c r="B246" s="110" t="str">
        <f>IF(OR(ISBLANK(VLOOKUP(A246,'EUROSTAT-Code'!$A$3:$E$812,5,0)),ISNA(VLOOKUP(A246,'EUROSTAT-Code'!$A$3:$E$812,5,0))),"",VLOOKUP(A246,'EUROSTAT-Code'!$A$3:$E$812,5,0))</f>
        <v/>
      </c>
      <c r="C246" s="113" t="s">
        <v>1741</v>
      </c>
      <c r="D246" s="114" t="str">
        <f ca="1">IFERROR(VLOOKUP($A246,INDIRECT("'"&amp;Publication!D$2-1&amp;"'!B4:R300"),IF(D$3&gt;1,D$3+1,""),0),"")</f>
        <v/>
      </c>
      <c r="E246" s="114">
        <f ca="1">IFERROR(VLOOKUP($A246,INDIRECT("'"&amp;Publication!E$2-1&amp;"'!B4:R300"),IF(E$3&gt;1,E$3+1,""),0),"")</f>
        <v>10</v>
      </c>
      <c r="F246" s="114" t="str">
        <f ca="1">IFERROR(VLOOKUP($A246,INDIRECT("'"&amp;Publication!F$2-1&amp;"'!B4:R300"),IF(F$3&gt;1,F$3+1,""),0),"")</f>
        <v/>
      </c>
      <c r="G246" s="114" t="str">
        <f ca="1">IFERROR(VLOOKUP($A246,INDIRECT("'"&amp;Publication!G$2-1&amp;"'!B4:R300"),IF(G$3&gt;1,G$3+1,""),0),"")</f>
        <v/>
      </c>
      <c r="H246" s="114" t="str">
        <f ca="1">IFERROR(VLOOKUP($A246,INDIRECT("'"&amp;Publication!H$2-1&amp;"'!B4:R300"),IF(H$3&gt;1,H$3+1,""),0),"")</f>
        <v/>
      </c>
      <c r="I246" s="114" t="str">
        <f ca="1">IFERROR(VLOOKUP($A246,INDIRECT("'"&amp;Publication!I$2-1&amp;"'!B4:R300"),IF(I$3&gt;1,I$3+1,""),0),"")</f>
        <v/>
      </c>
      <c r="J246" s="114" t="str">
        <f ca="1">IFERROR(VLOOKUP($A246,INDIRECT("'"&amp;Publication!J$2-1&amp;"'!B4:R300"),IF(J$3&gt;1,J$3+1,""),0),"")</f>
        <v/>
      </c>
      <c r="K246" s="114">
        <f ca="1">IFERROR(VLOOKUP($A246,INDIRECT("'"&amp;Publication!K$2-1&amp;"'!B4:R300"),IF(K$3&gt;1,K$3+1,""),0),"")</f>
        <v>15</v>
      </c>
      <c r="L246" s="114" t="str">
        <f ca="1">IFERROR(VLOOKUP($A246,INDIRECT("'"&amp;Publication!L$2-1&amp;"'!B4:R300"),IF(L$3&gt;1,L$3+1,""),0),"")</f>
        <v/>
      </c>
      <c r="M246" s="114">
        <f ca="1">IFERROR(VLOOKUP($A246,INDIRECT("'"&amp;Publication!M$2-1&amp;"'!B4:R300"),IF(M$3&gt;1,M$3+1,""),0),"")</f>
        <v>5</v>
      </c>
      <c r="N246" s="114" t="str">
        <f ca="1">IFERROR(VLOOKUP($A246,INDIRECT("'"&amp;Publication!N$2-1&amp;"'!B4:R300"),IF(N$3&gt;1,N$3+1,""),0),"")</f>
        <v/>
      </c>
      <c r="O246" s="114" t="str">
        <f ca="1">IFERROR(VLOOKUP($A246,INDIRECT("'"&amp;Publication!O$2-1&amp;"'!B4:R300"),IF(O$3&gt;1,O$3+1,""),0),"")</f>
        <v/>
      </c>
      <c r="P246" s="114" t="str">
        <f ca="1">IFERROR(VLOOKUP($A246,INDIRECT("'"&amp;Publication!P$2-1&amp;"'!B4:R300"),IF(P$3&gt;1,P$3+1,""),0),"")</f>
        <v/>
      </c>
    </row>
    <row r="247" spans="1:16" ht="14.5" customHeight="1" outlineLevel="1" x14ac:dyDescent="0.35">
      <c r="A247" s="113" t="s">
        <v>116</v>
      </c>
      <c r="B247" s="110" t="str">
        <f>IF(OR(ISBLANK(VLOOKUP(A247,'EUROSTAT-Code'!$A$3:$E$812,5,0)),ISNA(VLOOKUP(A247,'EUROSTAT-Code'!$A$3:$E$812,5,0))),"",VLOOKUP(A247,'EUROSTAT-Code'!$A$3:$E$812,5,0))</f>
        <v>x</v>
      </c>
      <c r="C247" s="113" t="s">
        <v>1742</v>
      </c>
      <c r="D247" s="114">
        <f ca="1">IFERROR(VLOOKUP($A247,INDIRECT("'"&amp;Publication!D$2-1&amp;"'!B4:R300"),IF(D$3&gt;1,D$3+1,""),0),"")</f>
        <v>960</v>
      </c>
      <c r="E247" s="114">
        <f ca="1">IFERROR(VLOOKUP($A247,INDIRECT("'"&amp;Publication!E$2-1&amp;"'!B4:R300"),IF(E$3&gt;1,E$3+1,""),0),"")</f>
        <v>840</v>
      </c>
      <c r="F247" s="114">
        <f ca="1">IFERROR(VLOOKUP($A247,INDIRECT("'"&amp;Publication!F$2-1&amp;"'!B4:R300"),IF(F$3&gt;1,F$3+1,""),0),"")</f>
        <v>955</v>
      </c>
      <c r="G247" s="114">
        <f ca="1">IFERROR(VLOOKUP($A247,INDIRECT("'"&amp;Publication!G$2-1&amp;"'!B4:R300"),IF(G$3&gt;1,G$3+1,""),0),"")</f>
        <v>2275</v>
      </c>
      <c r="H247" s="114">
        <f ca="1">IFERROR(VLOOKUP($A247,INDIRECT("'"&amp;Publication!H$2-1&amp;"'!B4:R300"),IF(H$3&gt;1,H$3+1,""),0),"")</f>
        <v>3205</v>
      </c>
      <c r="I247" s="114">
        <f ca="1">IFERROR(VLOOKUP($A247,INDIRECT("'"&amp;Publication!I$2-1&amp;"'!B4:R300"),IF(I$3&gt;1,I$3+1,""),0),"")</f>
        <v>3225</v>
      </c>
      <c r="J247" s="114">
        <f ca="1">IFERROR(VLOOKUP($A247,INDIRECT("'"&amp;Publication!J$2-1&amp;"'!B4:R300"),IF(J$3&gt;1,J$3+1,""),0),"")</f>
        <v>3175</v>
      </c>
      <c r="K247" s="114">
        <f ca="1">IFERROR(VLOOKUP($A247,INDIRECT("'"&amp;Publication!K$2-1&amp;"'!B4:R300"),IF(K$3&gt;1,K$3+1,""),0),"")</f>
        <v>3110</v>
      </c>
      <c r="L247" s="114">
        <f ca="1">IFERROR(VLOOKUP($A247,INDIRECT("'"&amp;Publication!L$2-1&amp;"'!B4:R300"),IF(L$3&gt;1,L$3+1,""),0),"")</f>
        <v>3030</v>
      </c>
      <c r="M247" s="114">
        <f ca="1">IFERROR(VLOOKUP($A247,INDIRECT("'"&amp;Publication!M$2-1&amp;"'!B4:R300"),IF(M$3&gt;1,M$3+1,""),0),"")</f>
        <v>2605</v>
      </c>
      <c r="N247" s="114">
        <f ca="1">IFERROR(VLOOKUP($A247,INDIRECT("'"&amp;Publication!N$2-1&amp;"'!B4:R300"),IF(N$3&gt;1,N$3+1,""),0),"")</f>
        <v>2095</v>
      </c>
      <c r="O247" s="114">
        <f ca="1">IFERROR(VLOOKUP($A247,INDIRECT("'"&amp;Publication!O$2-1&amp;"'!B4:R300"),IF(O$3&gt;1,O$3+1,""),0),"")</f>
        <v>3150</v>
      </c>
      <c r="P247" s="114">
        <f ca="1">IFERROR(VLOOKUP($A247,INDIRECT("'"&amp;Publication!P$2-1&amp;"'!B4:R300"),IF(P$3&gt;1,P$3+1,""),0),"")</f>
        <v>4070.9969999999998</v>
      </c>
    </row>
    <row r="248" spans="1:16" ht="14.5" customHeight="1" outlineLevel="1" x14ac:dyDescent="0.35">
      <c r="A248" s="113" t="s">
        <v>118</v>
      </c>
      <c r="B248" s="110" t="str">
        <f>IF(OR(ISBLANK(VLOOKUP(A248,'EUROSTAT-Code'!$A$3:$E$812,5,0)),ISNA(VLOOKUP(A248,'EUROSTAT-Code'!$A$3:$E$812,5,0))),"",VLOOKUP(A248,'EUROSTAT-Code'!$A$3:$E$812,5,0))</f>
        <v/>
      </c>
      <c r="C248" s="113" t="s">
        <v>1743</v>
      </c>
      <c r="D248" s="114">
        <f ca="1">IFERROR(VLOOKUP($A248,INDIRECT("'"&amp;Publication!D$2-1&amp;"'!B4:R300"),IF(D$3&gt;1,D$3+1,""),0),"")</f>
        <v>0</v>
      </c>
      <c r="E248" s="114" t="str">
        <f ca="1">IFERROR(VLOOKUP($A248,INDIRECT("'"&amp;Publication!E$2-1&amp;"'!B4:R300"),IF(E$3&gt;1,E$3+1,""),0),"")</f>
        <v/>
      </c>
      <c r="F248" s="114">
        <f ca="1">IFERROR(VLOOKUP($A248,INDIRECT("'"&amp;Publication!F$2-1&amp;"'!B4:R300"),IF(F$3&gt;1,F$3+1,""),0),"")</f>
        <v>5</v>
      </c>
      <c r="G248" s="114">
        <f ca="1">IFERROR(VLOOKUP($A248,INDIRECT("'"&amp;Publication!G$2-1&amp;"'!B4:R300"),IF(G$3&gt;1,G$3+1,""),0),"")</f>
        <v>5</v>
      </c>
      <c r="H248" s="114">
        <f ca="1">IFERROR(VLOOKUP($A248,INDIRECT("'"&amp;Publication!H$2-1&amp;"'!B4:R300"),IF(H$3&gt;1,H$3+1,""),0),"")</f>
        <v>5</v>
      </c>
      <c r="I248" s="114">
        <f ca="1">IFERROR(VLOOKUP($A248,INDIRECT("'"&amp;Publication!I$2-1&amp;"'!B4:R300"),IF(I$3&gt;1,I$3+1,""),0),"")</f>
        <v>50</v>
      </c>
      <c r="J248" s="114">
        <f ca="1">IFERROR(VLOOKUP($A248,INDIRECT("'"&amp;Publication!J$2-1&amp;"'!B4:R300"),IF(J$3&gt;1,J$3+1,""),0),"")</f>
        <v>60</v>
      </c>
      <c r="K248" s="114">
        <f ca="1">IFERROR(VLOOKUP($A248,INDIRECT("'"&amp;Publication!K$2-1&amp;"'!B4:R300"),IF(K$3&gt;1,K$3+1,""),0),"")</f>
        <v>60</v>
      </c>
      <c r="L248" s="114">
        <f ca="1">IFERROR(VLOOKUP($A248,INDIRECT("'"&amp;Publication!L$2-1&amp;"'!B4:R300"),IF(L$3&gt;1,L$3+1,""),0),"")</f>
        <v>50</v>
      </c>
      <c r="M248" s="114">
        <f ca="1">IFERROR(VLOOKUP($A248,INDIRECT("'"&amp;Publication!M$2-1&amp;"'!B4:R300"),IF(M$3&gt;1,M$3+1,""),0),"")</f>
        <v>150</v>
      </c>
      <c r="N248" s="114">
        <f ca="1">IFERROR(VLOOKUP($A248,INDIRECT("'"&amp;Publication!N$2-1&amp;"'!B4:R300"),IF(N$3&gt;1,N$3+1,""),0),"")</f>
        <v>50</v>
      </c>
      <c r="O248" s="114">
        <f ca="1">IFERROR(VLOOKUP($A248,INDIRECT("'"&amp;Publication!O$2-1&amp;"'!B4:R300"),IF(O$3&gt;1,O$3+1,""),0),"")</f>
        <v>75</v>
      </c>
      <c r="P248" s="114">
        <f ca="1">IFERROR(VLOOKUP($A248,INDIRECT("'"&amp;Publication!P$2-1&amp;"'!B4:R300"),IF(P$3&gt;1,P$3+1,""),0),"")</f>
        <v>57.728000000000002</v>
      </c>
    </row>
    <row r="249" spans="1:16" ht="14.5" customHeight="1" outlineLevel="1" x14ac:dyDescent="0.35">
      <c r="A249" s="113" t="s">
        <v>119</v>
      </c>
      <c r="B249" s="110" t="str">
        <f>IF(OR(ISBLANK(VLOOKUP(A249,'EUROSTAT-Code'!$A$3:$E$812,5,0)),ISNA(VLOOKUP(A249,'EUROSTAT-Code'!$A$3:$E$812,5,0))),"",VLOOKUP(A249,'EUROSTAT-Code'!$A$3:$E$812,5,0))</f>
        <v/>
      </c>
      <c r="C249" s="113" t="s">
        <v>1744</v>
      </c>
      <c r="D249" s="114">
        <f ca="1">IFERROR(VLOOKUP($A249,INDIRECT("'"&amp;Publication!D$2-1&amp;"'!B4:R300"),IF(D$3&gt;1,D$3+1,""),0),"")</f>
        <v>1040</v>
      </c>
      <c r="E249" s="114">
        <f ca="1">IFERROR(VLOOKUP($A249,INDIRECT("'"&amp;Publication!E$2-1&amp;"'!B4:R300"),IF(E$3&gt;1,E$3+1,""),0),"")</f>
        <v>740</v>
      </c>
      <c r="F249" s="114">
        <f ca="1">IFERROR(VLOOKUP($A249,INDIRECT("'"&amp;Publication!F$2-1&amp;"'!B4:R300"),IF(F$3&gt;1,F$3+1,""),0),"")</f>
        <v>730</v>
      </c>
      <c r="G249" s="114">
        <f ca="1">IFERROR(VLOOKUP($A249,INDIRECT("'"&amp;Publication!G$2-1&amp;"'!B4:R300"),IF(G$3&gt;1,G$3+1,""),0),"")</f>
        <v>65</v>
      </c>
      <c r="H249" s="114">
        <f ca="1">IFERROR(VLOOKUP($A249,INDIRECT("'"&amp;Publication!H$2-1&amp;"'!B4:R300"),IF(H$3&gt;1,H$3+1,""),0),"")</f>
        <v>490</v>
      </c>
      <c r="I249" s="114">
        <f ca="1">IFERROR(VLOOKUP($A249,INDIRECT("'"&amp;Publication!I$2-1&amp;"'!B4:R300"),IF(I$3&gt;1,I$3+1,""),0),"")</f>
        <v>415</v>
      </c>
      <c r="J249" s="114">
        <f ca="1">IFERROR(VLOOKUP($A249,INDIRECT("'"&amp;Publication!J$2-1&amp;"'!B4:R300"),IF(J$3&gt;1,J$3+1,""),0),"")</f>
        <v>565</v>
      </c>
      <c r="K249" s="114">
        <f ca="1">IFERROR(VLOOKUP($A249,INDIRECT("'"&amp;Publication!K$2-1&amp;"'!B4:R300"),IF(K$3&gt;1,K$3+1,""),0),"")</f>
        <v>435</v>
      </c>
      <c r="L249" s="114">
        <f ca="1">IFERROR(VLOOKUP($A249,INDIRECT("'"&amp;Publication!L$2-1&amp;"'!B4:R300"),IF(L$3&gt;1,L$3+1,""),0),"")</f>
        <v>250</v>
      </c>
      <c r="M249" s="114">
        <f ca="1">IFERROR(VLOOKUP($A249,INDIRECT("'"&amp;Publication!M$2-1&amp;"'!B4:R300"),IF(M$3&gt;1,M$3+1,""),0),"")</f>
        <v>120</v>
      </c>
      <c r="N249" s="114">
        <f ca="1">IFERROR(VLOOKUP($A249,INDIRECT("'"&amp;Publication!N$2-1&amp;"'!B4:R300"),IF(N$3&gt;1,N$3+1,""),0),"")</f>
        <v>150</v>
      </c>
      <c r="O249" s="114">
        <f ca="1">IFERROR(VLOOKUP($A249,INDIRECT("'"&amp;Publication!O$2-1&amp;"'!B4:R300"),IF(O$3&gt;1,O$3+1,""),0),"")</f>
        <v>135</v>
      </c>
      <c r="P249" s="114">
        <f ca="1">IFERROR(VLOOKUP($A249,INDIRECT("'"&amp;Publication!P$2-1&amp;"'!B4:R300"),IF(P$3&gt;1,P$3+1,""),0),"")</f>
        <v>60.578000000000003</v>
      </c>
    </row>
    <row r="250" spans="1:16" ht="14.5" customHeight="1" outlineLevel="1" x14ac:dyDescent="0.35">
      <c r="A250" s="113" t="s">
        <v>520</v>
      </c>
      <c r="B250" s="110" t="str">
        <f>IF(OR(ISBLANK(VLOOKUP(A250,'EUROSTAT-Code'!$A$3:$E$812,5,0)),ISNA(VLOOKUP(A250,'EUROSTAT-Code'!$A$3:$E$812,5,0))),"",VLOOKUP(A250,'EUROSTAT-Code'!$A$3:$E$812,5,0))</f>
        <v/>
      </c>
      <c r="C250" s="113" t="s">
        <v>1745</v>
      </c>
      <c r="D250" s="114" t="str">
        <f ca="1">IFERROR(VLOOKUP($A250,INDIRECT("'"&amp;Publication!D$2-1&amp;"'!B4:R300"),IF(D$3&gt;1,D$3+1,""),0),"")</f>
        <v/>
      </c>
      <c r="E250" s="114" t="str">
        <f ca="1">IFERROR(VLOOKUP($A250,INDIRECT("'"&amp;Publication!E$2-1&amp;"'!B4:R300"),IF(E$3&gt;1,E$3+1,""),0),"")</f>
        <v/>
      </c>
      <c r="F250" s="114" t="str">
        <f ca="1">IFERROR(VLOOKUP($A250,INDIRECT("'"&amp;Publication!F$2-1&amp;"'!B4:R300"),IF(F$3&gt;1,F$3+1,""),0),"")</f>
        <v/>
      </c>
      <c r="G250" s="114" t="str">
        <f ca="1">IFERROR(VLOOKUP($A250,INDIRECT("'"&amp;Publication!G$2-1&amp;"'!B4:R300"),IF(G$3&gt;1,G$3+1,""),0),"")</f>
        <v/>
      </c>
      <c r="H250" s="114" t="str">
        <f ca="1">IFERROR(VLOOKUP($A250,INDIRECT("'"&amp;Publication!H$2-1&amp;"'!B4:R300"),IF(H$3&gt;1,H$3+1,""),0),"")</f>
        <v/>
      </c>
      <c r="I250" s="114" t="str">
        <f ca="1">IFERROR(VLOOKUP($A250,INDIRECT("'"&amp;Publication!I$2-1&amp;"'!B4:R300"),IF(I$3&gt;1,I$3+1,""),0),"")</f>
        <v/>
      </c>
      <c r="J250" s="114" t="str">
        <f ca="1">IFERROR(VLOOKUP($A250,INDIRECT("'"&amp;Publication!J$2-1&amp;"'!B4:R300"),IF(J$3&gt;1,J$3+1,""),0),"")</f>
        <v/>
      </c>
      <c r="K250" s="114" t="str">
        <f ca="1">IFERROR(VLOOKUP($A250,INDIRECT("'"&amp;Publication!K$2-1&amp;"'!B4:R300"),IF(K$3&gt;1,K$3+1,""),0),"")</f>
        <v/>
      </c>
      <c r="L250" s="114" t="str">
        <f ca="1">IFERROR(VLOOKUP($A250,INDIRECT("'"&amp;Publication!L$2-1&amp;"'!B4:R300"),IF(L$3&gt;1,L$3+1,""),0),"")</f>
        <v/>
      </c>
      <c r="M250" s="114" t="str">
        <f ca="1">IFERROR(VLOOKUP($A250,INDIRECT("'"&amp;Publication!M$2-1&amp;"'!B4:R300"),IF(M$3&gt;1,M$3+1,""),0),"")</f>
        <v/>
      </c>
      <c r="N250" s="114" t="str">
        <f ca="1">IFERROR(VLOOKUP($A250,INDIRECT("'"&amp;Publication!N$2-1&amp;"'!B4:R300"),IF(N$3&gt;1,N$3+1,""),0),"")</f>
        <v/>
      </c>
      <c r="O250" s="114" t="str">
        <f ca="1">IFERROR(VLOOKUP($A250,INDIRECT("'"&amp;Publication!O$2-1&amp;"'!B4:R300"),IF(O$3&gt;1,O$3+1,""),0),"")</f>
        <v/>
      </c>
      <c r="P250" s="114">
        <f ca="1">IFERROR(VLOOKUP($A250,INDIRECT("'"&amp;Publication!P$2-1&amp;"'!B4:R300"),IF(P$3&gt;1,P$3+1,""),0),"")</f>
        <v>5.6000000000000001E-2</v>
      </c>
    </row>
    <row r="251" spans="1:16" ht="14.5" customHeight="1" outlineLevel="1" x14ac:dyDescent="0.35">
      <c r="A251" s="113" t="s">
        <v>121</v>
      </c>
      <c r="B251" s="110" t="str">
        <f>IF(OR(ISBLANK(VLOOKUP(A251,'EUROSTAT-Code'!$A$3:$E$812,5,0)),ISNA(VLOOKUP(A251,'EUROSTAT-Code'!$A$3:$E$812,5,0))),"",VLOOKUP(A251,'EUROSTAT-Code'!$A$3:$E$812,5,0))</f>
        <v/>
      </c>
      <c r="C251" s="113" t="s">
        <v>1746</v>
      </c>
      <c r="D251" s="114">
        <f ca="1">IFERROR(VLOOKUP($A251,INDIRECT("'"&amp;Publication!D$2-1&amp;"'!B4:R300"),IF(D$3&gt;1,D$3+1,""),0),"")</f>
        <v>175</v>
      </c>
      <c r="E251" s="114">
        <f ca="1">IFERROR(VLOOKUP($A251,INDIRECT("'"&amp;Publication!E$2-1&amp;"'!B4:R300"),IF(E$3&gt;1,E$3+1,""),0),"")</f>
        <v>335</v>
      </c>
      <c r="F251" s="114">
        <f ca="1">IFERROR(VLOOKUP($A251,INDIRECT("'"&amp;Publication!F$2-1&amp;"'!B4:R300"),IF(F$3&gt;1,F$3+1,""),0),"")</f>
        <v>575</v>
      </c>
      <c r="G251" s="114">
        <f ca="1">IFERROR(VLOOKUP($A251,INDIRECT("'"&amp;Publication!G$2-1&amp;"'!B4:R300"),IF(G$3&gt;1,G$3+1,""),0),"")</f>
        <v>710</v>
      </c>
      <c r="H251" s="114">
        <f ca="1">IFERROR(VLOOKUP($A251,INDIRECT("'"&amp;Publication!H$2-1&amp;"'!B4:R300"),IF(H$3&gt;1,H$3+1,""),0),"")</f>
        <v>2585</v>
      </c>
      <c r="I251" s="114">
        <f ca="1">IFERROR(VLOOKUP($A251,INDIRECT("'"&amp;Publication!I$2-1&amp;"'!B4:R300"),IF(I$3&gt;1,I$3+1,""),0),"")</f>
        <v>1825</v>
      </c>
      <c r="J251" s="114">
        <f ca="1">IFERROR(VLOOKUP($A251,INDIRECT("'"&amp;Publication!J$2-1&amp;"'!B4:R300"),IF(J$3&gt;1,J$3+1,""),0),"")</f>
        <v>1845</v>
      </c>
      <c r="K251" s="114">
        <f ca="1">IFERROR(VLOOKUP($A251,INDIRECT("'"&amp;Publication!K$2-1&amp;"'!B4:R300"),IF(K$3&gt;1,K$3+1,""),0),"")</f>
        <v>1090</v>
      </c>
      <c r="L251" s="114">
        <f ca="1">IFERROR(VLOOKUP($A251,INDIRECT("'"&amp;Publication!L$2-1&amp;"'!B4:R300"),IF(L$3&gt;1,L$3+1,""),0),"")</f>
        <v>1260</v>
      </c>
      <c r="M251" s="114">
        <f ca="1">IFERROR(VLOOKUP($A251,INDIRECT("'"&amp;Publication!M$2-1&amp;"'!B4:R300"),IF(M$3&gt;1,M$3+1,""),0),"")</f>
        <v>910</v>
      </c>
      <c r="N251" s="114">
        <f ca="1">IFERROR(VLOOKUP($A251,INDIRECT("'"&amp;Publication!N$2-1&amp;"'!B4:R300"),IF(N$3&gt;1,N$3+1,""),0),"")</f>
        <v>3530</v>
      </c>
      <c r="O251" s="114">
        <f ca="1">IFERROR(VLOOKUP($A251,INDIRECT("'"&amp;Publication!O$2-1&amp;"'!B4:R300"),IF(O$3&gt;1,O$3+1,""),0),"")</f>
        <v>1620</v>
      </c>
      <c r="P251" s="114">
        <f ca="1">IFERROR(VLOOKUP($A251,INDIRECT("'"&amp;Publication!P$2-1&amp;"'!B4:R300"),IF(P$3&gt;1,P$3+1,""),0),"")</f>
        <v>1512.432</v>
      </c>
    </row>
    <row r="252" spans="1:16" ht="14.5" customHeight="1" outlineLevel="1" x14ac:dyDescent="0.35">
      <c r="A252" s="113" t="s">
        <v>123</v>
      </c>
      <c r="B252" s="110" t="str">
        <f>IF(OR(ISBLANK(VLOOKUP(A252,'EUROSTAT-Code'!$A$3:$E$812,5,0)),ISNA(VLOOKUP(A252,'EUROSTAT-Code'!$A$3:$E$812,5,0))),"",VLOOKUP(A252,'EUROSTAT-Code'!$A$3:$E$812,5,0))</f>
        <v>x</v>
      </c>
      <c r="C252" s="113" t="s">
        <v>1747</v>
      </c>
      <c r="D252" s="114">
        <f ca="1">IFERROR(VLOOKUP($A252,INDIRECT("'"&amp;Publication!D$2-1&amp;"'!B4:R300"),IF(D$3&gt;1,D$3+1,""),0),"")</f>
        <v>240</v>
      </c>
      <c r="E252" s="114" t="str">
        <f ca="1">IFERROR(VLOOKUP($A252,INDIRECT("'"&amp;Publication!E$2-1&amp;"'!B4:R300"),IF(E$3&gt;1,E$3+1,""),0),"")</f>
        <v/>
      </c>
      <c r="F252" s="114">
        <f ca="1">IFERROR(VLOOKUP($A252,INDIRECT("'"&amp;Publication!F$2-1&amp;"'!B4:R300"),IF(F$3&gt;1,F$3+1,""),0),"")</f>
        <v>100</v>
      </c>
      <c r="G252" s="114">
        <f ca="1">IFERROR(VLOOKUP($A252,INDIRECT("'"&amp;Publication!G$2-1&amp;"'!B4:R300"),IF(G$3&gt;1,G$3+1,""),0),"")</f>
        <v>155</v>
      </c>
      <c r="H252" s="114">
        <f ca="1">IFERROR(VLOOKUP($A252,INDIRECT("'"&amp;Publication!H$2-1&amp;"'!B4:R300"),IF(H$3&gt;1,H$3+1,""),0),"")</f>
        <v>420</v>
      </c>
      <c r="I252" s="114">
        <f ca="1">IFERROR(VLOOKUP($A252,INDIRECT("'"&amp;Publication!I$2-1&amp;"'!B4:R300"),IF(I$3&gt;1,I$3+1,""),0),"")</f>
        <v>635</v>
      </c>
      <c r="J252" s="114">
        <f ca="1">IFERROR(VLOOKUP($A252,INDIRECT("'"&amp;Publication!J$2-1&amp;"'!B4:R300"),IF(J$3&gt;1,J$3+1,""),0),"")</f>
        <v>355</v>
      </c>
      <c r="K252" s="114">
        <f ca="1">IFERROR(VLOOKUP($A252,INDIRECT("'"&amp;Publication!K$2-1&amp;"'!B4:R300"),IF(K$3&gt;1,K$3+1,""),0),"")</f>
        <v>265</v>
      </c>
      <c r="L252" s="114">
        <f ca="1">IFERROR(VLOOKUP($A252,INDIRECT("'"&amp;Publication!L$2-1&amp;"'!B4:R300"),IF(L$3&gt;1,L$3+1,""),0),"")</f>
        <v>315</v>
      </c>
      <c r="M252" s="114">
        <f ca="1">IFERROR(VLOOKUP($A252,INDIRECT("'"&amp;Publication!M$2-1&amp;"'!B4:R300"),IF(M$3&gt;1,M$3+1,""),0),"")</f>
        <v>305</v>
      </c>
      <c r="N252" s="114">
        <f ca="1">IFERROR(VLOOKUP($A252,INDIRECT("'"&amp;Publication!N$2-1&amp;"'!B4:R300"),IF(N$3&gt;1,N$3+1,""),0),"")</f>
        <v>295</v>
      </c>
      <c r="O252" s="114">
        <f ca="1">IFERROR(VLOOKUP($A252,INDIRECT("'"&amp;Publication!O$2-1&amp;"'!B4:R300"),IF(O$3&gt;1,O$3+1,""),0),"")</f>
        <v>545</v>
      </c>
      <c r="P252" s="114">
        <f ca="1">IFERROR(VLOOKUP($A252,INDIRECT("'"&amp;Publication!P$2-1&amp;"'!B4:R300"),IF(P$3&gt;1,P$3+1,""),0),"")</f>
        <v>224.066</v>
      </c>
    </row>
    <row r="253" spans="1:16" ht="14.5" customHeight="1" outlineLevel="1" x14ac:dyDescent="0.35">
      <c r="A253" s="113" t="s">
        <v>125</v>
      </c>
      <c r="B253" s="110" t="str">
        <f>IF(OR(ISBLANK(VLOOKUP(A253,'EUROSTAT-Code'!$A$3:$E$812,5,0)),ISNA(VLOOKUP(A253,'EUROSTAT-Code'!$A$3:$E$812,5,0))),"",VLOOKUP(A253,'EUROSTAT-Code'!$A$3:$E$812,5,0))</f>
        <v/>
      </c>
      <c r="C253" s="113" t="s">
        <v>1748</v>
      </c>
      <c r="D253" s="114">
        <f ca="1">IFERROR(VLOOKUP($A253,INDIRECT("'"&amp;Publication!D$2-1&amp;"'!B4:R300"),IF(D$3&gt;1,D$3+1,""),0),"")</f>
        <v>55</v>
      </c>
      <c r="E253" s="114">
        <f ca="1">IFERROR(VLOOKUP($A253,INDIRECT("'"&amp;Publication!E$2-1&amp;"'!B4:R300"),IF(E$3&gt;1,E$3+1,""),0),"")</f>
        <v>115</v>
      </c>
      <c r="F253" s="114">
        <f ca="1">IFERROR(VLOOKUP($A253,INDIRECT("'"&amp;Publication!F$2-1&amp;"'!B4:R300"),IF(F$3&gt;1,F$3+1,""),0),"")</f>
        <v>80</v>
      </c>
      <c r="G253" s="114">
        <f ca="1">IFERROR(VLOOKUP($A253,INDIRECT("'"&amp;Publication!G$2-1&amp;"'!B4:R300"),IF(G$3&gt;1,G$3+1,""),0),"")</f>
        <v>85</v>
      </c>
      <c r="H253" s="114">
        <f ca="1">IFERROR(VLOOKUP($A253,INDIRECT("'"&amp;Publication!H$2-1&amp;"'!B4:R300"),IF(H$3&gt;1,H$3+1,""),0),"")</f>
        <v>65</v>
      </c>
      <c r="I253" s="114">
        <f ca="1">IFERROR(VLOOKUP($A253,INDIRECT("'"&amp;Publication!I$2-1&amp;"'!B4:R300"),IF(I$3&gt;1,I$3+1,""),0),"")</f>
        <v>85</v>
      </c>
      <c r="J253" s="114">
        <f ca="1">IFERROR(VLOOKUP($A253,INDIRECT("'"&amp;Publication!J$2-1&amp;"'!B4:R300"),IF(J$3&gt;1,J$3+1,""),0),"")</f>
        <v>60</v>
      </c>
      <c r="K253" s="114">
        <f ca="1">IFERROR(VLOOKUP($A253,INDIRECT("'"&amp;Publication!K$2-1&amp;"'!B4:R300"),IF(K$3&gt;1,K$3+1,""),0),"")</f>
        <v>70</v>
      </c>
      <c r="L253" s="114">
        <f ca="1">IFERROR(VLOOKUP($A253,INDIRECT("'"&amp;Publication!L$2-1&amp;"'!B4:R300"),IF(L$3&gt;1,L$3+1,""),0),"")</f>
        <v>80</v>
      </c>
      <c r="M253" s="114">
        <f ca="1">IFERROR(VLOOKUP($A253,INDIRECT("'"&amp;Publication!M$2-1&amp;"'!B4:R300"),IF(M$3&gt;1,M$3+1,""),0),"")</f>
        <v>65</v>
      </c>
      <c r="N253" s="114">
        <f ca="1">IFERROR(VLOOKUP($A253,INDIRECT("'"&amp;Publication!N$2-1&amp;"'!B4:R300"),IF(N$3&gt;1,N$3+1,""),0),"")</f>
        <v>65</v>
      </c>
      <c r="O253" s="114">
        <f ca="1">IFERROR(VLOOKUP($A253,INDIRECT("'"&amp;Publication!O$2-1&amp;"'!B4:R300"),IF(O$3&gt;1,O$3+1,""),0),"")</f>
        <v>65</v>
      </c>
      <c r="P253" s="114">
        <f ca="1">IFERROR(VLOOKUP($A253,INDIRECT("'"&amp;Publication!P$2-1&amp;"'!B4:R300"),IF(P$3&gt;1,P$3+1,""),0),"")</f>
        <v>88.727999999999994</v>
      </c>
    </row>
    <row r="254" spans="1:16" ht="14.5" customHeight="1" outlineLevel="1" x14ac:dyDescent="0.35">
      <c r="A254" s="113" t="s">
        <v>127</v>
      </c>
      <c r="B254" s="110" t="str">
        <f>IF(OR(ISBLANK(VLOOKUP(A254,'EUROSTAT-Code'!$A$3:$E$812,5,0)),ISNA(VLOOKUP(A254,'EUROSTAT-Code'!$A$3:$E$812,5,0))),"",VLOOKUP(A254,'EUROSTAT-Code'!$A$3:$E$812,5,0))</f>
        <v>x</v>
      </c>
      <c r="C254" s="113" t="s">
        <v>1750</v>
      </c>
      <c r="D254" s="114">
        <f ca="1">IFERROR(VLOOKUP($A254,INDIRECT("'"&amp;Publication!D$2-1&amp;"'!B4:R300"),IF(D$3&gt;1,D$3+1,""),0),"")</f>
        <v>965</v>
      </c>
      <c r="E254" s="114">
        <f ca="1">IFERROR(VLOOKUP($A254,INDIRECT("'"&amp;Publication!E$2-1&amp;"'!B4:R300"),IF(E$3&gt;1,E$3+1,""),0),"")</f>
        <v>695</v>
      </c>
      <c r="F254" s="114">
        <f ca="1">IFERROR(VLOOKUP($A254,INDIRECT("'"&amp;Publication!F$2-1&amp;"'!B4:R300"),IF(F$3&gt;1,F$3+1,""),0),"")</f>
        <v>390</v>
      </c>
      <c r="G254" s="114">
        <f ca="1">IFERROR(VLOOKUP($A254,INDIRECT("'"&amp;Publication!G$2-1&amp;"'!B4:R300"),IF(G$3&gt;1,G$3+1,""),0),"")</f>
        <v>695</v>
      </c>
      <c r="H254" s="114">
        <f ca="1">IFERROR(VLOOKUP($A254,INDIRECT("'"&amp;Publication!H$2-1&amp;"'!B4:R300"),IF(H$3&gt;1,H$3+1,""),0),"")</f>
        <v>910</v>
      </c>
      <c r="I254" s="114">
        <f ca="1">IFERROR(VLOOKUP($A254,INDIRECT("'"&amp;Publication!I$2-1&amp;"'!B4:R300"),IF(I$3&gt;1,I$3+1,""),0),"")</f>
        <v>700</v>
      </c>
      <c r="J254" s="114">
        <f ca="1">IFERROR(VLOOKUP($A254,INDIRECT("'"&amp;Publication!J$2-1&amp;"'!B4:R300"),IF(J$3&gt;1,J$3+1,""),0),"")</f>
        <v>630</v>
      </c>
      <c r="K254" s="114">
        <f ca="1">IFERROR(VLOOKUP($A254,INDIRECT("'"&amp;Publication!K$2-1&amp;"'!B4:R300"),IF(K$3&gt;1,K$3+1,""),0),"")</f>
        <v>720</v>
      </c>
      <c r="L254" s="114">
        <f ca="1">IFERROR(VLOOKUP($A254,INDIRECT("'"&amp;Publication!L$2-1&amp;"'!B4:R300"),IF(L$3&gt;1,L$3+1,""),0),"")</f>
        <v>395</v>
      </c>
      <c r="M254" s="114">
        <f ca="1">IFERROR(VLOOKUP($A254,INDIRECT("'"&amp;Publication!M$2-1&amp;"'!B4:R300"),IF(M$3&gt;1,M$3+1,""),0),"")</f>
        <v>765</v>
      </c>
      <c r="N254" s="114">
        <f ca="1">IFERROR(VLOOKUP($A254,INDIRECT("'"&amp;Publication!N$2-1&amp;"'!B4:R300"),IF(N$3&gt;1,N$3+1,""),0),"")</f>
        <v>745</v>
      </c>
      <c r="O254" s="114">
        <f ca="1">IFERROR(VLOOKUP($A254,INDIRECT("'"&amp;Publication!O$2-1&amp;"'!B4:R300"),IF(O$3&gt;1,O$3+1,""),0),"")</f>
        <v>990</v>
      </c>
      <c r="P254" s="114">
        <f ca="1">IFERROR(VLOOKUP($A254,INDIRECT("'"&amp;Publication!P$2-1&amp;"'!B4:R300"),IF(P$3&gt;1,P$3+1,""),0),"")</f>
        <v>625.35900000000004</v>
      </c>
    </row>
    <row r="255" spans="1:16" ht="14.5" customHeight="1" outlineLevel="1" x14ac:dyDescent="0.35">
      <c r="A255" s="113" t="s">
        <v>129</v>
      </c>
      <c r="B255" s="110" t="str">
        <f>IF(OR(ISBLANK(VLOOKUP(A255,'EUROSTAT-Code'!$A$3:$E$812,5,0)),ISNA(VLOOKUP(A255,'EUROSTAT-Code'!$A$3:$E$812,5,0))),"",VLOOKUP(A255,'EUROSTAT-Code'!$A$3:$E$812,5,0))</f>
        <v/>
      </c>
      <c r="C255" s="113" t="s">
        <v>1751</v>
      </c>
      <c r="D255" s="114">
        <f ca="1">IFERROR(VLOOKUP($A255,INDIRECT("'"&amp;Publication!D$2-1&amp;"'!B4:R300"),IF(D$3&gt;1,D$3+1,""),0),"")</f>
        <v>45</v>
      </c>
      <c r="E255" s="114">
        <f ca="1">IFERROR(VLOOKUP($A255,INDIRECT("'"&amp;Publication!E$2-1&amp;"'!B4:R300"),IF(E$3&gt;1,E$3+1,""),0),"")</f>
        <v>85</v>
      </c>
      <c r="F255" s="114">
        <f ca="1">IFERROR(VLOOKUP($A255,INDIRECT("'"&amp;Publication!F$2-1&amp;"'!B4:R300"),IF(F$3&gt;1,F$3+1,""),0),"")</f>
        <v>60</v>
      </c>
      <c r="G255" s="114">
        <f ca="1">IFERROR(VLOOKUP($A255,INDIRECT("'"&amp;Publication!G$2-1&amp;"'!B4:R300"),IF(G$3&gt;1,G$3+1,""),0),"")</f>
        <v>60</v>
      </c>
      <c r="H255" s="114">
        <f ca="1">IFERROR(VLOOKUP($A255,INDIRECT("'"&amp;Publication!H$2-1&amp;"'!B4:R300"),IF(H$3&gt;1,H$3+1,""),0),"")</f>
        <v>55</v>
      </c>
      <c r="I255" s="114">
        <f ca="1">IFERROR(VLOOKUP($A255,INDIRECT("'"&amp;Publication!I$2-1&amp;"'!B4:R300"),IF(I$3&gt;1,I$3+1,""),0),"")</f>
        <v>55</v>
      </c>
      <c r="J255" s="114">
        <f ca="1">IFERROR(VLOOKUP($A255,INDIRECT("'"&amp;Publication!J$2-1&amp;"'!B4:R300"),IF(J$3&gt;1,J$3+1,""),0),"")</f>
        <v>45</v>
      </c>
      <c r="K255" s="114">
        <f ca="1">IFERROR(VLOOKUP($A255,INDIRECT("'"&amp;Publication!K$2-1&amp;"'!B4:R300"),IF(K$3&gt;1,K$3+1,""),0),"")</f>
        <v>55</v>
      </c>
      <c r="L255" s="114">
        <f ca="1">IFERROR(VLOOKUP($A255,INDIRECT("'"&amp;Publication!L$2-1&amp;"'!B4:R300"),IF(L$3&gt;1,L$3+1,""),0),"")</f>
        <v>65</v>
      </c>
      <c r="M255" s="114">
        <f ca="1">IFERROR(VLOOKUP($A255,INDIRECT("'"&amp;Publication!M$2-1&amp;"'!B4:R300"),IF(M$3&gt;1,M$3+1,""),0),"")</f>
        <v>60</v>
      </c>
      <c r="N255" s="114">
        <f ca="1">IFERROR(VLOOKUP($A255,INDIRECT("'"&amp;Publication!N$2-1&amp;"'!B4:R300"),IF(N$3&gt;1,N$3+1,""),0),"")</f>
        <v>55</v>
      </c>
      <c r="O255" s="114">
        <f ca="1">IFERROR(VLOOKUP($A255,INDIRECT("'"&amp;Publication!O$2-1&amp;"'!B4:R300"),IF(O$3&gt;1,O$3+1,""),0),"")</f>
        <v>50</v>
      </c>
      <c r="P255" s="114">
        <f ca="1">IFERROR(VLOOKUP($A255,INDIRECT("'"&amp;Publication!P$2-1&amp;"'!B4:R300"),IF(P$3&gt;1,P$3+1,""),0),"")</f>
        <v>53.612000000000002</v>
      </c>
    </row>
    <row r="256" spans="1:16" ht="14.5" customHeight="1" outlineLevel="1" x14ac:dyDescent="0.35">
      <c r="A256" s="113" t="s">
        <v>131</v>
      </c>
      <c r="B256" s="110" t="str">
        <f>IF(OR(ISBLANK(VLOOKUP(A256,'EUROSTAT-Code'!$A$3:$E$812,5,0)),ISNA(VLOOKUP(A256,'EUROSTAT-Code'!$A$3:$E$812,5,0))),"",VLOOKUP(A256,'EUROSTAT-Code'!$A$3:$E$812,5,0))</f>
        <v>x</v>
      </c>
      <c r="C256" s="113" t="s">
        <v>1752</v>
      </c>
      <c r="D256" s="114">
        <f ca="1">IFERROR(VLOOKUP($A256,INDIRECT("'"&amp;Publication!D$2-1&amp;"'!B4:R300"),IF(D$3&gt;1,D$3+1,""),0),"")</f>
        <v>2050</v>
      </c>
      <c r="E256" s="114">
        <f ca="1">IFERROR(VLOOKUP($A256,INDIRECT("'"&amp;Publication!E$2-1&amp;"'!B4:R300"),IF(E$3&gt;1,E$3+1,""),0),"")</f>
        <v>1205</v>
      </c>
      <c r="F256" s="114">
        <f ca="1">IFERROR(VLOOKUP($A256,INDIRECT("'"&amp;Publication!F$2-1&amp;"'!B4:R300"),IF(F$3&gt;1,F$3+1,""),0),"")</f>
        <v>1565</v>
      </c>
      <c r="G256" s="114">
        <f ca="1">IFERROR(VLOOKUP($A256,INDIRECT("'"&amp;Publication!G$2-1&amp;"'!B4:R300"),IF(G$3&gt;1,G$3+1,""),0),"")</f>
        <v>2065</v>
      </c>
      <c r="H256" s="114">
        <f ca="1">IFERROR(VLOOKUP($A256,INDIRECT("'"&amp;Publication!H$2-1&amp;"'!B4:R300"),IF(H$3&gt;1,H$3+1,""),0),"")</f>
        <v>2305</v>
      </c>
      <c r="I256" s="114">
        <f ca="1">IFERROR(VLOOKUP($A256,INDIRECT("'"&amp;Publication!I$2-1&amp;"'!B4:R300"),IF(I$3&gt;1,I$3+1,""),0),"")</f>
        <v>2490</v>
      </c>
      <c r="J256" s="114">
        <f ca="1">IFERROR(VLOOKUP($A256,INDIRECT("'"&amp;Publication!J$2-1&amp;"'!B4:R300"),IF(J$3&gt;1,J$3+1,""),0),"")</f>
        <v>2625</v>
      </c>
      <c r="K256" s="114">
        <f ca="1">IFERROR(VLOOKUP($A256,INDIRECT("'"&amp;Publication!K$2-1&amp;"'!B4:R300"),IF(K$3&gt;1,K$3+1,""),0),"")</f>
        <v>2470</v>
      </c>
      <c r="L256" s="114">
        <f ca="1">IFERROR(VLOOKUP($A256,INDIRECT("'"&amp;Publication!L$2-1&amp;"'!B4:R300"),IF(L$3&gt;1,L$3+1,""),0),"")</f>
        <v>2790</v>
      </c>
      <c r="M256" s="114">
        <f ca="1">IFERROR(VLOOKUP($A256,INDIRECT("'"&amp;Publication!M$2-1&amp;"'!B4:R300"),IF(M$3&gt;1,M$3+1,""),0),"")</f>
        <v>4185</v>
      </c>
      <c r="N256" s="114">
        <f ca="1">IFERROR(VLOOKUP($A256,INDIRECT("'"&amp;Publication!N$2-1&amp;"'!B4:R300"),IF(N$3&gt;1,N$3+1,""),0),"")</f>
        <v>2895</v>
      </c>
      <c r="O256" s="114">
        <f ca="1">IFERROR(VLOOKUP($A256,INDIRECT("'"&amp;Publication!O$2-1&amp;"'!B4:R300"),IF(O$3&gt;1,O$3+1,""),0),"")</f>
        <v>3110</v>
      </c>
      <c r="P256" s="114">
        <f ca="1">IFERROR(VLOOKUP($A256,INDIRECT("'"&amp;Publication!P$2-1&amp;"'!B4:R300"),IF(P$3&gt;1,P$3+1,""),0),"")</f>
        <v>2592.5509999999999</v>
      </c>
    </row>
    <row r="257" spans="1:16" ht="14.5" customHeight="1" outlineLevel="1" x14ac:dyDescent="0.35">
      <c r="A257" s="113" t="s">
        <v>133</v>
      </c>
      <c r="B257" s="110" t="str">
        <f>IF(OR(ISBLANK(VLOOKUP(A257,'EUROSTAT-Code'!$A$3:$E$812,5,0)),ISNA(VLOOKUP(A257,'EUROSTAT-Code'!$A$3:$E$812,5,0))),"",VLOOKUP(A257,'EUROSTAT-Code'!$A$3:$E$812,5,0))</f>
        <v>x</v>
      </c>
      <c r="C257" s="113" t="s">
        <v>1753</v>
      </c>
      <c r="D257" s="114">
        <f ca="1">IFERROR(VLOOKUP($A257,INDIRECT("'"&amp;Publication!D$2-1&amp;"'!B4:R300"),IF(D$3&gt;1,D$3+1,""),0),"")</f>
        <v>3915</v>
      </c>
      <c r="E257" s="114">
        <f ca="1">IFERROR(VLOOKUP($A257,INDIRECT("'"&amp;Publication!E$2-1&amp;"'!B4:R300"),IF(E$3&gt;1,E$3+1,""),0),"")</f>
        <v>3590</v>
      </c>
      <c r="F257" s="114">
        <f ca="1">IFERROR(VLOOKUP($A257,INDIRECT("'"&amp;Publication!F$2-1&amp;"'!B4:R300"),IF(F$3&gt;1,F$3+1,""),0),"")</f>
        <v>3125</v>
      </c>
      <c r="G257" s="114">
        <f ca="1">IFERROR(VLOOKUP($A257,INDIRECT("'"&amp;Publication!G$2-1&amp;"'!B4:R300"),IF(G$3&gt;1,G$3+1,""),0),"")</f>
        <v>3755</v>
      </c>
      <c r="H257" s="114">
        <f ca="1">IFERROR(VLOOKUP($A257,INDIRECT("'"&amp;Publication!H$2-1&amp;"'!B4:R300"),IF(H$3&gt;1,H$3+1,""),0),"")</f>
        <v>1085</v>
      </c>
      <c r="I257" s="114">
        <f ca="1">IFERROR(VLOOKUP($A257,INDIRECT("'"&amp;Publication!I$2-1&amp;"'!B4:R300"),IF(I$3&gt;1,I$3+1,""),0),"")</f>
        <v>960</v>
      </c>
      <c r="J257" s="114">
        <f ca="1">IFERROR(VLOOKUP($A257,INDIRECT("'"&amp;Publication!J$2-1&amp;"'!B4:R300"),IF(J$3&gt;1,J$3+1,""),0),"")</f>
        <v>1005</v>
      </c>
      <c r="K257" s="114">
        <f ca="1">IFERROR(VLOOKUP($A257,INDIRECT("'"&amp;Publication!K$2-1&amp;"'!B4:R300"),IF(K$3&gt;1,K$3+1,""),0),"")</f>
        <v>705</v>
      </c>
      <c r="L257" s="114">
        <f ca="1">IFERROR(VLOOKUP($A257,INDIRECT("'"&amp;Publication!L$2-1&amp;"'!B4:R300"),IF(L$3&gt;1,L$3+1,""),0),"")</f>
        <v>740</v>
      </c>
      <c r="M257" s="114">
        <f ca="1">IFERROR(VLOOKUP($A257,INDIRECT("'"&amp;Publication!M$2-1&amp;"'!B4:R300"),IF(M$3&gt;1,M$3+1,""),0),"")</f>
        <v>345</v>
      </c>
      <c r="N257" s="114">
        <f ca="1">IFERROR(VLOOKUP($A257,INDIRECT("'"&amp;Publication!N$2-1&amp;"'!B4:R300"),IF(N$3&gt;1,N$3+1,""),0),"")</f>
        <v>570</v>
      </c>
      <c r="O257" s="114">
        <f ca="1">IFERROR(VLOOKUP($A257,INDIRECT("'"&amp;Publication!O$2-1&amp;"'!B4:R300"),IF(O$3&gt;1,O$3+1,""),0),"")</f>
        <v>765</v>
      </c>
      <c r="P257" s="114">
        <f ca="1">IFERROR(VLOOKUP($A257,INDIRECT("'"&amp;Publication!P$2-1&amp;"'!B4:R300"),IF(P$3&gt;1,P$3+1,""),0),"")</f>
        <v>856.47400000000005</v>
      </c>
    </row>
    <row r="258" spans="1:16" ht="14.5" customHeight="1" outlineLevel="1" x14ac:dyDescent="0.35">
      <c r="A258" s="113" t="s">
        <v>291</v>
      </c>
      <c r="B258" s="110" t="str">
        <f>IF(OR(ISBLANK(VLOOKUP(A258,'EUROSTAT-Code'!$A$3:$E$812,5,0)),ISNA(VLOOKUP(A258,'EUROSTAT-Code'!$A$3:$E$812,5,0))),"",VLOOKUP(A258,'EUROSTAT-Code'!$A$3:$E$812,5,0))</f>
        <v/>
      </c>
      <c r="C258" s="113" t="s">
        <v>1754</v>
      </c>
      <c r="D258" s="114">
        <f ca="1">IFERROR(VLOOKUP($A258,INDIRECT("'"&amp;Publication!D$2-1&amp;"'!B4:R300"),IF(D$3&gt;1,D$3+1,""),0),"")</f>
        <v>15</v>
      </c>
      <c r="E258" s="114">
        <f ca="1">IFERROR(VLOOKUP($A258,INDIRECT("'"&amp;Publication!E$2-1&amp;"'!B4:R300"),IF(E$3&gt;1,E$3+1,""),0),"")</f>
        <v>0</v>
      </c>
      <c r="F258" s="114">
        <f ca="1">IFERROR(VLOOKUP($A258,INDIRECT("'"&amp;Publication!F$2-1&amp;"'!B4:R300"),IF(F$3&gt;1,F$3+1,""),0),"")</f>
        <v>0</v>
      </c>
      <c r="G258" s="114">
        <f ca="1">IFERROR(VLOOKUP($A258,INDIRECT("'"&amp;Publication!G$2-1&amp;"'!B4:R300"),IF(G$3&gt;1,G$3+1,""),0),"")</f>
        <v>0</v>
      </c>
      <c r="H258" s="114" t="str">
        <f ca="1">IFERROR(VLOOKUP($A258,INDIRECT("'"&amp;Publication!H$2-1&amp;"'!B4:R300"),IF(H$3&gt;1,H$3+1,""),0),"")</f>
        <v/>
      </c>
      <c r="I258" s="114">
        <f ca="1">IFERROR(VLOOKUP($A258,INDIRECT("'"&amp;Publication!I$2-1&amp;"'!B4:R300"),IF(I$3&gt;1,I$3+1,""),0),"")</f>
        <v>0</v>
      </c>
      <c r="J258" s="114" t="str">
        <f ca="1">IFERROR(VLOOKUP($A258,INDIRECT("'"&amp;Publication!J$2-1&amp;"'!B4:R300"),IF(J$3&gt;1,J$3+1,""),0),"")</f>
        <v/>
      </c>
      <c r="K258" s="114" t="str">
        <f ca="1">IFERROR(VLOOKUP($A258,INDIRECT("'"&amp;Publication!K$2-1&amp;"'!B4:R300"),IF(K$3&gt;1,K$3+1,""),0),"")</f>
        <v/>
      </c>
      <c r="L258" s="114" t="str">
        <f ca="1">IFERROR(VLOOKUP($A258,INDIRECT("'"&amp;Publication!L$2-1&amp;"'!B4:R300"),IF(L$3&gt;1,L$3+1,""),0),"")</f>
        <v/>
      </c>
      <c r="M258" s="114" t="str">
        <f ca="1">IFERROR(VLOOKUP($A258,INDIRECT("'"&amp;Publication!M$2-1&amp;"'!B4:R300"),IF(M$3&gt;1,M$3+1,""),0),"")</f>
        <v/>
      </c>
      <c r="N258" s="114" t="str">
        <f ca="1">IFERROR(VLOOKUP($A258,INDIRECT("'"&amp;Publication!N$2-1&amp;"'!B4:R300"),IF(N$3&gt;1,N$3+1,""),0),"")</f>
        <v/>
      </c>
      <c r="O258" s="114" t="str">
        <f ca="1">IFERROR(VLOOKUP($A258,INDIRECT("'"&amp;Publication!O$2-1&amp;"'!B4:R300"),IF(O$3&gt;1,O$3+1,""),0),"")</f>
        <v/>
      </c>
      <c r="P258" s="114" t="str">
        <f ca="1">IFERROR(VLOOKUP($A258,INDIRECT("'"&amp;Publication!P$2-1&amp;"'!B4:R300"),IF(P$3&gt;1,P$3+1,""),0),"")</f>
        <v/>
      </c>
    </row>
    <row r="259" spans="1:16" ht="14.5" customHeight="1" outlineLevel="1" x14ac:dyDescent="0.35">
      <c r="A259" s="113" t="s">
        <v>1755</v>
      </c>
      <c r="B259" s="110" t="str">
        <f>IF(OR(ISBLANK(VLOOKUP(A259,'EUROSTAT-Code'!$A$3:$E$812,5,0)),ISNA(VLOOKUP(A259,'EUROSTAT-Code'!$A$3:$E$812,5,0))),"",VLOOKUP(A259,'EUROSTAT-Code'!$A$3:$E$812,5,0))</f>
        <v/>
      </c>
      <c r="C259" s="113" t="s">
        <v>1756</v>
      </c>
      <c r="D259" s="114" t="str">
        <f ca="1">IFERROR(VLOOKUP($A259,INDIRECT("'"&amp;Publication!D$2-1&amp;"'!B4:R300"),IF(D$3&gt;1,D$3+1,""),0),"")</f>
        <v/>
      </c>
      <c r="E259" s="114" t="str">
        <f ca="1">IFERROR(VLOOKUP($A259,INDIRECT("'"&amp;Publication!E$2-1&amp;"'!B4:R300"),IF(E$3&gt;1,E$3+1,""),0),"")</f>
        <v/>
      </c>
      <c r="F259" s="114" t="str">
        <f ca="1">IFERROR(VLOOKUP($A259,INDIRECT("'"&amp;Publication!F$2-1&amp;"'!B4:R300"),IF(F$3&gt;1,F$3+1,""),0),"")</f>
        <v/>
      </c>
      <c r="G259" s="114" t="str">
        <f ca="1">IFERROR(VLOOKUP($A259,INDIRECT("'"&amp;Publication!G$2-1&amp;"'!B4:R300"),IF(G$3&gt;1,G$3+1,""),0),"")</f>
        <v/>
      </c>
      <c r="H259" s="114" t="str">
        <f ca="1">IFERROR(VLOOKUP($A259,INDIRECT("'"&amp;Publication!H$2-1&amp;"'!B4:R300"),IF(H$3&gt;1,H$3+1,""),0),"")</f>
        <v/>
      </c>
      <c r="I259" s="114" t="str">
        <f ca="1">IFERROR(VLOOKUP($A259,INDIRECT("'"&amp;Publication!I$2-1&amp;"'!B4:R300"),IF(I$3&gt;1,I$3+1,""),0),"")</f>
        <v/>
      </c>
      <c r="J259" s="114" t="str">
        <f ca="1">IFERROR(VLOOKUP($A259,INDIRECT("'"&amp;Publication!J$2-1&amp;"'!B4:R300"),IF(J$3&gt;1,J$3+1,""),0),"")</f>
        <v/>
      </c>
      <c r="K259" s="114" t="str">
        <f ca="1">IFERROR(VLOOKUP($A259,INDIRECT("'"&amp;Publication!K$2-1&amp;"'!B4:R300"),IF(K$3&gt;1,K$3+1,""),0),"")</f>
        <v/>
      </c>
      <c r="L259" s="114" t="str">
        <f ca="1">IFERROR(VLOOKUP($A259,INDIRECT("'"&amp;Publication!L$2-1&amp;"'!B4:R300"),IF(L$3&gt;1,L$3+1,""),0),"")</f>
        <v/>
      </c>
      <c r="M259" s="114" t="str">
        <f ca="1">IFERROR(VLOOKUP($A259,INDIRECT("'"&amp;Publication!M$2-1&amp;"'!B4:R300"),IF(M$3&gt;1,M$3+1,""),0),"")</f>
        <v/>
      </c>
      <c r="N259" s="114" t="str">
        <f ca="1">IFERROR(VLOOKUP($A259,INDIRECT("'"&amp;Publication!N$2-1&amp;"'!B4:R300"),IF(N$3&gt;1,N$3+1,""),0),"")</f>
        <v/>
      </c>
      <c r="O259" s="114" t="str">
        <f ca="1">IFERROR(VLOOKUP($A259,INDIRECT("'"&amp;Publication!O$2-1&amp;"'!B4:R300"),IF(O$3&gt;1,O$3+1,""),0),"")</f>
        <v/>
      </c>
      <c r="P259" s="114" t="str">
        <f ca="1">IFERROR(VLOOKUP($A259,INDIRECT("'"&amp;Publication!P$2-1&amp;"'!B4:R300"),IF(P$3&gt;1,P$3+1,""),0),"")</f>
        <v/>
      </c>
    </row>
    <row r="260" spans="1:16" ht="14.5" customHeight="1" outlineLevel="1" x14ac:dyDescent="0.35">
      <c r="A260" s="113" t="s">
        <v>1758</v>
      </c>
      <c r="B260" s="110" t="str">
        <f>IF(OR(ISBLANK(VLOOKUP(A260,'EUROSTAT-Code'!$A$3:$E$812,5,0)),ISNA(VLOOKUP(A260,'EUROSTAT-Code'!$A$3:$E$812,5,0))),"",VLOOKUP(A260,'EUROSTAT-Code'!$A$3:$E$812,5,0))</f>
        <v/>
      </c>
      <c r="C260" s="113" t="s">
        <v>1759</v>
      </c>
      <c r="D260" s="114" t="str">
        <f ca="1">IFERROR(VLOOKUP($A260,INDIRECT("'"&amp;Publication!D$2-1&amp;"'!B4:R300"),IF(D$3&gt;1,D$3+1,""),0),"")</f>
        <v/>
      </c>
      <c r="E260" s="114" t="str">
        <f ca="1">IFERROR(VLOOKUP($A260,INDIRECT("'"&amp;Publication!E$2-1&amp;"'!B4:R300"),IF(E$3&gt;1,E$3+1,""),0),"")</f>
        <v/>
      </c>
      <c r="F260" s="114" t="str">
        <f ca="1">IFERROR(VLOOKUP($A260,INDIRECT("'"&amp;Publication!F$2-1&amp;"'!B4:R300"),IF(F$3&gt;1,F$3+1,""),0),"")</f>
        <v/>
      </c>
      <c r="G260" s="114" t="str">
        <f ca="1">IFERROR(VLOOKUP($A260,INDIRECT("'"&amp;Publication!G$2-1&amp;"'!B4:R300"),IF(G$3&gt;1,G$3+1,""),0),"")</f>
        <v/>
      </c>
      <c r="H260" s="114" t="str">
        <f ca="1">IFERROR(VLOOKUP($A260,INDIRECT("'"&amp;Publication!H$2-1&amp;"'!B4:R300"),IF(H$3&gt;1,H$3+1,""),0),"")</f>
        <v/>
      </c>
      <c r="I260" s="114" t="str">
        <f ca="1">IFERROR(VLOOKUP($A260,INDIRECT("'"&amp;Publication!I$2-1&amp;"'!B4:R300"),IF(I$3&gt;1,I$3+1,""),0),"")</f>
        <v/>
      </c>
      <c r="J260" s="114" t="str">
        <f ca="1">IFERROR(VLOOKUP($A260,INDIRECT("'"&amp;Publication!J$2-1&amp;"'!B4:R300"),IF(J$3&gt;1,J$3+1,""),0),"")</f>
        <v/>
      </c>
      <c r="K260" s="114" t="str">
        <f ca="1">IFERROR(VLOOKUP($A260,INDIRECT("'"&amp;Publication!K$2-1&amp;"'!B4:R300"),IF(K$3&gt;1,K$3+1,""),0),"")</f>
        <v/>
      </c>
      <c r="L260" s="114" t="str">
        <f ca="1">IFERROR(VLOOKUP($A260,INDIRECT("'"&amp;Publication!L$2-1&amp;"'!B4:R300"),IF(L$3&gt;1,L$3+1,""),0),"")</f>
        <v/>
      </c>
      <c r="M260" s="114" t="str">
        <f ca="1">IFERROR(VLOOKUP($A260,INDIRECT("'"&amp;Publication!M$2-1&amp;"'!B4:R300"),IF(M$3&gt;1,M$3+1,""),0),"")</f>
        <v/>
      </c>
      <c r="N260" s="114" t="str">
        <f ca="1">IFERROR(VLOOKUP($A260,INDIRECT("'"&amp;Publication!N$2-1&amp;"'!B4:R300"),IF(N$3&gt;1,N$3+1,""),0),"")</f>
        <v/>
      </c>
      <c r="O260" s="114" t="str">
        <f ca="1">IFERROR(VLOOKUP($A260,INDIRECT("'"&amp;Publication!O$2-1&amp;"'!B4:R300"),IF(O$3&gt;1,O$3+1,""),0),"")</f>
        <v/>
      </c>
      <c r="P260" s="114" t="str">
        <f ca="1">IFERROR(VLOOKUP($A260,INDIRECT("'"&amp;Publication!P$2-1&amp;"'!B4:R300"),IF(P$3&gt;1,P$3+1,""),0),"")</f>
        <v/>
      </c>
    </row>
    <row r="261" spans="1:16" ht="14.5" customHeight="1" outlineLevel="1" x14ac:dyDescent="0.35">
      <c r="A261" s="113" t="s">
        <v>523</v>
      </c>
      <c r="B261" s="110" t="str">
        <f>IF(OR(ISBLANK(VLOOKUP(A261,'EUROSTAT-Code'!$A$3:$E$812,5,0)),ISNA(VLOOKUP(A261,'EUROSTAT-Code'!$A$3:$E$812,5,0))),"",VLOOKUP(A261,'EUROSTAT-Code'!$A$3:$E$812,5,0))</f>
        <v/>
      </c>
      <c r="C261" s="113" t="s">
        <v>1760</v>
      </c>
      <c r="D261" s="114" t="str">
        <f ca="1">IFERROR(VLOOKUP($A261,INDIRECT("'"&amp;Publication!D$2-1&amp;"'!B4:R300"),IF(D$3&gt;1,D$3+1,""),0),"")</f>
        <v/>
      </c>
      <c r="E261" s="114" t="str">
        <f ca="1">IFERROR(VLOOKUP($A261,INDIRECT("'"&amp;Publication!E$2-1&amp;"'!B4:R300"),IF(E$3&gt;1,E$3+1,""),0),"")</f>
        <v/>
      </c>
      <c r="F261" s="114" t="str">
        <f ca="1">IFERROR(VLOOKUP($A261,INDIRECT("'"&amp;Publication!F$2-1&amp;"'!B4:R300"),IF(F$3&gt;1,F$3+1,""),0),"")</f>
        <v/>
      </c>
      <c r="G261" s="114" t="str">
        <f ca="1">IFERROR(VLOOKUP($A261,INDIRECT("'"&amp;Publication!G$2-1&amp;"'!B4:R300"),IF(G$3&gt;1,G$3+1,""),0),"")</f>
        <v/>
      </c>
      <c r="H261" s="114" t="str">
        <f ca="1">IFERROR(VLOOKUP($A261,INDIRECT("'"&amp;Publication!H$2-1&amp;"'!B4:R300"),IF(H$3&gt;1,H$3+1,""),0),"")</f>
        <v/>
      </c>
      <c r="I261" s="114" t="str">
        <f ca="1">IFERROR(VLOOKUP($A261,INDIRECT("'"&amp;Publication!I$2-1&amp;"'!B4:R300"),IF(I$3&gt;1,I$3+1,""),0),"")</f>
        <v/>
      </c>
      <c r="J261" s="114" t="str">
        <f ca="1">IFERROR(VLOOKUP($A261,INDIRECT("'"&amp;Publication!J$2-1&amp;"'!B4:R300"),IF(J$3&gt;1,J$3+1,""),0),"")</f>
        <v/>
      </c>
      <c r="K261" s="114" t="str">
        <f ca="1">IFERROR(VLOOKUP($A261,INDIRECT("'"&amp;Publication!K$2-1&amp;"'!B4:R300"),IF(K$3&gt;1,K$3+1,""),0),"")</f>
        <v/>
      </c>
      <c r="L261" s="114" t="str">
        <f ca="1">IFERROR(VLOOKUP($A261,INDIRECT("'"&amp;Publication!L$2-1&amp;"'!B4:R300"),IF(L$3&gt;1,L$3+1,""),0),"")</f>
        <v/>
      </c>
      <c r="M261" s="114" t="str">
        <f ca="1">IFERROR(VLOOKUP($A261,INDIRECT("'"&amp;Publication!M$2-1&amp;"'!B4:R300"),IF(M$3&gt;1,M$3+1,""),0),"")</f>
        <v/>
      </c>
      <c r="N261" s="114" t="str">
        <f ca="1">IFERROR(VLOOKUP($A261,INDIRECT("'"&amp;Publication!N$2-1&amp;"'!B4:R300"),IF(N$3&gt;1,N$3+1,""),0),"")</f>
        <v/>
      </c>
      <c r="O261" s="114" t="str">
        <f ca="1">IFERROR(VLOOKUP($A261,INDIRECT("'"&amp;Publication!O$2-1&amp;"'!B4:R300"),IF(O$3&gt;1,O$3+1,""),0),"")</f>
        <v/>
      </c>
      <c r="P261" s="114" t="str">
        <f ca="1">IFERROR(VLOOKUP($A261,INDIRECT("'"&amp;Publication!P$2-1&amp;"'!B4:R300"),IF(P$3&gt;1,P$3+1,""),0),"")</f>
        <v/>
      </c>
    </row>
    <row r="262" spans="1:16" ht="14.5" customHeight="1" outlineLevel="1" x14ac:dyDescent="0.35">
      <c r="A262" s="113" t="s">
        <v>1761</v>
      </c>
      <c r="B262" s="110" t="str">
        <f>IF(OR(ISBLANK(VLOOKUP(A262,'EUROSTAT-Code'!$A$3:$E$812,5,0)),ISNA(VLOOKUP(A262,'EUROSTAT-Code'!$A$3:$E$812,5,0))),"",VLOOKUP(A262,'EUROSTAT-Code'!$A$3:$E$812,5,0))</f>
        <v/>
      </c>
      <c r="C262" s="113" t="s">
        <v>1762</v>
      </c>
      <c r="D262" s="114" t="str">
        <f ca="1">IFERROR(VLOOKUP($A262,INDIRECT("'"&amp;Publication!D$2-1&amp;"'!B4:R300"),IF(D$3&gt;1,D$3+1,""),0),"")</f>
        <v/>
      </c>
      <c r="E262" s="114" t="str">
        <f ca="1">IFERROR(VLOOKUP($A262,INDIRECT("'"&amp;Publication!E$2-1&amp;"'!B4:R300"),IF(E$3&gt;1,E$3+1,""),0),"")</f>
        <v/>
      </c>
      <c r="F262" s="114" t="str">
        <f ca="1">IFERROR(VLOOKUP($A262,INDIRECT("'"&amp;Publication!F$2-1&amp;"'!B4:R300"),IF(F$3&gt;1,F$3+1,""),0),"")</f>
        <v/>
      </c>
      <c r="G262" s="114" t="str">
        <f ca="1">IFERROR(VLOOKUP($A262,INDIRECT("'"&amp;Publication!G$2-1&amp;"'!B4:R300"),IF(G$3&gt;1,G$3+1,""),0),"")</f>
        <v/>
      </c>
      <c r="H262" s="114" t="str">
        <f ca="1">IFERROR(VLOOKUP($A262,INDIRECT("'"&amp;Publication!H$2-1&amp;"'!B4:R300"),IF(H$3&gt;1,H$3+1,""),0),"")</f>
        <v/>
      </c>
      <c r="I262" s="114" t="str">
        <f ca="1">IFERROR(VLOOKUP($A262,INDIRECT("'"&amp;Publication!I$2-1&amp;"'!B4:R300"),IF(I$3&gt;1,I$3+1,""),0),"")</f>
        <v/>
      </c>
      <c r="J262" s="114" t="str">
        <f ca="1">IFERROR(VLOOKUP($A262,INDIRECT("'"&amp;Publication!J$2-1&amp;"'!B4:R300"),IF(J$3&gt;1,J$3+1,""),0),"")</f>
        <v/>
      </c>
      <c r="K262" s="114" t="str">
        <f ca="1">IFERROR(VLOOKUP($A262,INDIRECT("'"&amp;Publication!K$2-1&amp;"'!B4:R300"),IF(K$3&gt;1,K$3+1,""),0),"")</f>
        <v/>
      </c>
      <c r="L262" s="114" t="str">
        <f ca="1">IFERROR(VLOOKUP($A262,INDIRECT("'"&amp;Publication!L$2-1&amp;"'!B4:R300"),IF(L$3&gt;1,L$3+1,""),0),"")</f>
        <v/>
      </c>
      <c r="M262" s="114" t="str">
        <f ca="1">IFERROR(VLOOKUP($A262,INDIRECT("'"&amp;Publication!M$2-1&amp;"'!B4:R300"),IF(M$3&gt;1,M$3+1,""),0),"")</f>
        <v/>
      </c>
      <c r="N262" s="114" t="str">
        <f ca="1">IFERROR(VLOOKUP($A262,INDIRECT("'"&amp;Publication!N$2-1&amp;"'!B4:R300"),IF(N$3&gt;1,N$3+1,""),0),"")</f>
        <v/>
      </c>
      <c r="O262" s="114" t="str">
        <f ca="1">IFERROR(VLOOKUP($A262,INDIRECT("'"&amp;Publication!O$2-1&amp;"'!B4:R300"),IF(O$3&gt;1,O$3+1,""),0),"")</f>
        <v/>
      </c>
      <c r="P262" s="114" t="str">
        <f ca="1">IFERROR(VLOOKUP($A262,INDIRECT("'"&amp;Publication!P$2-1&amp;"'!B4:R300"),IF(P$3&gt;1,P$3+1,""),0),"")</f>
        <v/>
      </c>
    </row>
    <row r="263" spans="1:16" ht="14.5" customHeight="1" outlineLevel="1" x14ac:dyDescent="0.35">
      <c r="A263" s="113" t="s">
        <v>134</v>
      </c>
      <c r="B263" s="110" t="str">
        <f>IF(OR(ISBLANK(VLOOKUP(A263,'EUROSTAT-Code'!$A$3:$E$812,5,0)),ISNA(VLOOKUP(A263,'EUROSTAT-Code'!$A$3:$E$812,5,0))),"",VLOOKUP(A263,'EUROSTAT-Code'!$A$3:$E$812,5,0))</f>
        <v>x</v>
      </c>
      <c r="C263" s="113" t="s">
        <v>1763</v>
      </c>
      <c r="D263" s="114">
        <f ca="1">IFERROR(VLOOKUP($A263,INDIRECT("'"&amp;Publication!D$2-1&amp;"'!B4:R300"),IF(D$3&gt;1,D$3+1,""),0),"")</f>
        <v>2945</v>
      </c>
      <c r="E263" s="114">
        <f ca="1">IFERROR(VLOOKUP($A263,INDIRECT("'"&amp;Publication!E$2-1&amp;"'!B4:R300"),IF(E$3&gt;1,E$3+1,""),0),"")</f>
        <v>2030</v>
      </c>
      <c r="F263" s="114">
        <f ca="1">IFERROR(VLOOKUP($A263,INDIRECT("'"&amp;Publication!F$2-1&amp;"'!B4:R300"),IF(F$3&gt;1,F$3+1,""),0),"")</f>
        <v>2245</v>
      </c>
      <c r="G263" s="114">
        <f ca="1">IFERROR(VLOOKUP($A263,INDIRECT("'"&amp;Publication!G$2-1&amp;"'!B4:R300"),IF(G$3&gt;1,G$3+1,""),0),"")</f>
        <v>85</v>
      </c>
      <c r="H263" s="114">
        <f ca="1">IFERROR(VLOOKUP($A263,INDIRECT("'"&amp;Publication!H$2-1&amp;"'!B4:R300"),IF(H$3&gt;1,H$3+1,""),0),"")</f>
        <v>65</v>
      </c>
      <c r="I263" s="114">
        <f ca="1">IFERROR(VLOOKUP($A263,INDIRECT("'"&amp;Publication!I$2-1&amp;"'!B4:R300"),IF(I$3&gt;1,I$3+1,""),0),"")</f>
        <v>100</v>
      </c>
      <c r="J263" s="114">
        <f ca="1">IFERROR(VLOOKUP($A263,INDIRECT("'"&amp;Publication!J$2-1&amp;"'!B4:R300"),IF(J$3&gt;1,J$3+1,""),0),"")</f>
        <v>40</v>
      </c>
      <c r="K263" s="114">
        <f ca="1">IFERROR(VLOOKUP($A263,INDIRECT("'"&amp;Publication!K$2-1&amp;"'!B4:R300"),IF(K$3&gt;1,K$3+1,""),0),"")</f>
        <v>35</v>
      </c>
      <c r="L263" s="114">
        <f ca="1">IFERROR(VLOOKUP($A263,INDIRECT("'"&amp;Publication!L$2-1&amp;"'!B4:R300"),IF(L$3&gt;1,L$3+1,""),0),"")</f>
        <v>40</v>
      </c>
      <c r="M263" s="114">
        <f ca="1">IFERROR(VLOOKUP($A263,INDIRECT("'"&amp;Publication!M$2-1&amp;"'!B4:R300"),IF(M$3&gt;1,M$3+1,""),0),"")</f>
        <v>25</v>
      </c>
      <c r="N263" s="114">
        <f ca="1">IFERROR(VLOOKUP($A263,INDIRECT("'"&amp;Publication!N$2-1&amp;"'!B4:R300"),IF(N$3&gt;1,N$3+1,""),0),"")</f>
        <v>15</v>
      </c>
      <c r="O263" s="114" t="str">
        <f ca="1">IFERROR(VLOOKUP($A263,INDIRECT("'"&amp;Publication!O$2-1&amp;"'!B4:R300"),IF(O$3&gt;1,O$3+1,""),0),"")</f>
        <v/>
      </c>
      <c r="P263" s="114">
        <f ca="1">IFERROR(VLOOKUP($A263,INDIRECT("'"&amp;Publication!P$2-1&amp;"'!B4:R300"),IF(P$3&gt;1,P$3+1,""),0),"")</f>
        <v>4.2610000000000001</v>
      </c>
    </row>
    <row r="264" spans="1:16" ht="14.5" customHeight="1" outlineLevel="1" x14ac:dyDescent="0.35">
      <c r="A264" s="113" t="s">
        <v>1764</v>
      </c>
      <c r="B264" s="110" t="str">
        <f>IF(OR(ISBLANK(VLOOKUP(A264,'EUROSTAT-Code'!$A$3:$E$812,5,0)),ISNA(VLOOKUP(A264,'EUROSTAT-Code'!$A$3:$E$812,5,0))),"",VLOOKUP(A264,'EUROSTAT-Code'!$A$3:$E$812,5,0))</f>
        <v/>
      </c>
      <c r="C264" s="113" t="s">
        <v>1765</v>
      </c>
      <c r="D264" s="114" t="str">
        <f ca="1">IFERROR(VLOOKUP($A264,INDIRECT("'"&amp;Publication!D$2-1&amp;"'!B4:R300"),IF(D$3&gt;1,D$3+1,""),0),"")</f>
        <v/>
      </c>
      <c r="E264" s="114" t="str">
        <f ca="1">IFERROR(VLOOKUP($A264,INDIRECT("'"&amp;Publication!E$2-1&amp;"'!B4:R300"),IF(E$3&gt;1,E$3+1,""),0),"")</f>
        <v/>
      </c>
      <c r="F264" s="114" t="str">
        <f ca="1">IFERROR(VLOOKUP($A264,INDIRECT("'"&amp;Publication!F$2-1&amp;"'!B4:R300"),IF(F$3&gt;1,F$3+1,""),0),"")</f>
        <v/>
      </c>
      <c r="G264" s="114" t="str">
        <f ca="1">IFERROR(VLOOKUP($A264,INDIRECT("'"&amp;Publication!G$2-1&amp;"'!B4:R300"),IF(G$3&gt;1,G$3+1,""),0),"")</f>
        <v/>
      </c>
      <c r="H264" s="114" t="str">
        <f ca="1">IFERROR(VLOOKUP($A264,INDIRECT("'"&amp;Publication!H$2-1&amp;"'!B4:R300"),IF(H$3&gt;1,H$3+1,""),0),"")</f>
        <v/>
      </c>
      <c r="I264" s="114" t="str">
        <f ca="1">IFERROR(VLOOKUP($A264,INDIRECT("'"&amp;Publication!I$2-1&amp;"'!B4:R300"),IF(I$3&gt;1,I$3+1,""),0),"")</f>
        <v/>
      </c>
      <c r="J264" s="114" t="str">
        <f ca="1">IFERROR(VLOOKUP($A264,INDIRECT("'"&amp;Publication!J$2-1&amp;"'!B4:R300"),IF(J$3&gt;1,J$3+1,""),0),"")</f>
        <v/>
      </c>
      <c r="K264" s="114" t="str">
        <f ca="1">IFERROR(VLOOKUP($A264,INDIRECT("'"&amp;Publication!K$2-1&amp;"'!B4:R300"),IF(K$3&gt;1,K$3+1,""),0),"")</f>
        <v/>
      </c>
      <c r="L264" s="114" t="str">
        <f ca="1">IFERROR(VLOOKUP($A264,INDIRECT("'"&amp;Publication!L$2-1&amp;"'!B4:R300"),IF(L$3&gt;1,L$3+1,""),0),"")</f>
        <v/>
      </c>
      <c r="M264" s="114" t="str">
        <f ca="1">IFERROR(VLOOKUP($A264,INDIRECT("'"&amp;Publication!M$2-1&amp;"'!B4:R300"),IF(M$3&gt;1,M$3+1,""),0),"")</f>
        <v/>
      </c>
      <c r="N264" s="114" t="str">
        <f ca="1">IFERROR(VLOOKUP($A264,INDIRECT("'"&amp;Publication!N$2-1&amp;"'!B4:R300"),IF(N$3&gt;1,N$3+1,""),0),"")</f>
        <v/>
      </c>
      <c r="O264" s="114" t="str">
        <f ca="1">IFERROR(VLOOKUP($A264,INDIRECT("'"&amp;Publication!O$2-1&amp;"'!B4:R300"),IF(O$3&gt;1,O$3+1,""),0),"")</f>
        <v/>
      </c>
      <c r="P264" s="114" t="str">
        <f ca="1">IFERROR(VLOOKUP($A264,INDIRECT("'"&amp;Publication!P$2-1&amp;"'!B4:R300"),IF(P$3&gt;1,P$3+1,""),0),"")</f>
        <v/>
      </c>
    </row>
    <row r="265" spans="1:16" ht="14.5" customHeight="1" outlineLevel="1" x14ac:dyDescent="0.35">
      <c r="A265" s="113" t="s">
        <v>525</v>
      </c>
      <c r="B265" s="110" t="str">
        <f>IF(OR(ISBLANK(VLOOKUP(A265,'EUROSTAT-Code'!$A$3:$E$812,5,0)),ISNA(VLOOKUP(A265,'EUROSTAT-Code'!$A$3:$E$812,5,0))),"",VLOOKUP(A265,'EUROSTAT-Code'!$A$3:$E$812,5,0))</f>
        <v/>
      </c>
      <c r="C265" s="113" t="s">
        <v>1767</v>
      </c>
      <c r="D265" s="114" t="str">
        <f ca="1">IFERROR(VLOOKUP($A265,INDIRECT("'"&amp;Publication!D$2-1&amp;"'!B4:R300"),IF(D$3&gt;1,D$3+1,""),0),"")</f>
        <v/>
      </c>
      <c r="E265" s="114" t="str">
        <f ca="1">IFERROR(VLOOKUP($A265,INDIRECT("'"&amp;Publication!E$2-1&amp;"'!B4:R300"),IF(E$3&gt;1,E$3+1,""),0),"")</f>
        <v/>
      </c>
      <c r="F265" s="114" t="str">
        <f ca="1">IFERROR(VLOOKUP($A265,INDIRECT("'"&amp;Publication!F$2-1&amp;"'!B4:R300"),IF(F$3&gt;1,F$3+1,""),0),"")</f>
        <v/>
      </c>
      <c r="G265" s="114" t="str">
        <f ca="1">IFERROR(VLOOKUP($A265,INDIRECT("'"&amp;Publication!G$2-1&amp;"'!B4:R300"),IF(G$3&gt;1,G$3+1,""),0),"")</f>
        <v/>
      </c>
      <c r="H265" s="114" t="str">
        <f ca="1">IFERROR(VLOOKUP($A265,INDIRECT("'"&amp;Publication!H$2-1&amp;"'!B4:R300"),IF(H$3&gt;1,H$3+1,""),0),"")</f>
        <v/>
      </c>
      <c r="I265" s="114" t="str">
        <f ca="1">IFERROR(VLOOKUP($A265,INDIRECT("'"&amp;Publication!I$2-1&amp;"'!B4:R300"),IF(I$3&gt;1,I$3+1,""),0),"")</f>
        <v/>
      </c>
      <c r="J265" s="114" t="str">
        <f ca="1">IFERROR(VLOOKUP($A265,INDIRECT("'"&amp;Publication!J$2-1&amp;"'!B4:R300"),IF(J$3&gt;1,J$3+1,""),0),"")</f>
        <v/>
      </c>
      <c r="K265" s="114" t="str">
        <f ca="1">IFERROR(VLOOKUP($A265,INDIRECT("'"&amp;Publication!K$2-1&amp;"'!B4:R300"),IF(K$3&gt;1,K$3+1,""),0),"")</f>
        <v/>
      </c>
      <c r="L265" s="114" t="str">
        <f ca="1">IFERROR(VLOOKUP($A265,INDIRECT("'"&amp;Publication!L$2-1&amp;"'!B4:R300"),IF(L$3&gt;1,L$3+1,""),0),"")</f>
        <v/>
      </c>
      <c r="M265" s="114" t="str">
        <f ca="1">IFERROR(VLOOKUP($A265,INDIRECT("'"&amp;Publication!M$2-1&amp;"'!B4:R300"),IF(M$3&gt;1,M$3+1,""),0),"")</f>
        <v/>
      </c>
      <c r="N265" s="114" t="str">
        <f ca="1">IFERROR(VLOOKUP($A265,INDIRECT("'"&amp;Publication!N$2-1&amp;"'!B4:R300"),IF(N$3&gt;1,N$3+1,""),0),"")</f>
        <v/>
      </c>
      <c r="O265" s="114" t="str">
        <f ca="1">IFERROR(VLOOKUP($A265,INDIRECT("'"&amp;Publication!O$2-1&amp;"'!B4:R300"),IF(O$3&gt;1,O$3+1,""),0),"")</f>
        <v/>
      </c>
      <c r="P265" s="114" t="str">
        <f ca="1">IFERROR(VLOOKUP($A265,INDIRECT("'"&amp;Publication!P$2-1&amp;"'!B4:R300"),IF(P$3&gt;1,P$3+1,""),0),"")</f>
        <v/>
      </c>
    </row>
    <row r="266" spans="1:16" ht="14.5" customHeight="1" outlineLevel="1" x14ac:dyDescent="0.35">
      <c r="A266" s="113" t="s">
        <v>136</v>
      </c>
      <c r="B266" s="110" t="str">
        <f>IF(OR(ISBLANK(VLOOKUP(A266,'EUROSTAT-Code'!$A$3:$E$812,5,0)),ISNA(VLOOKUP(A266,'EUROSTAT-Code'!$A$3:$E$812,5,0))),"",VLOOKUP(A266,'EUROSTAT-Code'!$A$3:$E$812,5,0))</f>
        <v/>
      </c>
      <c r="C266" s="113" t="s">
        <v>1770</v>
      </c>
      <c r="D266" s="114">
        <f ca="1">IFERROR(VLOOKUP($A266,INDIRECT("'"&amp;Publication!D$2-1&amp;"'!B4:R300"),IF(D$3&gt;1,D$3+1,""),0),"")</f>
        <v>10</v>
      </c>
      <c r="E266" s="114">
        <f ca="1">IFERROR(VLOOKUP($A266,INDIRECT("'"&amp;Publication!E$2-1&amp;"'!B4:R300"),IF(E$3&gt;1,E$3+1,""),0),"")</f>
        <v>15</v>
      </c>
      <c r="F266" s="114" t="str">
        <f ca="1">IFERROR(VLOOKUP($A266,INDIRECT("'"&amp;Publication!F$2-1&amp;"'!B4:R300"),IF(F$3&gt;1,F$3+1,""),0),"")</f>
        <v/>
      </c>
      <c r="G266" s="114">
        <f ca="1">IFERROR(VLOOKUP($A266,INDIRECT("'"&amp;Publication!G$2-1&amp;"'!B4:R300"),IF(G$3&gt;1,G$3+1,""),0),"")</f>
        <v>20</v>
      </c>
      <c r="H266" s="114">
        <f ca="1">IFERROR(VLOOKUP($A266,INDIRECT("'"&amp;Publication!H$2-1&amp;"'!B4:R300"),IF(H$3&gt;1,H$3+1,""),0),"")</f>
        <v>5</v>
      </c>
      <c r="I266" s="114">
        <f ca="1">IFERROR(VLOOKUP($A266,INDIRECT("'"&amp;Publication!I$2-1&amp;"'!B4:R300"),IF(I$3&gt;1,I$3+1,""),0),"")</f>
        <v>5</v>
      </c>
      <c r="J266" s="114">
        <f ca="1">IFERROR(VLOOKUP($A266,INDIRECT("'"&amp;Publication!J$2-1&amp;"'!B4:R300"),IF(J$3&gt;1,J$3+1,""),0),"")</f>
        <v>10</v>
      </c>
      <c r="K266" s="114">
        <f ca="1">IFERROR(VLOOKUP($A266,INDIRECT("'"&amp;Publication!K$2-1&amp;"'!B4:R300"),IF(K$3&gt;1,K$3+1,""),0),"")</f>
        <v>10</v>
      </c>
      <c r="L266" s="114" t="str">
        <f ca="1">IFERROR(VLOOKUP($A266,INDIRECT("'"&amp;Publication!L$2-1&amp;"'!B4:R300"),IF(L$3&gt;1,L$3+1,""),0),"")</f>
        <v/>
      </c>
      <c r="M266" s="114" t="str">
        <f ca="1">IFERROR(VLOOKUP($A266,INDIRECT("'"&amp;Publication!M$2-1&amp;"'!B4:R300"),IF(M$3&gt;1,M$3+1,""),0),"")</f>
        <v/>
      </c>
      <c r="N266" s="114" t="str">
        <f ca="1">IFERROR(VLOOKUP($A266,INDIRECT("'"&amp;Publication!N$2-1&amp;"'!B4:R300"),IF(N$3&gt;1,N$3+1,""),0),"")</f>
        <v/>
      </c>
      <c r="O266" s="114" t="str">
        <f ca="1">IFERROR(VLOOKUP($A266,INDIRECT("'"&amp;Publication!O$2-1&amp;"'!B4:R300"),IF(O$3&gt;1,O$3+1,""),0),"")</f>
        <v/>
      </c>
      <c r="P266" s="114" t="str">
        <f ca="1">IFERROR(VLOOKUP($A266,INDIRECT("'"&amp;Publication!P$2-1&amp;"'!B4:R300"),IF(P$3&gt;1,P$3+1,""),0),"")</f>
        <v/>
      </c>
    </row>
    <row r="267" spans="1:16" ht="14.5" customHeight="1" outlineLevel="1" x14ac:dyDescent="0.35">
      <c r="A267" s="113" t="s">
        <v>138</v>
      </c>
      <c r="B267" s="110" t="str">
        <f>IF(OR(ISBLANK(VLOOKUP(A267,'EUROSTAT-Code'!$A$3:$E$812,5,0)),ISNA(VLOOKUP(A267,'EUROSTAT-Code'!$A$3:$E$812,5,0))),"",VLOOKUP(A267,'EUROSTAT-Code'!$A$3:$E$812,5,0))</f>
        <v/>
      </c>
      <c r="C267" s="113" t="s">
        <v>1771</v>
      </c>
      <c r="D267" s="114">
        <f ca="1">IFERROR(VLOOKUP($A267,INDIRECT("'"&amp;Publication!D$2-1&amp;"'!B4:R300"),IF(D$3&gt;1,D$3+1,""),0),"")</f>
        <v>0</v>
      </c>
      <c r="E267" s="114">
        <f ca="1">IFERROR(VLOOKUP($A267,INDIRECT("'"&amp;Publication!E$2-1&amp;"'!B4:R300"),IF(E$3&gt;1,E$3+1,""),0),"")</f>
        <v>0</v>
      </c>
      <c r="F267" s="114">
        <f ca="1">IFERROR(VLOOKUP($A267,INDIRECT("'"&amp;Publication!F$2-1&amp;"'!B4:R300"),IF(F$3&gt;1,F$3+1,""),0),"")</f>
        <v>5</v>
      </c>
      <c r="G267" s="114">
        <f ca="1">IFERROR(VLOOKUP($A267,INDIRECT("'"&amp;Publication!G$2-1&amp;"'!B4:R300"),IF(G$3&gt;1,G$3+1,""),0),"")</f>
        <v>15</v>
      </c>
      <c r="H267" s="114">
        <f ca="1">IFERROR(VLOOKUP($A267,INDIRECT("'"&amp;Publication!H$2-1&amp;"'!B4:R300"),IF(H$3&gt;1,H$3+1,""),0),"")</f>
        <v>30</v>
      </c>
      <c r="I267" s="114">
        <f ca="1">IFERROR(VLOOKUP($A267,INDIRECT("'"&amp;Publication!I$2-1&amp;"'!B4:R300"),IF(I$3&gt;1,I$3+1,""),0),"")</f>
        <v>15</v>
      </c>
      <c r="J267" s="114">
        <f ca="1">IFERROR(VLOOKUP($A267,INDIRECT("'"&amp;Publication!J$2-1&amp;"'!B4:R300"),IF(J$3&gt;1,J$3+1,""),0),"")</f>
        <v>10</v>
      </c>
      <c r="K267" s="114">
        <f ca="1">IFERROR(VLOOKUP($A267,INDIRECT("'"&amp;Publication!K$2-1&amp;"'!B4:R300"),IF(K$3&gt;1,K$3+1,""),0),"")</f>
        <v>10</v>
      </c>
      <c r="L267" s="114">
        <f ca="1">IFERROR(VLOOKUP($A267,INDIRECT("'"&amp;Publication!L$2-1&amp;"'!B4:R300"),IF(L$3&gt;1,L$3+1,""),0),"")</f>
        <v>10</v>
      </c>
      <c r="M267" s="114" t="str">
        <f ca="1">IFERROR(VLOOKUP($A267,INDIRECT("'"&amp;Publication!M$2-1&amp;"'!B4:R300"),IF(M$3&gt;1,M$3+1,""),0),"")</f>
        <v/>
      </c>
      <c r="N267" s="114" t="str">
        <f ca="1">IFERROR(VLOOKUP($A267,INDIRECT("'"&amp;Publication!N$2-1&amp;"'!B4:R300"),IF(N$3&gt;1,N$3+1,""),0),"")</f>
        <v/>
      </c>
      <c r="O267" s="114" t="str">
        <f ca="1">IFERROR(VLOOKUP($A267,INDIRECT("'"&amp;Publication!O$2-1&amp;"'!B4:R300"),IF(O$3&gt;1,O$3+1,""),0),"")</f>
        <v/>
      </c>
      <c r="P267" s="114" t="str">
        <f ca="1">IFERROR(VLOOKUP($A267,INDIRECT("'"&amp;Publication!P$2-1&amp;"'!B4:R300"),IF(P$3&gt;1,P$3+1,""),0),"")</f>
        <v/>
      </c>
    </row>
    <row r="268" spans="1:16" ht="14.5" customHeight="1" outlineLevel="1" x14ac:dyDescent="0.35">
      <c r="A268" s="113" t="s">
        <v>140</v>
      </c>
      <c r="B268" s="110" t="str">
        <f>IF(OR(ISBLANK(VLOOKUP(A268,'EUROSTAT-Code'!$A$3:$E$812,5,0)),ISNA(VLOOKUP(A268,'EUROSTAT-Code'!$A$3:$E$812,5,0))),"",VLOOKUP(A268,'EUROSTAT-Code'!$A$3:$E$812,5,0))</f>
        <v/>
      </c>
      <c r="C268" s="113" t="s">
        <v>1772</v>
      </c>
      <c r="D268" s="114">
        <f ca="1">IFERROR(VLOOKUP($A268,INDIRECT("'"&amp;Publication!D$2-1&amp;"'!B4:R300"),IF(D$3&gt;1,D$3+1,""),0),"")</f>
        <v>25</v>
      </c>
      <c r="E268" s="114">
        <f ca="1">IFERROR(VLOOKUP($A268,INDIRECT("'"&amp;Publication!E$2-1&amp;"'!B4:R300"),IF(E$3&gt;1,E$3+1,""),0),"")</f>
        <v>30</v>
      </c>
      <c r="F268" s="114">
        <f ca="1">IFERROR(VLOOKUP($A268,INDIRECT("'"&amp;Publication!F$2-1&amp;"'!B4:R300"),IF(F$3&gt;1,F$3+1,""),0),"")</f>
        <v>40</v>
      </c>
      <c r="G268" s="114">
        <f ca="1">IFERROR(VLOOKUP($A268,INDIRECT("'"&amp;Publication!G$2-1&amp;"'!B4:R300"),IF(G$3&gt;1,G$3+1,""),0),"")</f>
        <v>65</v>
      </c>
      <c r="H268" s="114">
        <f ca="1">IFERROR(VLOOKUP($A268,INDIRECT("'"&amp;Publication!H$2-1&amp;"'!B4:R300"),IF(H$3&gt;1,H$3+1,""),0),"")</f>
        <v>70</v>
      </c>
      <c r="I268" s="114">
        <f ca="1">IFERROR(VLOOKUP($A268,INDIRECT("'"&amp;Publication!I$2-1&amp;"'!B4:R300"),IF(I$3&gt;1,I$3+1,""),0),"")</f>
        <v>45</v>
      </c>
      <c r="J268" s="114">
        <f ca="1">IFERROR(VLOOKUP($A268,INDIRECT("'"&amp;Publication!J$2-1&amp;"'!B4:R300"),IF(J$3&gt;1,J$3+1,""),0),"")</f>
        <v>35</v>
      </c>
      <c r="K268" s="114">
        <f ca="1">IFERROR(VLOOKUP($A268,INDIRECT("'"&amp;Publication!K$2-1&amp;"'!B4:R300"),IF(K$3&gt;1,K$3+1,""),0),"")</f>
        <v>25</v>
      </c>
      <c r="L268" s="114">
        <f ca="1">IFERROR(VLOOKUP($A268,INDIRECT("'"&amp;Publication!L$2-1&amp;"'!B4:R300"),IF(L$3&gt;1,L$3+1,""),0),"")</f>
        <v>35</v>
      </c>
      <c r="M268" s="114">
        <f ca="1">IFERROR(VLOOKUP($A268,INDIRECT("'"&amp;Publication!M$2-1&amp;"'!B4:R300"),IF(M$3&gt;1,M$3+1,""),0),"")</f>
        <v>45</v>
      </c>
      <c r="N268" s="114">
        <f ca="1">IFERROR(VLOOKUP($A268,INDIRECT("'"&amp;Publication!N$2-1&amp;"'!B4:R300"),IF(N$3&gt;1,N$3+1,""),0),"")</f>
        <v>55</v>
      </c>
      <c r="O268" s="114">
        <f ca="1">IFERROR(VLOOKUP($A268,INDIRECT("'"&amp;Publication!O$2-1&amp;"'!B4:R300"),IF(O$3&gt;1,O$3+1,""),0),"")</f>
        <v>70</v>
      </c>
      <c r="P268" s="114">
        <f ca="1">IFERROR(VLOOKUP($A268,INDIRECT("'"&amp;Publication!P$2-1&amp;"'!B4:R300"),IF(P$3&gt;1,P$3+1,""),0),"")</f>
        <v>10.128</v>
      </c>
    </row>
    <row r="269" spans="1:16" ht="14.5" customHeight="1" outlineLevel="1" x14ac:dyDescent="0.35">
      <c r="A269" s="113" t="s">
        <v>1774</v>
      </c>
      <c r="B269" s="110" t="str">
        <f>IF(OR(ISBLANK(VLOOKUP(A269,'EUROSTAT-Code'!$A$3:$E$812,5,0)),ISNA(VLOOKUP(A269,'EUROSTAT-Code'!$A$3:$E$812,5,0))),"",VLOOKUP(A269,'EUROSTAT-Code'!$A$3:$E$812,5,0))</f>
        <v/>
      </c>
      <c r="C269" s="113" t="s">
        <v>1775</v>
      </c>
      <c r="D269" s="114" t="str">
        <f ca="1">IFERROR(VLOOKUP($A269,INDIRECT("'"&amp;Publication!D$2-1&amp;"'!B4:R300"),IF(D$3&gt;1,D$3+1,""),0),"")</f>
        <v/>
      </c>
      <c r="E269" s="114" t="str">
        <f ca="1">IFERROR(VLOOKUP($A269,INDIRECT("'"&amp;Publication!E$2-1&amp;"'!B4:R300"),IF(E$3&gt;1,E$3+1,""),0),"")</f>
        <v/>
      </c>
      <c r="F269" s="114" t="str">
        <f ca="1">IFERROR(VLOOKUP($A269,INDIRECT("'"&amp;Publication!F$2-1&amp;"'!B4:R300"),IF(F$3&gt;1,F$3+1,""),0),"")</f>
        <v/>
      </c>
      <c r="G269" s="114" t="str">
        <f ca="1">IFERROR(VLOOKUP($A269,INDIRECT("'"&amp;Publication!G$2-1&amp;"'!B4:R300"),IF(G$3&gt;1,G$3+1,""),0),"")</f>
        <v/>
      </c>
      <c r="H269" s="114" t="str">
        <f ca="1">IFERROR(VLOOKUP($A269,INDIRECT("'"&amp;Publication!H$2-1&amp;"'!B4:R300"),IF(H$3&gt;1,H$3+1,""),0),"")</f>
        <v/>
      </c>
      <c r="I269" s="114" t="str">
        <f ca="1">IFERROR(VLOOKUP($A269,INDIRECT("'"&amp;Publication!I$2-1&amp;"'!B4:R300"),IF(I$3&gt;1,I$3+1,""),0),"")</f>
        <v/>
      </c>
      <c r="J269" s="114" t="str">
        <f ca="1">IFERROR(VLOOKUP($A269,INDIRECT("'"&amp;Publication!J$2-1&amp;"'!B4:R300"),IF(J$3&gt;1,J$3+1,""),0),"")</f>
        <v/>
      </c>
      <c r="K269" s="114" t="str">
        <f ca="1">IFERROR(VLOOKUP($A269,INDIRECT("'"&amp;Publication!K$2-1&amp;"'!B4:R300"),IF(K$3&gt;1,K$3+1,""),0),"")</f>
        <v/>
      </c>
      <c r="L269" s="114" t="str">
        <f ca="1">IFERROR(VLOOKUP($A269,INDIRECT("'"&amp;Publication!L$2-1&amp;"'!B4:R300"),IF(L$3&gt;1,L$3+1,""),0),"")</f>
        <v/>
      </c>
      <c r="M269" s="114" t="str">
        <f ca="1">IFERROR(VLOOKUP($A269,INDIRECT("'"&amp;Publication!M$2-1&amp;"'!B4:R300"),IF(M$3&gt;1,M$3+1,""),0),"")</f>
        <v/>
      </c>
      <c r="N269" s="114" t="str">
        <f ca="1">IFERROR(VLOOKUP($A269,INDIRECT("'"&amp;Publication!N$2-1&amp;"'!B4:R300"),IF(N$3&gt;1,N$3+1,""),0),"")</f>
        <v/>
      </c>
      <c r="O269" s="114" t="str">
        <f ca="1">IFERROR(VLOOKUP($A269,INDIRECT("'"&amp;Publication!O$2-1&amp;"'!B4:R300"),IF(O$3&gt;1,O$3+1,""),0),"")</f>
        <v/>
      </c>
      <c r="P269" s="114" t="str">
        <f ca="1">IFERROR(VLOOKUP($A269,INDIRECT("'"&amp;Publication!P$2-1&amp;"'!B4:R300"),IF(P$3&gt;1,P$3+1,""),0),"")</f>
        <v/>
      </c>
    </row>
    <row r="270" spans="1:16" ht="14.5" customHeight="1" outlineLevel="1" x14ac:dyDescent="0.35">
      <c r="A270" s="113" t="s">
        <v>529</v>
      </c>
      <c r="B270" s="110" t="str">
        <f>IF(OR(ISBLANK(VLOOKUP(A270,'EUROSTAT-Code'!$A$3:$E$812,5,0)),ISNA(VLOOKUP(A270,'EUROSTAT-Code'!$A$3:$E$812,5,0))),"",VLOOKUP(A270,'EUROSTAT-Code'!$A$3:$E$812,5,0))</f>
        <v>x</v>
      </c>
      <c r="C270" s="113" t="s">
        <v>1776</v>
      </c>
      <c r="D270" s="114" t="str">
        <f ca="1">IFERROR(VLOOKUP($A270,INDIRECT("'"&amp;Publication!D$2-1&amp;"'!B4:R300"),IF(D$3&gt;1,D$3+1,""),0),"")</f>
        <v/>
      </c>
      <c r="E270" s="114" t="str">
        <f ca="1">IFERROR(VLOOKUP($A270,INDIRECT("'"&amp;Publication!E$2-1&amp;"'!B4:R300"),IF(E$3&gt;1,E$3+1,""),0),"")</f>
        <v/>
      </c>
      <c r="F270" s="114" t="str">
        <f ca="1">IFERROR(VLOOKUP($A270,INDIRECT("'"&amp;Publication!F$2-1&amp;"'!B4:R300"),IF(F$3&gt;1,F$3+1,""),0),"")</f>
        <v/>
      </c>
      <c r="G270" s="114" t="str">
        <f ca="1">IFERROR(VLOOKUP($A270,INDIRECT("'"&amp;Publication!G$2-1&amp;"'!B4:R300"),IF(G$3&gt;1,G$3+1,""),0),"")</f>
        <v/>
      </c>
      <c r="H270" s="114" t="str">
        <f ca="1">IFERROR(VLOOKUP($A270,INDIRECT("'"&amp;Publication!H$2-1&amp;"'!B4:R300"),IF(H$3&gt;1,H$3+1,""),0),"")</f>
        <v/>
      </c>
      <c r="I270" s="114" t="str">
        <f ca="1">IFERROR(VLOOKUP($A270,INDIRECT("'"&amp;Publication!I$2-1&amp;"'!B4:R300"),IF(I$3&gt;1,I$3+1,""),0),"")</f>
        <v/>
      </c>
      <c r="J270" s="114" t="str">
        <f ca="1">IFERROR(VLOOKUP($A270,INDIRECT("'"&amp;Publication!J$2-1&amp;"'!B4:R300"),IF(J$3&gt;1,J$3+1,""),0),"")</f>
        <v/>
      </c>
      <c r="K270" s="114" t="str">
        <f ca="1">IFERROR(VLOOKUP($A270,INDIRECT("'"&amp;Publication!K$2-1&amp;"'!B4:R300"),IF(K$3&gt;1,K$3+1,""),0),"")</f>
        <v/>
      </c>
      <c r="L270" s="114" t="str">
        <f ca="1">IFERROR(VLOOKUP($A270,INDIRECT("'"&amp;Publication!L$2-1&amp;"'!B4:R300"),IF(L$3&gt;1,L$3+1,""),0),"")</f>
        <v/>
      </c>
      <c r="M270" s="114" t="str">
        <f ca="1">IFERROR(VLOOKUP($A270,INDIRECT("'"&amp;Publication!M$2-1&amp;"'!B4:R300"),IF(M$3&gt;1,M$3+1,""),0),"")</f>
        <v/>
      </c>
      <c r="N270" s="114" t="str">
        <f ca="1">IFERROR(VLOOKUP($A270,INDIRECT("'"&amp;Publication!N$2-1&amp;"'!B4:R300"),IF(N$3&gt;1,N$3+1,""),0),"")</f>
        <v/>
      </c>
      <c r="O270" s="114" t="str">
        <f ca="1">IFERROR(VLOOKUP($A270,INDIRECT("'"&amp;Publication!O$2-1&amp;"'!B4:R300"),IF(O$3&gt;1,O$3+1,""),0),"")</f>
        <v/>
      </c>
      <c r="P270" s="114" t="str">
        <f ca="1">IFERROR(VLOOKUP($A270,INDIRECT("'"&amp;Publication!P$2-1&amp;"'!B4:R300"),IF(P$3&gt;1,P$3+1,""),0),"")</f>
        <v/>
      </c>
    </row>
    <row r="271" spans="1:16" ht="14.5" customHeight="1" outlineLevel="1" x14ac:dyDescent="0.35">
      <c r="A271" s="113" t="s">
        <v>531</v>
      </c>
      <c r="B271" s="110" t="str">
        <f>IF(OR(ISBLANK(VLOOKUP(A271,'EUROSTAT-Code'!$A$3:$E$812,5,0)),ISNA(VLOOKUP(A271,'EUROSTAT-Code'!$A$3:$E$812,5,0))),"",VLOOKUP(A271,'EUROSTAT-Code'!$A$3:$E$812,5,0))</f>
        <v/>
      </c>
      <c r="C271" s="113" t="s">
        <v>1778</v>
      </c>
      <c r="D271" s="114" t="str">
        <f ca="1">IFERROR(VLOOKUP($A271,INDIRECT("'"&amp;Publication!D$2-1&amp;"'!B4:R300"),IF(D$3&gt;1,D$3+1,""),0),"")</f>
        <v/>
      </c>
      <c r="E271" s="114" t="str">
        <f ca="1">IFERROR(VLOOKUP($A271,INDIRECT("'"&amp;Publication!E$2-1&amp;"'!B4:R300"),IF(E$3&gt;1,E$3+1,""),0),"")</f>
        <v/>
      </c>
      <c r="F271" s="114" t="str">
        <f ca="1">IFERROR(VLOOKUP($A271,INDIRECT("'"&amp;Publication!F$2-1&amp;"'!B4:R300"),IF(F$3&gt;1,F$3+1,""),0),"")</f>
        <v/>
      </c>
      <c r="G271" s="114" t="str">
        <f ca="1">IFERROR(VLOOKUP($A271,INDIRECT("'"&amp;Publication!G$2-1&amp;"'!B4:R300"),IF(G$3&gt;1,G$3+1,""),0),"")</f>
        <v/>
      </c>
      <c r="H271" s="114" t="str">
        <f ca="1">IFERROR(VLOOKUP($A271,INDIRECT("'"&amp;Publication!H$2-1&amp;"'!B4:R300"),IF(H$3&gt;1,H$3+1,""),0),"")</f>
        <v/>
      </c>
      <c r="I271" s="114" t="str">
        <f ca="1">IFERROR(VLOOKUP($A271,INDIRECT("'"&amp;Publication!I$2-1&amp;"'!B4:R300"),IF(I$3&gt;1,I$3+1,""),0),"")</f>
        <v/>
      </c>
      <c r="J271" s="114" t="str">
        <f ca="1">IFERROR(VLOOKUP($A271,INDIRECT("'"&amp;Publication!J$2-1&amp;"'!B4:R300"),IF(J$3&gt;1,J$3+1,""),0),"")</f>
        <v/>
      </c>
      <c r="K271" s="114" t="str">
        <f ca="1">IFERROR(VLOOKUP($A271,INDIRECT("'"&amp;Publication!K$2-1&amp;"'!B4:R300"),IF(K$3&gt;1,K$3+1,""),0),"")</f>
        <v/>
      </c>
      <c r="L271" s="114" t="str">
        <f ca="1">IFERROR(VLOOKUP($A271,INDIRECT("'"&amp;Publication!L$2-1&amp;"'!B4:R300"),IF(L$3&gt;1,L$3+1,""),0),"")</f>
        <v/>
      </c>
      <c r="M271" s="114" t="str">
        <f ca="1">IFERROR(VLOOKUP($A271,INDIRECT("'"&amp;Publication!M$2-1&amp;"'!B4:R300"),IF(M$3&gt;1,M$3+1,""),0),"")</f>
        <v/>
      </c>
      <c r="N271" s="114" t="str">
        <f ca="1">IFERROR(VLOOKUP($A271,INDIRECT("'"&amp;Publication!N$2-1&amp;"'!B4:R300"),IF(N$3&gt;1,N$3+1,""),0),"")</f>
        <v/>
      </c>
      <c r="O271" s="114" t="str">
        <f ca="1">IFERROR(VLOOKUP($A271,INDIRECT("'"&amp;Publication!O$2-1&amp;"'!B4:R300"),IF(O$3&gt;1,O$3+1,""),0),"")</f>
        <v/>
      </c>
      <c r="P271" s="114" t="str">
        <f ca="1">IFERROR(VLOOKUP($A271,INDIRECT("'"&amp;Publication!P$2-1&amp;"'!B4:R300"),IF(P$3&gt;1,P$3+1,""),0),"")</f>
        <v/>
      </c>
    </row>
    <row r="272" spans="1:16" ht="14.5" customHeight="1" outlineLevel="1" x14ac:dyDescent="0.35">
      <c r="A272" s="113" t="s">
        <v>534</v>
      </c>
      <c r="B272" s="110" t="str">
        <f>IF(OR(ISBLANK(VLOOKUP(A272,'EUROSTAT-Code'!$A$3:$E$812,5,0)),ISNA(VLOOKUP(A272,'EUROSTAT-Code'!$A$3:$E$812,5,0))),"",VLOOKUP(A272,'EUROSTAT-Code'!$A$3:$E$812,5,0))</f>
        <v/>
      </c>
      <c r="C272" s="113" t="s">
        <v>1781</v>
      </c>
      <c r="D272" s="114" t="str">
        <f ca="1">IFERROR(VLOOKUP($A272,INDIRECT("'"&amp;Publication!D$2-1&amp;"'!B4:R300"),IF(D$3&gt;1,D$3+1,""),0),"")</f>
        <v/>
      </c>
      <c r="E272" s="114" t="str">
        <f ca="1">IFERROR(VLOOKUP($A272,INDIRECT("'"&amp;Publication!E$2-1&amp;"'!B4:R300"),IF(E$3&gt;1,E$3+1,""),0),"")</f>
        <v/>
      </c>
      <c r="F272" s="114" t="str">
        <f ca="1">IFERROR(VLOOKUP($A272,INDIRECT("'"&amp;Publication!F$2-1&amp;"'!B4:R300"),IF(F$3&gt;1,F$3+1,""),0),"")</f>
        <v/>
      </c>
      <c r="G272" s="114" t="str">
        <f ca="1">IFERROR(VLOOKUP($A272,INDIRECT("'"&amp;Publication!G$2-1&amp;"'!B4:R300"),IF(G$3&gt;1,G$3+1,""),0),"")</f>
        <v/>
      </c>
      <c r="H272" s="114" t="str">
        <f ca="1">IFERROR(VLOOKUP($A272,INDIRECT("'"&amp;Publication!H$2-1&amp;"'!B4:R300"),IF(H$3&gt;1,H$3+1,""),0),"")</f>
        <v/>
      </c>
      <c r="I272" s="114" t="str">
        <f ca="1">IFERROR(VLOOKUP($A272,INDIRECT("'"&amp;Publication!I$2-1&amp;"'!B4:R300"),IF(I$3&gt;1,I$3+1,""),0),"")</f>
        <v/>
      </c>
      <c r="J272" s="114" t="str">
        <f ca="1">IFERROR(VLOOKUP($A272,INDIRECT("'"&amp;Publication!J$2-1&amp;"'!B4:R300"),IF(J$3&gt;1,J$3+1,""),0),"")</f>
        <v/>
      </c>
      <c r="K272" s="114" t="str">
        <f ca="1">IFERROR(VLOOKUP($A272,INDIRECT("'"&amp;Publication!K$2-1&amp;"'!B4:R300"),IF(K$3&gt;1,K$3+1,""),0),"")</f>
        <v/>
      </c>
      <c r="L272" s="114" t="str">
        <f ca="1">IFERROR(VLOOKUP($A272,INDIRECT("'"&amp;Publication!L$2-1&amp;"'!B4:R300"),IF(L$3&gt;1,L$3+1,""),0),"")</f>
        <v/>
      </c>
      <c r="M272" s="114" t="str">
        <f ca="1">IFERROR(VLOOKUP($A272,INDIRECT("'"&amp;Publication!M$2-1&amp;"'!B4:R300"),IF(M$3&gt;1,M$3+1,""),0),"")</f>
        <v/>
      </c>
      <c r="N272" s="114" t="str">
        <f ca="1">IFERROR(VLOOKUP($A272,INDIRECT("'"&amp;Publication!N$2-1&amp;"'!B4:R300"),IF(N$3&gt;1,N$3+1,""),0),"")</f>
        <v/>
      </c>
      <c r="O272" s="114" t="str">
        <f ca="1">IFERROR(VLOOKUP($A272,INDIRECT("'"&amp;Publication!O$2-1&amp;"'!B4:R300"),IF(O$3&gt;1,O$3+1,""),0),"")</f>
        <v/>
      </c>
      <c r="P272" s="114" t="str">
        <f ca="1">IFERROR(VLOOKUP($A272,INDIRECT("'"&amp;Publication!P$2-1&amp;"'!B4:R300"),IF(P$3&gt;1,P$3+1,""),0),"")</f>
        <v/>
      </c>
    </row>
    <row r="273" spans="1:16" ht="14.5" customHeight="1" outlineLevel="1" x14ac:dyDescent="0.35">
      <c r="A273" s="113" t="s">
        <v>142</v>
      </c>
      <c r="B273" s="110" t="str">
        <f>IF(OR(ISBLANK(VLOOKUP(A273,'EUROSTAT-Code'!$A$3:$E$812,5,0)),ISNA(VLOOKUP(A273,'EUROSTAT-Code'!$A$3:$E$812,5,0))),"",VLOOKUP(A273,'EUROSTAT-Code'!$A$3:$E$812,5,0))</f>
        <v>x</v>
      </c>
      <c r="C273" s="113" t="s">
        <v>1782</v>
      </c>
      <c r="D273" s="114">
        <f ca="1">IFERROR(VLOOKUP($A273,INDIRECT("'"&amp;Publication!D$2-1&amp;"'!B4:R300"),IF(D$3&gt;1,D$3+1,""),0),"")</f>
        <v>2960</v>
      </c>
      <c r="E273" s="114">
        <f ca="1">IFERROR(VLOOKUP($A273,INDIRECT("'"&amp;Publication!E$2-1&amp;"'!B4:R300"),IF(E$3&gt;1,E$3+1,""),0),"")</f>
        <v>1500</v>
      </c>
      <c r="F273" s="114">
        <f ca="1">IFERROR(VLOOKUP($A273,INDIRECT("'"&amp;Publication!F$2-1&amp;"'!B4:R300"),IF(F$3&gt;1,F$3+1,""),0),"")</f>
        <v>1565</v>
      </c>
      <c r="G273" s="114">
        <f ca="1">IFERROR(VLOOKUP($A273,INDIRECT("'"&amp;Publication!G$2-1&amp;"'!B4:R300"),IF(G$3&gt;1,G$3+1,""),0),"")</f>
        <v>2295</v>
      </c>
      <c r="H273" s="114">
        <f ca="1">IFERROR(VLOOKUP($A273,INDIRECT("'"&amp;Publication!H$2-1&amp;"'!B4:R300"),IF(H$3&gt;1,H$3+1,""),0),"")</f>
        <v>4345</v>
      </c>
      <c r="I273" s="114">
        <f ca="1">IFERROR(VLOOKUP($A273,INDIRECT("'"&amp;Publication!I$2-1&amp;"'!B4:R300"),IF(I$3&gt;1,I$3+1,""),0),"")</f>
        <v>4270</v>
      </c>
      <c r="J273" s="114">
        <f ca="1">IFERROR(VLOOKUP($A273,INDIRECT("'"&amp;Publication!J$2-1&amp;"'!B4:R300"),IF(J$3&gt;1,J$3+1,""),0),"")</f>
        <v>2705</v>
      </c>
      <c r="K273" s="114">
        <f ca="1">IFERROR(VLOOKUP($A273,INDIRECT("'"&amp;Publication!K$2-1&amp;"'!B4:R300"),IF(K$3&gt;1,K$3+1,""),0),"")</f>
        <v>2640</v>
      </c>
      <c r="L273" s="114">
        <f ca="1">IFERROR(VLOOKUP($A273,INDIRECT("'"&amp;Publication!L$2-1&amp;"'!B4:R300"),IF(L$3&gt;1,L$3+1,""),0),"")</f>
        <v>1900</v>
      </c>
      <c r="M273" s="114">
        <f ca="1">IFERROR(VLOOKUP($A273,INDIRECT("'"&amp;Publication!M$2-1&amp;"'!B4:R300"),IF(M$3&gt;1,M$3+1,""),0),"")</f>
        <v>1660</v>
      </c>
      <c r="N273" s="114">
        <f ca="1">IFERROR(VLOOKUP($A273,INDIRECT("'"&amp;Publication!N$2-1&amp;"'!B4:R300"),IF(N$3&gt;1,N$3+1,""),0),"")</f>
        <v>2095</v>
      </c>
      <c r="O273" s="114">
        <f ca="1">IFERROR(VLOOKUP($A273,INDIRECT("'"&amp;Publication!O$2-1&amp;"'!B4:R300"),IF(O$3&gt;1,O$3+1,""),0),"")</f>
        <v>2245</v>
      </c>
      <c r="P273" s="114">
        <f ca="1">IFERROR(VLOOKUP($A273,INDIRECT("'"&amp;Publication!P$2-1&amp;"'!B4:R300"),IF(P$3&gt;1,P$3+1,""),0),"")</f>
        <v>1316.779</v>
      </c>
    </row>
    <row r="274" spans="1:16" ht="14.5" customHeight="1" outlineLevel="1" x14ac:dyDescent="0.35">
      <c r="A274" s="113" t="s">
        <v>535</v>
      </c>
      <c r="B274" s="110" t="str">
        <f>IF(OR(ISBLANK(VLOOKUP(A274,'EUROSTAT-Code'!$A$3:$E$812,5,0)),ISNA(VLOOKUP(A274,'EUROSTAT-Code'!$A$3:$E$812,5,0))),"",VLOOKUP(A274,'EUROSTAT-Code'!$A$3:$E$812,5,0))</f>
        <v/>
      </c>
      <c r="C274" s="113" t="s">
        <v>1783</v>
      </c>
      <c r="D274" s="114" t="str">
        <f ca="1">IFERROR(VLOOKUP($A274,INDIRECT("'"&amp;Publication!D$2-1&amp;"'!B4:R300"),IF(D$3&gt;1,D$3+1,""),0),"")</f>
        <v/>
      </c>
      <c r="E274" s="114" t="str">
        <f ca="1">IFERROR(VLOOKUP($A274,INDIRECT("'"&amp;Publication!E$2-1&amp;"'!B4:R300"),IF(E$3&gt;1,E$3+1,""),0),"")</f>
        <v/>
      </c>
      <c r="F274" s="114" t="str">
        <f ca="1">IFERROR(VLOOKUP($A274,INDIRECT("'"&amp;Publication!F$2-1&amp;"'!B4:R300"),IF(F$3&gt;1,F$3+1,""),0),"")</f>
        <v/>
      </c>
      <c r="G274" s="114" t="str">
        <f ca="1">IFERROR(VLOOKUP($A274,INDIRECT("'"&amp;Publication!G$2-1&amp;"'!B4:R300"),IF(G$3&gt;1,G$3+1,""),0),"")</f>
        <v/>
      </c>
      <c r="H274" s="114" t="str">
        <f ca="1">IFERROR(VLOOKUP($A274,INDIRECT("'"&amp;Publication!H$2-1&amp;"'!B4:R300"),IF(H$3&gt;1,H$3+1,""),0),"")</f>
        <v/>
      </c>
      <c r="I274" s="114" t="str">
        <f ca="1">IFERROR(VLOOKUP($A274,INDIRECT("'"&amp;Publication!I$2-1&amp;"'!B4:R300"),IF(I$3&gt;1,I$3+1,""),0),"")</f>
        <v/>
      </c>
      <c r="J274" s="114" t="str">
        <f ca="1">IFERROR(VLOOKUP($A274,INDIRECT("'"&amp;Publication!J$2-1&amp;"'!B4:R300"),IF(J$3&gt;1,J$3+1,""),0),"")</f>
        <v/>
      </c>
      <c r="K274" s="114" t="str">
        <f ca="1">IFERROR(VLOOKUP($A274,INDIRECT("'"&amp;Publication!K$2-1&amp;"'!B4:R300"),IF(K$3&gt;1,K$3+1,""),0),"")</f>
        <v/>
      </c>
      <c r="L274" s="114" t="str">
        <f ca="1">IFERROR(VLOOKUP($A274,INDIRECT("'"&amp;Publication!L$2-1&amp;"'!B4:R300"),IF(L$3&gt;1,L$3+1,""),0),"")</f>
        <v/>
      </c>
      <c r="M274" s="114" t="str">
        <f ca="1">IFERROR(VLOOKUP($A274,INDIRECT("'"&amp;Publication!M$2-1&amp;"'!B4:R300"),IF(M$3&gt;1,M$3+1,""),0),"")</f>
        <v/>
      </c>
      <c r="N274" s="114" t="str">
        <f ca="1">IFERROR(VLOOKUP($A274,INDIRECT("'"&amp;Publication!N$2-1&amp;"'!B4:R300"),IF(N$3&gt;1,N$3+1,""),0),"")</f>
        <v/>
      </c>
      <c r="O274" s="114" t="str">
        <f ca="1">IFERROR(VLOOKUP($A274,INDIRECT("'"&amp;Publication!O$2-1&amp;"'!B4:R300"),IF(O$3&gt;1,O$3+1,""),0),"")</f>
        <v/>
      </c>
      <c r="P274" s="114" t="str">
        <f ca="1">IFERROR(VLOOKUP($A274,INDIRECT("'"&amp;Publication!P$2-1&amp;"'!B4:R300"),IF(P$3&gt;1,P$3+1,""),0),"")</f>
        <v/>
      </c>
    </row>
    <row r="275" spans="1:16" ht="14.5" customHeight="1" outlineLevel="1" x14ac:dyDescent="0.35">
      <c r="A275" s="113" t="s">
        <v>313</v>
      </c>
      <c r="B275" s="110" t="str">
        <f>IF(OR(ISBLANK(VLOOKUP(A275,'EUROSTAT-Code'!$A$3:$E$812,5,0)),ISNA(VLOOKUP(A275,'EUROSTAT-Code'!$A$3:$E$812,5,0))),"",VLOOKUP(A275,'EUROSTAT-Code'!$A$3:$E$812,5,0))</f>
        <v/>
      </c>
      <c r="C275" s="113" t="s">
        <v>2979</v>
      </c>
      <c r="D275" s="114" t="str">
        <f ca="1">IFERROR(VLOOKUP($A275,INDIRECT("'"&amp;Publication!D$2-1&amp;"'!B4:R300"),IF(D$3&gt;1,D$3+1,""),0),"")</f>
        <v/>
      </c>
      <c r="E275" s="114">
        <f ca="1">IFERROR(VLOOKUP($A275,INDIRECT("'"&amp;Publication!E$2-1&amp;"'!B4:R300"),IF(E$3&gt;1,E$3+1,""),0),"")</f>
        <v>30</v>
      </c>
      <c r="F275" s="114" t="str">
        <f ca="1">IFERROR(VLOOKUP($A275,INDIRECT("'"&amp;Publication!F$2-1&amp;"'!B4:R300"),IF(F$3&gt;1,F$3+1,""),0),"")</f>
        <v/>
      </c>
      <c r="G275" s="114" t="str">
        <f ca="1">IFERROR(VLOOKUP($A275,INDIRECT("'"&amp;Publication!G$2-1&amp;"'!B4:R300"),IF(G$3&gt;1,G$3+1,""),0),"")</f>
        <v/>
      </c>
      <c r="H275" s="114" t="str">
        <f ca="1">IFERROR(VLOOKUP($A275,INDIRECT("'"&amp;Publication!H$2-1&amp;"'!B4:R300"),IF(H$3&gt;1,H$3+1,""),0),"")</f>
        <v/>
      </c>
      <c r="I275" s="114" t="str">
        <f ca="1">IFERROR(VLOOKUP($A275,INDIRECT("'"&amp;Publication!I$2-1&amp;"'!B4:R300"),IF(I$3&gt;1,I$3+1,""),0),"")</f>
        <v/>
      </c>
      <c r="J275" s="114" t="str">
        <f ca="1">IFERROR(VLOOKUP($A275,INDIRECT("'"&amp;Publication!J$2-1&amp;"'!B4:R300"),IF(J$3&gt;1,J$3+1,""),0),"")</f>
        <v/>
      </c>
      <c r="K275" s="114" t="str">
        <f ca="1">IFERROR(VLOOKUP($A275,INDIRECT("'"&amp;Publication!K$2-1&amp;"'!B4:R300"),IF(K$3&gt;1,K$3+1,""),0),"")</f>
        <v/>
      </c>
      <c r="L275" s="114" t="str">
        <f ca="1">IFERROR(VLOOKUP($A275,INDIRECT("'"&amp;Publication!L$2-1&amp;"'!B4:R300"),IF(L$3&gt;1,L$3+1,""),0),"")</f>
        <v/>
      </c>
      <c r="M275" s="114" t="str">
        <f ca="1">IFERROR(VLOOKUP($A275,INDIRECT("'"&amp;Publication!M$2-1&amp;"'!B4:R300"),IF(M$3&gt;1,M$3+1,""),0),"")</f>
        <v/>
      </c>
      <c r="N275" s="114" t="str">
        <f ca="1">IFERROR(VLOOKUP($A275,INDIRECT("'"&amp;Publication!N$2-1&amp;"'!B4:R300"),IF(N$3&gt;1,N$3+1,""),0),"")</f>
        <v/>
      </c>
      <c r="O275" s="114" t="str">
        <f ca="1">IFERROR(VLOOKUP($A275,INDIRECT("'"&amp;Publication!O$2-1&amp;"'!B4:R300"),IF(O$3&gt;1,O$3+1,""),0),"")</f>
        <v/>
      </c>
      <c r="P275" s="114" t="str">
        <f ca="1">IFERROR(VLOOKUP($A275,INDIRECT("'"&amp;Publication!P$2-1&amp;"'!B4:R300"),IF(P$3&gt;1,P$3+1,""),0),"")</f>
        <v/>
      </c>
    </row>
    <row r="276" spans="1:16" ht="14.5" customHeight="1" outlineLevel="1" x14ac:dyDescent="0.35">
      <c r="A276" s="113" t="s">
        <v>537</v>
      </c>
      <c r="B276" s="110" t="str">
        <f>IF(OR(ISBLANK(VLOOKUP(A276,'EUROSTAT-Code'!$A$3:$E$812,5,0)),ISNA(VLOOKUP(A276,'EUROSTAT-Code'!$A$3:$E$812,5,0))),"",VLOOKUP(A276,'EUROSTAT-Code'!$A$3:$E$812,5,0))</f>
        <v/>
      </c>
      <c r="C276" s="113" t="s">
        <v>1785</v>
      </c>
      <c r="D276" s="114" t="str">
        <f ca="1">IFERROR(VLOOKUP($A276,INDIRECT("'"&amp;Publication!D$2-1&amp;"'!B4:R300"),IF(D$3&gt;1,D$3+1,""),0),"")</f>
        <v/>
      </c>
      <c r="E276" s="114" t="str">
        <f ca="1">IFERROR(VLOOKUP($A276,INDIRECT("'"&amp;Publication!E$2-1&amp;"'!B4:R300"),IF(E$3&gt;1,E$3+1,""),0),"")</f>
        <v/>
      </c>
      <c r="F276" s="114" t="str">
        <f ca="1">IFERROR(VLOOKUP($A276,INDIRECT("'"&amp;Publication!F$2-1&amp;"'!B4:R300"),IF(F$3&gt;1,F$3+1,""),0),"")</f>
        <v/>
      </c>
      <c r="G276" s="114" t="str">
        <f ca="1">IFERROR(VLOOKUP($A276,INDIRECT("'"&amp;Publication!G$2-1&amp;"'!B4:R300"),IF(G$3&gt;1,G$3+1,""),0),"")</f>
        <v/>
      </c>
      <c r="H276" s="114" t="str">
        <f ca="1">IFERROR(VLOOKUP($A276,INDIRECT("'"&amp;Publication!H$2-1&amp;"'!B4:R300"),IF(H$3&gt;1,H$3+1,""),0),"")</f>
        <v/>
      </c>
      <c r="I276" s="114" t="str">
        <f ca="1">IFERROR(VLOOKUP($A276,INDIRECT("'"&amp;Publication!I$2-1&amp;"'!B4:R300"),IF(I$3&gt;1,I$3+1,""),0),"")</f>
        <v/>
      </c>
      <c r="J276" s="114" t="str">
        <f ca="1">IFERROR(VLOOKUP($A276,INDIRECT("'"&amp;Publication!J$2-1&amp;"'!B4:R300"),IF(J$3&gt;1,J$3+1,""),0),"")</f>
        <v/>
      </c>
      <c r="K276" s="114" t="str">
        <f ca="1">IFERROR(VLOOKUP($A276,INDIRECT("'"&amp;Publication!K$2-1&amp;"'!B4:R300"),IF(K$3&gt;1,K$3+1,""),0),"")</f>
        <v/>
      </c>
      <c r="L276" s="114" t="str">
        <f ca="1">IFERROR(VLOOKUP($A276,INDIRECT("'"&amp;Publication!L$2-1&amp;"'!B4:R300"),IF(L$3&gt;1,L$3+1,""),0),"")</f>
        <v/>
      </c>
      <c r="M276" s="114" t="str">
        <f ca="1">IFERROR(VLOOKUP($A276,INDIRECT("'"&amp;Publication!M$2-1&amp;"'!B4:R300"),IF(M$3&gt;1,M$3+1,""),0),"")</f>
        <v/>
      </c>
      <c r="N276" s="114" t="str">
        <f ca="1">IFERROR(VLOOKUP($A276,INDIRECT("'"&amp;Publication!N$2-1&amp;"'!B4:R300"),IF(N$3&gt;1,N$3+1,""),0),"")</f>
        <v/>
      </c>
      <c r="O276" s="114" t="str">
        <f ca="1">IFERROR(VLOOKUP($A276,INDIRECT("'"&amp;Publication!O$2-1&amp;"'!B4:R300"),IF(O$3&gt;1,O$3+1,""),0),"")</f>
        <v/>
      </c>
      <c r="P276" s="114" t="str">
        <f ca="1">IFERROR(VLOOKUP($A276,INDIRECT("'"&amp;Publication!P$2-1&amp;"'!B4:R300"),IF(P$3&gt;1,P$3+1,""),0),"")</f>
        <v/>
      </c>
    </row>
    <row r="277" spans="1:16" ht="14.5" customHeight="1" outlineLevel="1" x14ac:dyDescent="0.35">
      <c r="A277" s="113" t="s">
        <v>315</v>
      </c>
      <c r="B277" s="110" t="str">
        <f>IF(OR(ISBLANK(VLOOKUP(A277,'EUROSTAT-Code'!$A$3:$E$812,5,0)),ISNA(VLOOKUP(A277,'EUROSTAT-Code'!$A$3:$E$812,5,0))),"",VLOOKUP(A277,'EUROSTAT-Code'!$A$3:$E$812,5,0))</f>
        <v/>
      </c>
      <c r="C277" s="113" t="s">
        <v>1788</v>
      </c>
      <c r="D277" s="114">
        <f ca="1">IFERROR(VLOOKUP($A277,INDIRECT("'"&amp;Publication!D$2-1&amp;"'!B4:R300"),IF(D$3&gt;1,D$3+1,""),0),"")</f>
        <v>0</v>
      </c>
      <c r="E277" s="114">
        <f ca="1">IFERROR(VLOOKUP($A277,INDIRECT("'"&amp;Publication!E$2-1&amp;"'!B4:R300"),IF(E$3&gt;1,E$3+1,""),0),"")</f>
        <v>5</v>
      </c>
      <c r="F277" s="114">
        <f ca="1">IFERROR(VLOOKUP($A277,INDIRECT("'"&amp;Publication!F$2-1&amp;"'!B4:R300"),IF(F$3&gt;1,F$3+1,""),0),"")</f>
        <v>0</v>
      </c>
      <c r="G277" s="114" t="str">
        <f ca="1">IFERROR(VLOOKUP($A277,INDIRECT("'"&amp;Publication!G$2-1&amp;"'!B4:R300"),IF(G$3&gt;1,G$3+1,""),0),"")</f>
        <v/>
      </c>
      <c r="H277" s="114">
        <f ca="1">IFERROR(VLOOKUP($A277,INDIRECT("'"&amp;Publication!H$2-1&amp;"'!B4:R300"),IF(H$3&gt;1,H$3+1,""),0),"")</f>
        <v>0</v>
      </c>
      <c r="I277" s="114" t="str">
        <f ca="1">IFERROR(VLOOKUP($A277,INDIRECT("'"&amp;Publication!I$2-1&amp;"'!B4:R300"),IF(I$3&gt;1,I$3+1,""),0),"")</f>
        <v/>
      </c>
      <c r="J277" s="114">
        <f ca="1">IFERROR(VLOOKUP($A277,INDIRECT("'"&amp;Publication!J$2-1&amp;"'!B4:R300"),IF(J$3&gt;1,J$3+1,""),0),"")</f>
        <v>0</v>
      </c>
      <c r="K277" s="114">
        <f ca="1">IFERROR(VLOOKUP($A277,INDIRECT("'"&amp;Publication!K$2-1&amp;"'!B4:R300"),IF(K$3&gt;1,K$3+1,""),0),"")</f>
        <v>5</v>
      </c>
      <c r="L277" s="114">
        <f ca="1">IFERROR(VLOOKUP($A277,INDIRECT("'"&amp;Publication!L$2-1&amp;"'!B4:R300"),IF(L$3&gt;1,L$3+1,""),0),"")</f>
        <v>0</v>
      </c>
      <c r="M277" s="114">
        <f ca="1">IFERROR(VLOOKUP($A277,INDIRECT("'"&amp;Publication!M$2-1&amp;"'!B4:R300"),IF(M$3&gt;1,M$3+1,""),0),"")</f>
        <v>0</v>
      </c>
      <c r="N277" s="114">
        <f ca="1">IFERROR(VLOOKUP($A277,INDIRECT("'"&amp;Publication!N$2-1&amp;"'!B4:R300"),IF(N$3&gt;1,N$3+1,""),0),"")</f>
        <v>0</v>
      </c>
      <c r="O277" s="114" t="str">
        <f ca="1">IFERROR(VLOOKUP($A277,INDIRECT("'"&amp;Publication!O$2-1&amp;"'!B4:R300"),IF(O$3&gt;1,O$3+1,""),0),"")</f>
        <v/>
      </c>
      <c r="P277" s="114">
        <f ca="1">IFERROR(VLOOKUP($A277,INDIRECT("'"&amp;Publication!P$2-1&amp;"'!B4:R300"),IF(P$3&gt;1,P$3+1,""),0),"")</f>
        <v>10.427</v>
      </c>
    </row>
    <row r="278" spans="1:16" ht="14.5" customHeight="1" outlineLevel="1" x14ac:dyDescent="0.35">
      <c r="A278" s="113" t="s">
        <v>540</v>
      </c>
      <c r="B278" s="110" t="str">
        <f>IF(OR(ISBLANK(VLOOKUP(A278,'EUROSTAT-Code'!$A$3:$E$812,5,0)),ISNA(VLOOKUP(A278,'EUROSTAT-Code'!$A$3:$E$812,5,0))),"",VLOOKUP(A278,'EUROSTAT-Code'!$A$3:$E$812,5,0))</f>
        <v/>
      </c>
      <c r="C278" s="113" t="s">
        <v>1789</v>
      </c>
      <c r="D278" s="114" t="str">
        <f ca="1">IFERROR(VLOOKUP($A278,INDIRECT("'"&amp;Publication!D$2-1&amp;"'!B4:R300"),IF(D$3&gt;1,D$3+1,""),0),"")</f>
        <v/>
      </c>
      <c r="E278" s="114" t="str">
        <f ca="1">IFERROR(VLOOKUP($A278,INDIRECT("'"&amp;Publication!E$2-1&amp;"'!B4:R300"),IF(E$3&gt;1,E$3+1,""),0),"")</f>
        <v/>
      </c>
      <c r="F278" s="114" t="str">
        <f ca="1">IFERROR(VLOOKUP($A278,INDIRECT("'"&amp;Publication!F$2-1&amp;"'!B4:R300"),IF(F$3&gt;1,F$3+1,""),0),"")</f>
        <v/>
      </c>
      <c r="G278" s="114" t="str">
        <f ca="1">IFERROR(VLOOKUP($A278,INDIRECT("'"&amp;Publication!G$2-1&amp;"'!B4:R300"),IF(G$3&gt;1,G$3+1,""),0),"")</f>
        <v/>
      </c>
      <c r="H278" s="114" t="str">
        <f ca="1">IFERROR(VLOOKUP($A278,INDIRECT("'"&amp;Publication!H$2-1&amp;"'!B4:R300"),IF(H$3&gt;1,H$3+1,""),0),"")</f>
        <v/>
      </c>
      <c r="I278" s="114" t="str">
        <f ca="1">IFERROR(VLOOKUP($A278,INDIRECT("'"&amp;Publication!I$2-1&amp;"'!B4:R300"),IF(I$3&gt;1,I$3+1,""),0),"")</f>
        <v/>
      </c>
      <c r="J278" s="114" t="str">
        <f ca="1">IFERROR(VLOOKUP($A278,INDIRECT("'"&amp;Publication!J$2-1&amp;"'!B4:R300"),IF(J$3&gt;1,J$3+1,""),0),"")</f>
        <v/>
      </c>
      <c r="K278" s="114" t="str">
        <f ca="1">IFERROR(VLOOKUP($A278,INDIRECT("'"&amp;Publication!K$2-1&amp;"'!B4:R300"),IF(K$3&gt;1,K$3+1,""),0),"")</f>
        <v/>
      </c>
      <c r="L278" s="114" t="str">
        <f ca="1">IFERROR(VLOOKUP($A278,INDIRECT("'"&amp;Publication!L$2-1&amp;"'!B4:R300"),IF(L$3&gt;1,L$3+1,""),0),"")</f>
        <v/>
      </c>
      <c r="M278" s="114" t="str">
        <f ca="1">IFERROR(VLOOKUP($A278,INDIRECT("'"&amp;Publication!M$2-1&amp;"'!B4:R300"),IF(M$3&gt;1,M$3+1,""),0),"")</f>
        <v/>
      </c>
      <c r="N278" s="114" t="str">
        <f ca="1">IFERROR(VLOOKUP($A278,INDIRECT("'"&amp;Publication!N$2-1&amp;"'!B4:R300"),IF(N$3&gt;1,N$3+1,""),0),"")</f>
        <v/>
      </c>
      <c r="O278" s="114" t="str">
        <f ca="1">IFERROR(VLOOKUP($A278,INDIRECT("'"&amp;Publication!O$2-1&amp;"'!B4:R300"),IF(O$3&gt;1,O$3+1,""),0),"")</f>
        <v/>
      </c>
      <c r="P278" s="114" t="str">
        <f ca="1">IFERROR(VLOOKUP($A278,INDIRECT("'"&amp;Publication!P$2-1&amp;"'!B4:R300"),IF(P$3&gt;1,P$3+1,""),0),"")</f>
        <v/>
      </c>
    </row>
    <row r="279" spans="1:16" ht="14.5" customHeight="1" outlineLevel="1" x14ac:dyDescent="0.35">
      <c r="A279" s="113" t="s">
        <v>541</v>
      </c>
      <c r="B279" s="110" t="str">
        <f>IF(OR(ISBLANK(VLOOKUP(A279,'EUROSTAT-Code'!$A$3:$E$812,5,0)),ISNA(VLOOKUP(A279,'EUROSTAT-Code'!$A$3:$E$812,5,0))),"",VLOOKUP(A279,'EUROSTAT-Code'!$A$3:$E$812,5,0))</f>
        <v/>
      </c>
      <c r="C279" s="113" t="s">
        <v>1790</v>
      </c>
      <c r="D279" s="114" t="str">
        <f ca="1">IFERROR(VLOOKUP($A279,INDIRECT("'"&amp;Publication!D$2-1&amp;"'!B4:R300"),IF(D$3&gt;1,D$3+1,""),0),"")</f>
        <v/>
      </c>
      <c r="E279" s="114" t="str">
        <f ca="1">IFERROR(VLOOKUP($A279,INDIRECT("'"&amp;Publication!E$2-1&amp;"'!B4:R300"),IF(E$3&gt;1,E$3+1,""),0),"")</f>
        <v/>
      </c>
      <c r="F279" s="114" t="str">
        <f ca="1">IFERROR(VLOOKUP($A279,INDIRECT("'"&amp;Publication!F$2-1&amp;"'!B4:R300"),IF(F$3&gt;1,F$3+1,""),0),"")</f>
        <v/>
      </c>
      <c r="G279" s="114" t="str">
        <f ca="1">IFERROR(VLOOKUP($A279,INDIRECT("'"&amp;Publication!G$2-1&amp;"'!B4:R300"),IF(G$3&gt;1,G$3+1,""),0),"")</f>
        <v/>
      </c>
      <c r="H279" s="114" t="str">
        <f ca="1">IFERROR(VLOOKUP($A279,INDIRECT("'"&amp;Publication!H$2-1&amp;"'!B4:R300"),IF(H$3&gt;1,H$3+1,""),0),"")</f>
        <v/>
      </c>
      <c r="I279" s="114" t="str">
        <f ca="1">IFERROR(VLOOKUP($A279,INDIRECT("'"&amp;Publication!I$2-1&amp;"'!B4:R300"),IF(I$3&gt;1,I$3+1,""),0),"")</f>
        <v/>
      </c>
      <c r="J279" s="114" t="str">
        <f ca="1">IFERROR(VLOOKUP($A279,INDIRECT("'"&amp;Publication!J$2-1&amp;"'!B4:R300"),IF(J$3&gt;1,J$3+1,""),0),"")</f>
        <v/>
      </c>
      <c r="K279" s="114" t="str">
        <f ca="1">IFERROR(VLOOKUP($A279,INDIRECT("'"&amp;Publication!K$2-1&amp;"'!B4:R300"),IF(K$3&gt;1,K$3+1,""),0),"")</f>
        <v/>
      </c>
      <c r="L279" s="114" t="str">
        <f ca="1">IFERROR(VLOOKUP($A279,INDIRECT("'"&amp;Publication!L$2-1&amp;"'!B4:R300"),IF(L$3&gt;1,L$3+1,""),0),"")</f>
        <v/>
      </c>
      <c r="M279" s="114" t="str">
        <f ca="1">IFERROR(VLOOKUP($A279,INDIRECT("'"&amp;Publication!M$2-1&amp;"'!B4:R300"),IF(M$3&gt;1,M$3+1,""),0),"")</f>
        <v/>
      </c>
      <c r="N279" s="114" t="str">
        <f ca="1">IFERROR(VLOOKUP($A279,INDIRECT("'"&amp;Publication!N$2-1&amp;"'!B4:R300"),IF(N$3&gt;1,N$3+1,""),0),"")</f>
        <v/>
      </c>
      <c r="O279" s="114" t="str">
        <f ca="1">IFERROR(VLOOKUP($A279,INDIRECT("'"&amp;Publication!O$2-1&amp;"'!B4:R300"),IF(O$3&gt;1,O$3+1,""),0),"")</f>
        <v/>
      </c>
      <c r="P279" s="114" t="str">
        <f ca="1">IFERROR(VLOOKUP($A279,INDIRECT("'"&amp;Publication!P$2-1&amp;"'!B4:R300"),IF(P$3&gt;1,P$3+1,""),0),"")</f>
        <v/>
      </c>
    </row>
    <row r="280" spans="1:16" ht="14.5" customHeight="1" outlineLevel="1" x14ac:dyDescent="0.35">
      <c r="A280" s="113" t="s">
        <v>542</v>
      </c>
      <c r="B280" s="110" t="str">
        <f>IF(OR(ISBLANK(VLOOKUP(A280,'EUROSTAT-Code'!$A$3:$E$812,5,0)),ISNA(VLOOKUP(A280,'EUROSTAT-Code'!$A$3:$E$812,5,0))),"",VLOOKUP(A280,'EUROSTAT-Code'!$A$3:$E$812,5,0))</f>
        <v/>
      </c>
      <c r="C280" s="113" t="s">
        <v>1791</v>
      </c>
      <c r="D280" s="114" t="str">
        <f ca="1">IFERROR(VLOOKUP($A280,INDIRECT("'"&amp;Publication!D$2-1&amp;"'!B4:R300"),IF(D$3&gt;1,D$3+1,""),0),"")</f>
        <v/>
      </c>
      <c r="E280" s="114" t="str">
        <f ca="1">IFERROR(VLOOKUP($A280,INDIRECT("'"&amp;Publication!E$2-1&amp;"'!B4:R300"),IF(E$3&gt;1,E$3+1,""),0),"")</f>
        <v/>
      </c>
      <c r="F280" s="114" t="str">
        <f ca="1">IFERROR(VLOOKUP($A280,INDIRECT("'"&amp;Publication!F$2-1&amp;"'!B4:R300"),IF(F$3&gt;1,F$3+1,""),0),"")</f>
        <v/>
      </c>
      <c r="G280" s="114" t="str">
        <f ca="1">IFERROR(VLOOKUP($A280,INDIRECT("'"&amp;Publication!G$2-1&amp;"'!B4:R300"),IF(G$3&gt;1,G$3+1,""),0),"")</f>
        <v/>
      </c>
      <c r="H280" s="114" t="str">
        <f ca="1">IFERROR(VLOOKUP($A280,INDIRECT("'"&amp;Publication!H$2-1&amp;"'!B4:R300"),IF(H$3&gt;1,H$3+1,""),0),"")</f>
        <v/>
      </c>
      <c r="I280" s="114" t="str">
        <f ca="1">IFERROR(VLOOKUP($A280,INDIRECT("'"&amp;Publication!I$2-1&amp;"'!B4:R300"),IF(I$3&gt;1,I$3+1,""),0),"")</f>
        <v/>
      </c>
      <c r="J280" s="114" t="str">
        <f ca="1">IFERROR(VLOOKUP($A280,INDIRECT("'"&amp;Publication!J$2-1&amp;"'!B4:R300"),IF(J$3&gt;1,J$3+1,""),0),"")</f>
        <v/>
      </c>
      <c r="K280" s="114" t="str">
        <f ca="1">IFERROR(VLOOKUP($A280,INDIRECT("'"&amp;Publication!K$2-1&amp;"'!B4:R300"),IF(K$3&gt;1,K$3+1,""),0),"")</f>
        <v/>
      </c>
      <c r="L280" s="114" t="str">
        <f ca="1">IFERROR(VLOOKUP($A280,INDIRECT("'"&amp;Publication!L$2-1&amp;"'!B4:R300"),IF(L$3&gt;1,L$3+1,""),0),"")</f>
        <v/>
      </c>
      <c r="M280" s="114" t="str">
        <f ca="1">IFERROR(VLOOKUP($A280,INDIRECT("'"&amp;Publication!M$2-1&amp;"'!B4:R300"),IF(M$3&gt;1,M$3+1,""),0),"")</f>
        <v/>
      </c>
      <c r="N280" s="114" t="str">
        <f ca="1">IFERROR(VLOOKUP($A280,INDIRECT("'"&amp;Publication!N$2-1&amp;"'!B4:R300"),IF(N$3&gt;1,N$3+1,""),0),"")</f>
        <v/>
      </c>
      <c r="O280" s="114" t="str">
        <f ca="1">IFERROR(VLOOKUP($A280,INDIRECT("'"&amp;Publication!O$2-1&amp;"'!B4:R300"),IF(O$3&gt;1,O$3+1,""),0),"")</f>
        <v/>
      </c>
      <c r="P280" s="114" t="str">
        <f ca="1">IFERROR(VLOOKUP($A280,INDIRECT("'"&amp;Publication!P$2-1&amp;"'!B4:R300"),IF(P$3&gt;1,P$3+1,""),0),"")</f>
        <v/>
      </c>
    </row>
    <row r="281" spans="1:16" ht="14.5" customHeight="1" outlineLevel="1" x14ac:dyDescent="0.35">
      <c r="A281" s="113" t="s">
        <v>1792</v>
      </c>
      <c r="B281" s="110" t="str">
        <f>IF(OR(ISBLANK(VLOOKUP(A281,'EUROSTAT-Code'!$A$3:$E$812,5,0)),ISNA(VLOOKUP(A281,'EUROSTAT-Code'!$A$3:$E$812,5,0))),"",VLOOKUP(A281,'EUROSTAT-Code'!$A$3:$E$812,5,0))</f>
        <v/>
      </c>
      <c r="C281" s="113" t="s">
        <v>1793</v>
      </c>
      <c r="D281" s="114" t="str">
        <f ca="1">IFERROR(VLOOKUP($A281,INDIRECT("'"&amp;Publication!D$2-1&amp;"'!B4:R300"),IF(D$3&gt;1,D$3+1,""),0),"")</f>
        <v/>
      </c>
      <c r="E281" s="114" t="str">
        <f ca="1">IFERROR(VLOOKUP($A281,INDIRECT("'"&amp;Publication!E$2-1&amp;"'!B4:R300"),IF(E$3&gt;1,E$3+1,""),0),"")</f>
        <v/>
      </c>
      <c r="F281" s="114" t="str">
        <f ca="1">IFERROR(VLOOKUP($A281,INDIRECT("'"&amp;Publication!F$2-1&amp;"'!B4:R300"),IF(F$3&gt;1,F$3+1,""),0),"")</f>
        <v/>
      </c>
      <c r="G281" s="114" t="str">
        <f ca="1">IFERROR(VLOOKUP($A281,INDIRECT("'"&amp;Publication!G$2-1&amp;"'!B4:R300"),IF(G$3&gt;1,G$3+1,""),0),"")</f>
        <v/>
      </c>
      <c r="H281" s="114" t="str">
        <f ca="1">IFERROR(VLOOKUP($A281,INDIRECT("'"&amp;Publication!H$2-1&amp;"'!B4:R300"),IF(H$3&gt;1,H$3+1,""),0),"")</f>
        <v/>
      </c>
      <c r="I281" s="114" t="str">
        <f ca="1">IFERROR(VLOOKUP($A281,INDIRECT("'"&amp;Publication!I$2-1&amp;"'!B4:R300"),IF(I$3&gt;1,I$3+1,""),0),"")</f>
        <v/>
      </c>
      <c r="J281" s="114" t="str">
        <f ca="1">IFERROR(VLOOKUP($A281,INDIRECT("'"&amp;Publication!J$2-1&amp;"'!B4:R300"),IF(J$3&gt;1,J$3+1,""),0),"")</f>
        <v/>
      </c>
      <c r="K281" s="114" t="str">
        <f ca="1">IFERROR(VLOOKUP($A281,INDIRECT("'"&amp;Publication!K$2-1&amp;"'!B4:R300"),IF(K$3&gt;1,K$3+1,""),0),"")</f>
        <v/>
      </c>
      <c r="L281" s="114" t="str">
        <f ca="1">IFERROR(VLOOKUP($A281,INDIRECT("'"&amp;Publication!L$2-1&amp;"'!B4:R300"),IF(L$3&gt;1,L$3+1,""),0),"")</f>
        <v/>
      </c>
      <c r="M281" s="114" t="str">
        <f ca="1">IFERROR(VLOOKUP($A281,INDIRECT("'"&amp;Publication!M$2-1&amp;"'!B4:R300"),IF(M$3&gt;1,M$3+1,""),0),"")</f>
        <v/>
      </c>
      <c r="N281" s="114" t="str">
        <f ca="1">IFERROR(VLOOKUP($A281,INDIRECT("'"&amp;Publication!N$2-1&amp;"'!B4:R300"),IF(N$3&gt;1,N$3+1,""),0),"")</f>
        <v/>
      </c>
      <c r="O281" s="114" t="str">
        <f ca="1">IFERROR(VLOOKUP($A281,INDIRECT("'"&amp;Publication!O$2-1&amp;"'!B4:R300"),IF(O$3&gt;1,O$3+1,""),0),"")</f>
        <v/>
      </c>
      <c r="P281" s="114" t="str">
        <f ca="1">IFERROR(VLOOKUP($A281,INDIRECT("'"&amp;Publication!P$2-1&amp;"'!B4:R300"),IF(P$3&gt;1,P$3+1,""),0),"")</f>
        <v/>
      </c>
    </row>
    <row r="282" spans="1:16" ht="14.5" customHeight="1" outlineLevel="1" x14ac:dyDescent="0.35">
      <c r="A282" s="113" t="s">
        <v>332</v>
      </c>
      <c r="B282" s="110" t="str">
        <f>IF(OR(ISBLANK(VLOOKUP(A282,'EUROSTAT-Code'!$A$3:$E$812,5,0)),ISNA(VLOOKUP(A282,'EUROSTAT-Code'!$A$3:$E$812,5,0))),"",VLOOKUP(A282,'EUROSTAT-Code'!$A$3:$E$812,5,0))</f>
        <v/>
      </c>
      <c r="C282" s="113" t="s">
        <v>1794</v>
      </c>
      <c r="D282" s="114">
        <f ca="1">IFERROR(VLOOKUP($A282,INDIRECT("'"&amp;Publication!D$2-1&amp;"'!B4:R300"),IF(D$3&gt;1,D$3+1,""),0),"")</f>
        <v>0</v>
      </c>
      <c r="E282" s="114">
        <f ca="1">IFERROR(VLOOKUP($A282,INDIRECT("'"&amp;Publication!E$2-1&amp;"'!B4:R300"),IF(E$3&gt;1,E$3+1,""),0),"")</f>
        <v>0</v>
      </c>
      <c r="F282" s="114">
        <f ca="1">IFERROR(VLOOKUP($A282,INDIRECT("'"&amp;Publication!F$2-1&amp;"'!B4:R300"),IF(F$3&gt;1,F$3+1,""),0),"")</f>
        <v>0</v>
      </c>
      <c r="G282" s="114">
        <f ca="1">IFERROR(VLOOKUP($A282,INDIRECT("'"&amp;Publication!G$2-1&amp;"'!B4:R300"),IF(G$3&gt;1,G$3+1,""),0),"")</f>
        <v>0</v>
      </c>
      <c r="H282" s="114">
        <f ca="1">IFERROR(VLOOKUP($A282,INDIRECT("'"&amp;Publication!H$2-1&amp;"'!B4:R300"),IF(H$3&gt;1,H$3+1,""),0),"")</f>
        <v>0</v>
      </c>
      <c r="I282" s="114">
        <f ca="1">IFERROR(VLOOKUP($A282,INDIRECT("'"&amp;Publication!I$2-1&amp;"'!B4:R300"),IF(I$3&gt;1,I$3+1,""),0),"")</f>
        <v>0</v>
      </c>
      <c r="J282" s="114">
        <f ca="1">IFERROR(VLOOKUP($A282,INDIRECT("'"&amp;Publication!J$2-1&amp;"'!B4:R300"),IF(J$3&gt;1,J$3+1,""),0),"")</f>
        <v>0</v>
      </c>
      <c r="K282" s="114">
        <f ca="1">IFERROR(VLOOKUP($A282,INDIRECT("'"&amp;Publication!K$2-1&amp;"'!B4:R300"),IF(K$3&gt;1,K$3+1,""),0),"")</f>
        <v>0</v>
      </c>
      <c r="L282" s="114">
        <f ca="1">IFERROR(VLOOKUP($A282,INDIRECT("'"&amp;Publication!L$2-1&amp;"'!B4:R300"),IF(L$3&gt;1,L$3+1,""),0),"")</f>
        <v>0</v>
      </c>
      <c r="M282" s="114">
        <f ca="1">IFERROR(VLOOKUP($A282,INDIRECT("'"&amp;Publication!M$2-1&amp;"'!B4:R300"),IF(M$3&gt;1,M$3+1,""),0),"")</f>
        <v>0</v>
      </c>
      <c r="N282" s="114">
        <f ca="1">IFERROR(VLOOKUP($A282,INDIRECT("'"&amp;Publication!N$2-1&amp;"'!B4:R300"),IF(N$3&gt;1,N$3+1,""),0),"")</f>
        <v>0</v>
      </c>
      <c r="O282" s="114">
        <f ca="1">IFERROR(VLOOKUP($A282,INDIRECT("'"&amp;Publication!O$2-1&amp;"'!B4:R300"),IF(O$3&gt;1,O$3+1,""),0),"")</f>
        <v>5</v>
      </c>
      <c r="P282" s="114">
        <f ca="1">IFERROR(VLOOKUP($A282,INDIRECT("'"&amp;Publication!P$2-1&amp;"'!B4:R300"),IF(P$3&gt;1,P$3+1,""),0),"")</f>
        <v>2.637</v>
      </c>
    </row>
    <row r="283" spans="1:16" ht="14.5" customHeight="1" outlineLevel="1" x14ac:dyDescent="0.35">
      <c r="A283" s="113" t="s">
        <v>144</v>
      </c>
      <c r="B283" s="110" t="str">
        <f>IF(OR(ISBLANK(VLOOKUP(A283,'EUROSTAT-Code'!$A$3:$E$812,5,0)),ISNA(VLOOKUP(A283,'EUROSTAT-Code'!$A$3:$E$812,5,0))),"",VLOOKUP(A283,'EUROSTAT-Code'!$A$3:$E$812,5,0))</f>
        <v/>
      </c>
      <c r="C283" s="113" t="s">
        <v>1795</v>
      </c>
      <c r="D283" s="114">
        <f ca="1">IFERROR(VLOOKUP($A283,INDIRECT("'"&amp;Publication!D$2-1&amp;"'!B4:R300"),IF(D$3&gt;1,D$3+1,""),0),"")</f>
        <v>5</v>
      </c>
      <c r="E283" s="114">
        <f ca="1">IFERROR(VLOOKUP($A283,INDIRECT("'"&amp;Publication!E$2-1&amp;"'!B4:R300"),IF(E$3&gt;1,E$3+1,""),0),"")</f>
        <v>5</v>
      </c>
      <c r="F283" s="114">
        <f ca="1">IFERROR(VLOOKUP($A283,INDIRECT("'"&amp;Publication!F$2-1&amp;"'!B4:R300"),IF(F$3&gt;1,F$3+1,""),0),"")</f>
        <v>5</v>
      </c>
      <c r="G283" s="114">
        <f ca="1">IFERROR(VLOOKUP($A283,INDIRECT("'"&amp;Publication!G$2-1&amp;"'!B4:R300"),IF(G$3&gt;1,G$3+1,""),0),"")</f>
        <v>5</v>
      </c>
      <c r="H283" s="114">
        <f ca="1">IFERROR(VLOOKUP($A283,INDIRECT("'"&amp;Publication!H$2-1&amp;"'!B4:R300"),IF(H$3&gt;1,H$3+1,""),0),"")</f>
        <v>10</v>
      </c>
      <c r="I283" s="114">
        <f ca="1">IFERROR(VLOOKUP($A283,INDIRECT("'"&amp;Publication!I$2-1&amp;"'!B4:R300"),IF(I$3&gt;1,I$3+1,""),0),"")</f>
        <v>5</v>
      </c>
      <c r="J283" s="114">
        <f ca="1">IFERROR(VLOOKUP($A283,INDIRECT("'"&amp;Publication!J$2-1&amp;"'!B4:R300"),IF(J$3&gt;1,J$3+1,""),0),"")</f>
        <v>5</v>
      </c>
      <c r="K283" s="114">
        <f ca="1">IFERROR(VLOOKUP($A283,INDIRECT("'"&amp;Publication!K$2-1&amp;"'!B4:R300"),IF(K$3&gt;1,K$3+1,""),0),"")</f>
        <v>0</v>
      </c>
      <c r="L283" s="114" t="str">
        <f ca="1">IFERROR(VLOOKUP($A283,INDIRECT("'"&amp;Publication!L$2-1&amp;"'!B4:R300"),IF(L$3&gt;1,L$3+1,""),0),"")</f>
        <v/>
      </c>
      <c r="M283" s="114" t="str">
        <f ca="1">IFERROR(VLOOKUP($A283,INDIRECT("'"&amp;Publication!M$2-1&amp;"'!B4:R300"),IF(M$3&gt;1,M$3+1,""),0),"")</f>
        <v/>
      </c>
      <c r="N283" s="114" t="str">
        <f ca="1">IFERROR(VLOOKUP($A283,INDIRECT("'"&amp;Publication!N$2-1&amp;"'!B4:R300"),IF(N$3&gt;1,N$3+1,""),0),"")</f>
        <v/>
      </c>
      <c r="O283" s="114" t="str">
        <f ca="1">IFERROR(VLOOKUP($A283,INDIRECT("'"&amp;Publication!O$2-1&amp;"'!B4:R300"),IF(O$3&gt;1,O$3+1,""),0),"")</f>
        <v/>
      </c>
      <c r="P283" s="114" t="str">
        <f ca="1">IFERROR(VLOOKUP($A283,INDIRECT("'"&amp;Publication!P$2-1&amp;"'!B4:R300"),IF(P$3&gt;1,P$3+1,""),0),"")</f>
        <v/>
      </c>
    </row>
    <row r="284" spans="1:16" ht="14.5" customHeight="1" outlineLevel="1" x14ac:dyDescent="0.35">
      <c r="A284" s="113" t="s">
        <v>145</v>
      </c>
      <c r="B284" s="110" t="str">
        <f>IF(OR(ISBLANK(VLOOKUP(A284,'EUROSTAT-Code'!$A$3:$E$812,5,0)),ISNA(VLOOKUP(A284,'EUROSTAT-Code'!$A$3:$E$812,5,0))),"",VLOOKUP(A284,'EUROSTAT-Code'!$A$3:$E$812,5,0))</f>
        <v/>
      </c>
      <c r="C284" s="113" t="s">
        <v>1796</v>
      </c>
      <c r="D284" s="114">
        <f ca="1">IFERROR(VLOOKUP($A284,INDIRECT("'"&amp;Publication!D$2-1&amp;"'!B4:R300"),IF(D$3&gt;1,D$3+1,""),0),"")</f>
        <v>90</v>
      </c>
      <c r="E284" s="114">
        <f ca="1">IFERROR(VLOOKUP($A284,INDIRECT("'"&amp;Publication!E$2-1&amp;"'!B4:R300"),IF(E$3&gt;1,E$3+1,""),0),"")</f>
        <v>80</v>
      </c>
      <c r="F284" s="114">
        <f ca="1">IFERROR(VLOOKUP($A284,INDIRECT("'"&amp;Publication!F$2-1&amp;"'!B4:R300"),IF(F$3&gt;1,F$3+1,""),0),"")</f>
        <v>50</v>
      </c>
      <c r="G284" s="114">
        <f ca="1">IFERROR(VLOOKUP($A284,INDIRECT("'"&amp;Publication!G$2-1&amp;"'!B4:R300"),IF(G$3&gt;1,G$3+1,""),0),"")</f>
        <v>75</v>
      </c>
      <c r="H284" s="114">
        <f ca="1">IFERROR(VLOOKUP($A284,INDIRECT("'"&amp;Publication!H$2-1&amp;"'!B4:R300"),IF(H$3&gt;1,H$3+1,""),0),"")</f>
        <v>160</v>
      </c>
      <c r="I284" s="114">
        <f ca="1">IFERROR(VLOOKUP($A284,INDIRECT("'"&amp;Publication!I$2-1&amp;"'!B4:R300"),IF(I$3&gt;1,I$3+1,""),0),"")</f>
        <v>160</v>
      </c>
      <c r="J284" s="114">
        <f ca="1">IFERROR(VLOOKUP($A284,INDIRECT("'"&amp;Publication!J$2-1&amp;"'!B4:R300"),IF(J$3&gt;1,J$3+1,""),0),"")</f>
        <v>145</v>
      </c>
      <c r="K284" s="114">
        <f ca="1">IFERROR(VLOOKUP($A284,INDIRECT("'"&amp;Publication!K$2-1&amp;"'!B4:R300"),IF(K$3&gt;1,K$3+1,""),0),"")</f>
        <v>185</v>
      </c>
      <c r="L284" s="114">
        <f ca="1">IFERROR(VLOOKUP($A284,INDIRECT("'"&amp;Publication!L$2-1&amp;"'!B4:R300"),IF(L$3&gt;1,L$3+1,""),0),"")</f>
        <v>205</v>
      </c>
      <c r="M284" s="114">
        <f ca="1">IFERROR(VLOOKUP($A284,INDIRECT("'"&amp;Publication!M$2-1&amp;"'!B4:R300"),IF(M$3&gt;1,M$3+1,""),0),"")</f>
        <v>255</v>
      </c>
      <c r="N284" s="114">
        <f ca="1">IFERROR(VLOOKUP($A284,INDIRECT("'"&amp;Publication!N$2-1&amp;"'!B4:R300"),IF(N$3&gt;1,N$3+1,""),0),"")</f>
        <v>240</v>
      </c>
      <c r="O284" s="114">
        <f ca="1">IFERROR(VLOOKUP($A284,INDIRECT("'"&amp;Publication!O$2-1&amp;"'!B4:R300"),IF(O$3&gt;1,O$3+1,""),0),"")</f>
        <v>225</v>
      </c>
      <c r="P284" s="114">
        <f ca="1">IFERROR(VLOOKUP($A284,INDIRECT("'"&amp;Publication!P$2-1&amp;"'!B4:R300"),IF(P$3&gt;1,P$3+1,""),0),"")</f>
        <v>240.44800000000001</v>
      </c>
    </row>
    <row r="285" spans="1:16" ht="14.5" customHeight="1" outlineLevel="1" x14ac:dyDescent="0.35">
      <c r="A285" s="113" t="s">
        <v>543</v>
      </c>
      <c r="B285" s="110" t="str">
        <f>IF(OR(ISBLANK(VLOOKUP(A285,'EUROSTAT-Code'!$A$3:$E$812,5,0)),ISNA(VLOOKUP(A285,'EUROSTAT-Code'!$A$3:$E$812,5,0))),"",VLOOKUP(A285,'EUROSTAT-Code'!$A$3:$E$812,5,0))</f>
        <v>x</v>
      </c>
      <c r="C285" s="113" t="s">
        <v>1797</v>
      </c>
      <c r="D285" s="114" t="str">
        <f ca="1">IFERROR(VLOOKUP($A285,INDIRECT("'"&amp;Publication!D$2-1&amp;"'!B4:R300"),IF(D$3&gt;1,D$3+1,""),0),"")</f>
        <v/>
      </c>
      <c r="E285" s="114" t="str">
        <f ca="1">IFERROR(VLOOKUP($A285,INDIRECT("'"&amp;Publication!E$2-1&amp;"'!B4:R300"),IF(E$3&gt;1,E$3+1,""),0),"")</f>
        <v/>
      </c>
      <c r="F285" s="114" t="str">
        <f ca="1">IFERROR(VLOOKUP($A285,INDIRECT("'"&amp;Publication!F$2-1&amp;"'!B4:R300"),IF(F$3&gt;1,F$3+1,""),0),"")</f>
        <v/>
      </c>
      <c r="G285" s="114" t="str">
        <f ca="1">IFERROR(VLOOKUP($A285,INDIRECT("'"&amp;Publication!G$2-1&amp;"'!B4:R300"),IF(G$3&gt;1,G$3+1,""),0),"")</f>
        <v/>
      </c>
      <c r="H285" s="114" t="str">
        <f ca="1">IFERROR(VLOOKUP($A285,INDIRECT("'"&amp;Publication!H$2-1&amp;"'!B4:R300"),IF(H$3&gt;1,H$3+1,""),0),"")</f>
        <v/>
      </c>
      <c r="I285" s="114" t="str">
        <f ca="1">IFERROR(VLOOKUP($A285,INDIRECT("'"&amp;Publication!I$2-1&amp;"'!B4:R300"),IF(I$3&gt;1,I$3+1,""),0),"")</f>
        <v/>
      </c>
      <c r="J285" s="114" t="str">
        <f ca="1">IFERROR(VLOOKUP($A285,INDIRECT("'"&amp;Publication!J$2-1&amp;"'!B4:R300"),IF(J$3&gt;1,J$3+1,""),0),"")</f>
        <v/>
      </c>
      <c r="K285" s="114" t="str">
        <f ca="1">IFERROR(VLOOKUP($A285,INDIRECT("'"&amp;Publication!K$2-1&amp;"'!B4:R300"),IF(K$3&gt;1,K$3+1,""),0),"")</f>
        <v/>
      </c>
      <c r="L285" s="114" t="str">
        <f ca="1">IFERROR(VLOOKUP($A285,INDIRECT("'"&amp;Publication!L$2-1&amp;"'!B4:R300"),IF(L$3&gt;1,L$3+1,""),0),"")</f>
        <v/>
      </c>
      <c r="M285" s="114" t="str">
        <f ca="1">IFERROR(VLOOKUP($A285,INDIRECT("'"&amp;Publication!M$2-1&amp;"'!B4:R300"),IF(M$3&gt;1,M$3+1,""),0),"")</f>
        <v/>
      </c>
      <c r="N285" s="114" t="str">
        <f ca="1">IFERROR(VLOOKUP($A285,INDIRECT("'"&amp;Publication!N$2-1&amp;"'!B4:R300"),IF(N$3&gt;1,N$3+1,""),0),"")</f>
        <v/>
      </c>
      <c r="O285" s="114" t="str">
        <f ca="1">IFERROR(VLOOKUP($A285,INDIRECT("'"&amp;Publication!O$2-1&amp;"'!B4:R300"),IF(O$3&gt;1,O$3+1,""),0),"")</f>
        <v/>
      </c>
      <c r="P285" s="114" t="str">
        <f ca="1">IFERROR(VLOOKUP($A285,INDIRECT("'"&amp;Publication!P$2-1&amp;"'!B4:R300"),IF(P$3&gt;1,P$3+1,""),0),"")</f>
        <v/>
      </c>
    </row>
    <row r="286" spans="1:16" ht="14.5" customHeight="1" outlineLevel="1" x14ac:dyDescent="0.35">
      <c r="A286" s="113" t="s">
        <v>147</v>
      </c>
      <c r="B286" s="110" t="str">
        <f>IF(OR(ISBLANK(VLOOKUP(A286,'EUROSTAT-Code'!$A$3:$E$812,5,0)),ISNA(VLOOKUP(A286,'EUROSTAT-Code'!$A$3:$E$812,5,0))),"",VLOOKUP(A286,'EUROSTAT-Code'!$A$3:$E$812,5,0))</f>
        <v/>
      </c>
      <c r="C286" s="113" t="s">
        <v>1798</v>
      </c>
      <c r="D286" s="114">
        <f ca="1">IFERROR(VLOOKUP($A286,INDIRECT("'"&amp;Publication!D$2-1&amp;"'!B4:R300"),IF(D$3&gt;1,D$3+1,""),0),"")</f>
        <v>25</v>
      </c>
      <c r="E286" s="114">
        <f ca="1">IFERROR(VLOOKUP($A286,INDIRECT("'"&amp;Publication!E$2-1&amp;"'!B4:R300"),IF(E$3&gt;1,E$3+1,""),0),"")</f>
        <v>60</v>
      </c>
      <c r="F286" s="114">
        <f ca="1">IFERROR(VLOOKUP($A286,INDIRECT("'"&amp;Publication!F$2-1&amp;"'!B4:R300"),IF(F$3&gt;1,F$3+1,""),0),"")</f>
        <v>35</v>
      </c>
      <c r="G286" s="114">
        <f ca="1">IFERROR(VLOOKUP($A286,INDIRECT("'"&amp;Publication!G$2-1&amp;"'!B4:R300"),IF(G$3&gt;1,G$3+1,""),0),"")</f>
        <v>35</v>
      </c>
      <c r="H286" s="114">
        <f ca="1">IFERROR(VLOOKUP($A286,INDIRECT("'"&amp;Publication!H$2-1&amp;"'!B4:R300"),IF(H$3&gt;1,H$3+1,""),0),"")</f>
        <v>30</v>
      </c>
      <c r="I286" s="114">
        <f ca="1">IFERROR(VLOOKUP($A286,INDIRECT("'"&amp;Publication!I$2-1&amp;"'!B4:R300"),IF(I$3&gt;1,I$3+1,""),0),"")</f>
        <v>40</v>
      </c>
      <c r="J286" s="114">
        <f ca="1">IFERROR(VLOOKUP($A286,INDIRECT("'"&amp;Publication!J$2-1&amp;"'!B4:R300"),IF(J$3&gt;1,J$3+1,""),0),"")</f>
        <v>30</v>
      </c>
      <c r="K286" s="114">
        <f ca="1">IFERROR(VLOOKUP($A286,INDIRECT("'"&amp;Publication!K$2-1&amp;"'!B4:R300"),IF(K$3&gt;1,K$3+1,""),0),"")</f>
        <v>35</v>
      </c>
      <c r="L286" s="114">
        <f ca="1">IFERROR(VLOOKUP($A286,INDIRECT("'"&amp;Publication!L$2-1&amp;"'!B4:R300"),IF(L$3&gt;1,L$3+1,""),0),"")</f>
        <v>35</v>
      </c>
      <c r="M286" s="114">
        <f ca="1">IFERROR(VLOOKUP($A286,INDIRECT("'"&amp;Publication!M$2-1&amp;"'!B4:R300"),IF(M$3&gt;1,M$3+1,""),0),"")</f>
        <v>20</v>
      </c>
      <c r="N286" s="114">
        <f ca="1">IFERROR(VLOOKUP($A286,INDIRECT("'"&amp;Publication!N$2-1&amp;"'!B4:R300"),IF(N$3&gt;1,N$3+1,""),0),"")</f>
        <v>20</v>
      </c>
      <c r="O286" s="114">
        <f ca="1">IFERROR(VLOOKUP($A286,INDIRECT("'"&amp;Publication!O$2-1&amp;"'!B4:R300"),IF(O$3&gt;1,O$3+1,""),0),"")</f>
        <v>25</v>
      </c>
      <c r="P286" s="114">
        <f ca="1">IFERROR(VLOOKUP($A286,INDIRECT("'"&amp;Publication!P$2-1&amp;"'!B4:R300"),IF(P$3&gt;1,P$3+1,""),0),"")</f>
        <v>26.324999999999999</v>
      </c>
    </row>
    <row r="287" spans="1:16" ht="14.5" customHeight="1" outlineLevel="1" x14ac:dyDescent="0.35">
      <c r="A287" s="113" t="s">
        <v>148</v>
      </c>
      <c r="B287" s="110" t="str">
        <f>IF(OR(ISBLANK(VLOOKUP(A287,'EUROSTAT-Code'!$A$3:$E$812,5,0)),ISNA(VLOOKUP(A287,'EUROSTAT-Code'!$A$3:$E$812,5,0))),"",VLOOKUP(A287,'EUROSTAT-Code'!$A$3:$E$812,5,0))</f>
        <v/>
      </c>
      <c r="C287" s="113" t="s">
        <v>1799</v>
      </c>
      <c r="D287" s="114">
        <f ca="1">IFERROR(VLOOKUP($A287,INDIRECT("'"&amp;Publication!D$2-1&amp;"'!B4:R300"),IF(D$3&gt;1,D$3+1,""),0),"")</f>
        <v>50</v>
      </c>
      <c r="E287" s="114">
        <f ca="1">IFERROR(VLOOKUP($A287,INDIRECT("'"&amp;Publication!E$2-1&amp;"'!B4:R300"),IF(E$3&gt;1,E$3+1,""),0),"")</f>
        <v>95</v>
      </c>
      <c r="F287" s="114">
        <f ca="1">IFERROR(VLOOKUP($A287,INDIRECT("'"&amp;Publication!F$2-1&amp;"'!B4:R300"),IF(F$3&gt;1,F$3+1,""),0),"")</f>
        <v>65</v>
      </c>
      <c r="G287" s="114">
        <f ca="1">IFERROR(VLOOKUP($A287,INDIRECT("'"&amp;Publication!G$2-1&amp;"'!B4:R300"),IF(G$3&gt;1,G$3+1,""),0),"")</f>
        <v>70</v>
      </c>
      <c r="H287" s="114">
        <f ca="1">IFERROR(VLOOKUP($A287,INDIRECT("'"&amp;Publication!H$2-1&amp;"'!B4:R300"),IF(H$3&gt;1,H$3+1,""),0),"")</f>
        <v>75</v>
      </c>
      <c r="I287" s="114">
        <f ca="1">IFERROR(VLOOKUP($A287,INDIRECT("'"&amp;Publication!I$2-1&amp;"'!B4:R300"),IF(I$3&gt;1,I$3+1,""),0),"")</f>
        <v>80</v>
      </c>
      <c r="J287" s="114">
        <f ca="1">IFERROR(VLOOKUP($A287,INDIRECT("'"&amp;Publication!J$2-1&amp;"'!B4:R300"),IF(J$3&gt;1,J$3+1,""),0),"")</f>
        <v>65</v>
      </c>
      <c r="K287" s="114">
        <f ca="1">IFERROR(VLOOKUP($A287,INDIRECT("'"&amp;Publication!K$2-1&amp;"'!B4:R300"),IF(K$3&gt;1,K$3+1,""),0),"")</f>
        <v>70</v>
      </c>
      <c r="L287" s="114">
        <f ca="1">IFERROR(VLOOKUP($A287,INDIRECT("'"&amp;Publication!L$2-1&amp;"'!B4:R300"),IF(L$3&gt;1,L$3+1,""),0),"")</f>
        <v>55</v>
      </c>
      <c r="M287" s="114">
        <f ca="1">IFERROR(VLOOKUP($A287,INDIRECT("'"&amp;Publication!M$2-1&amp;"'!B4:R300"),IF(M$3&gt;1,M$3+1,""),0),"")</f>
        <v>50</v>
      </c>
      <c r="N287" s="114">
        <f ca="1">IFERROR(VLOOKUP($A287,INDIRECT("'"&amp;Publication!N$2-1&amp;"'!B4:R300"),IF(N$3&gt;1,N$3+1,""),0),"")</f>
        <v>55</v>
      </c>
      <c r="O287" s="114">
        <f ca="1">IFERROR(VLOOKUP($A287,INDIRECT("'"&amp;Publication!O$2-1&amp;"'!B4:R300"),IF(O$3&gt;1,O$3+1,""),0),"")</f>
        <v>50</v>
      </c>
      <c r="P287" s="114">
        <f ca="1">IFERROR(VLOOKUP($A287,INDIRECT("'"&amp;Publication!P$2-1&amp;"'!B4:R300"),IF(P$3&gt;1,P$3+1,""),0),"")</f>
        <v>56.116999999999997</v>
      </c>
    </row>
    <row r="288" spans="1:16" ht="14.5" customHeight="1" outlineLevel="1" x14ac:dyDescent="0.35">
      <c r="A288" s="113" t="s">
        <v>149</v>
      </c>
      <c r="B288" s="110" t="str">
        <f>IF(OR(ISBLANK(VLOOKUP(A288,'EUROSTAT-Code'!$A$3:$E$812,5,0)),ISNA(VLOOKUP(A288,'EUROSTAT-Code'!$A$3:$E$812,5,0))),"",VLOOKUP(A288,'EUROSTAT-Code'!$A$3:$E$812,5,0))</f>
        <v>x</v>
      </c>
      <c r="C288" s="113" t="s">
        <v>1800</v>
      </c>
      <c r="D288" s="114">
        <f ca="1">IFERROR(VLOOKUP($A288,INDIRECT("'"&amp;Publication!D$2-1&amp;"'!B4:R300"),IF(D$3&gt;1,D$3+1,""),0),"")</f>
        <v>20</v>
      </c>
      <c r="E288" s="114">
        <f ca="1">IFERROR(VLOOKUP($A288,INDIRECT("'"&amp;Publication!E$2-1&amp;"'!B4:R300"),IF(E$3&gt;1,E$3+1,""),0),"")</f>
        <v>40</v>
      </c>
      <c r="F288" s="114">
        <f ca="1">IFERROR(VLOOKUP($A288,INDIRECT("'"&amp;Publication!F$2-1&amp;"'!B4:R300"),IF(F$3&gt;1,F$3+1,""),0),"")</f>
        <v>25</v>
      </c>
      <c r="G288" s="114">
        <f ca="1">IFERROR(VLOOKUP($A288,INDIRECT("'"&amp;Publication!G$2-1&amp;"'!B4:R300"),IF(G$3&gt;1,G$3+1,""),0),"")</f>
        <v>25</v>
      </c>
      <c r="H288" s="114">
        <f ca="1">IFERROR(VLOOKUP($A288,INDIRECT("'"&amp;Publication!H$2-1&amp;"'!B4:R300"),IF(H$3&gt;1,H$3+1,""),0),"")</f>
        <v>25</v>
      </c>
      <c r="I288" s="114">
        <f ca="1">IFERROR(VLOOKUP($A288,INDIRECT("'"&amp;Publication!I$2-1&amp;"'!B4:R300"),IF(I$3&gt;1,I$3+1,""),0),"")</f>
        <v>20</v>
      </c>
      <c r="J288" s="114">
        <f ca="1">IFERROR(VLOOKUP($A288,INDIRECT("'"&amp;Publication!J$2-1&amp;"'!B4:R300"),IF(J$3&gt;1,J$3+1,""),0),"")</f>
        <v>20</v>
      </c>
      <c r="K288" s="114">
        <f ca="1">IFERROR(VLOOKUP($A288,INDIRECT("'"&amp;Publication!K$2-1&amp;"'!B4:R300"),IF(K$3&gt;1,K$3+1,""),0),"")</f>
        <v>20</v>
      </c>
      <c r="L288" s="114">
        <f ca="1">IFERROR(VLOOKUP($A288,INDIRECT("'"&amp;Publication!L$2-1&amp;"'!B4:R300"),IF(L$3&gt;1,L$3+1,""),0),"")</f>
        <v>25</v>
      </c>
      <c r="M288" s="114">
        <f ca="1">IFERROR(VLOOKUP($A288,INDIRECT("'"&amp;Publication!M$2-1&amp;"'!B4:R300"),IF(M$3&gt;1,M$3+1,""),0),"")</f>
        <v>10</v>
      </c>
      <c r="N288" s="114">
        <f ca="1">IFERROR(VLOOKUP($A288,INDIRECT("'"&amp;Publication!N$2-1&amp;"'!B4:R300"),IF(N$3&gt;1,N$3+1,""),0),"")</f>
        <v>20</v>
      </c>
      <c r="O288" s="114">
        <f ca="1">IFERROR(VLOOKUP($A288,INDIRECT("'"&amp;Publication!O$2-1&amp;"'!B4:R300"),IF(O$3&gt;1,O$3+1,""),0),"")</f>
        <v>15</v>
      </c>
      <c r="P288" s="114">
        <f ca="1">IFERROR(VLOOKUP($A288,INDIRECT("'"&amp;Publication!P$2-1&amp;"'!B4:R300"),IF(P$3&gt;1,P$3+1,""),0),"")</f>
        <v>21.052</v>
      </c>
    </row>
    <row r="289" spans="1:16" ht="14.5" customHeight="1" outlineLevel="1" x14ac:dyDescent="0.35">
      <c r="A289" s="113" t="s">
        <v>150</v>
      </c>
      <c r="B289" s="110" t="str">
        <f>IF(OR(ISBLANK(VLOOKUP(A289,'EUROSTAT-Code'!$A$3:$E$812,5,0)),ISNA(VLOOKUP(A289,'EUROSTAT-Code'!$A$3:$E$812,5,0))),"",VLOOKUP(A289,'EUROSTAT-Code'!$A$3:$E$812,5,0))</f>
        <v>x</v>
      </c>
      <c r="C289" s="113" t="s">
        <v>1801</v>
      </c>
      <c r="D289" s="114">
        <f ca="1">IFERROR(VLOOKUP($A289,INDIRECT("'"&amp;Publication!D$2-1&amp;"'!B4:R300"),IF(D$3&gt;1,D$3+1,""),0),"")</f>
        <v>155</v>
      </c>
      <c r="E289" s="114">
        <f ca="1">IFERROR(VLOOKUP($A289,INDIRECT("'"&amp;Publication!E$2-1&amp;"'!B4:R300"),IF(E$3&gt;1,E$3+1,""),0),"")</f>
        <v>345</v>
      </c>
      <c r="F289" s="114">
        <f ca="1">IFERROR(VLOOKUP($A289,INDIRECT("'"&amp;Publication!F$2-1&amp;"'!B4:R300"),IF(F$3&gt;1,F$3+1,""),0),"")</f>
        <v>210</v>
      </c>
      <c r="G289" s="114">
        <f ca="1">IFERROR(VLOOKUP($A289,INDIRECT("'"&amp;Publication!G$2-1&amp;"'!B4:R300"),IF(G$3&gt;1,G$3+1,""),0),"")</f>
        <v>120</v>
      </c>
      <c r="H289" s="114">
        <f ca="1">IFERROR(VLOOKUP($A289,INDIRECT("'"&amp;Publication!H$2-1&amp;"'!B4:R300"),IF(H$3&gt;1,H$3+1,""),0),"")</f>
        <v>190</v>
      </c>
      <c r="I289" s="114">
        <f ca="1">IFERROR(VLOOKUP($A289,INDIRECT("'"&amp;Publication!I$2-1&amp;"'!B4:R300"),IF(I$3&gt;1,I$3+1,""),0),"")</f>
        <v>140</v>
      </c>
      <c r="J289" s="114">
        <f ca="1">IFERROR(VLOOKUP($A289,INDIRECT("'"&amp;Publication!J$2-1&amp;"'!B4:R300"),IF(J$3&gt;1,J$3+1,""),0),"")</f>
        <v>115</v>
      </c>
      <c r="K289" s="114">
        <f ca="1">IFERROR(VLOOKUP($A289,INDIRECT("'"&amp;Publication!K$2-1&amp;"'!B4:R300"),IF(K$3&gt;1,K$3+1,""),0),"")</f>
        <v>115</v>
      </c>
      <c r="L289" s="114">
        <f ca="1">IFERROR(VLOOKUP($A289,INDIRECT("'"&amp;Publication!L$2-1&amp;"'!B4:R300"),IF(L$3&gt;1,L$3+1,""),0),"")</f>
        <v>165</v>
      </c>
      <c r="M289" s="114">
        <f ca="1">IFERROR(VLOOKUP($A289,INDIRECT("'"&amp;Publication!M$2-1&amp;"'!B4:R300"),IF(M$3&gt;1,M$3+1,""),0),"")</f>
        <v>195</v>
      </c>
      <c r="N289" s="114">
        <f ca="1">IFERROR(VLOOKUP($A289,INDIRECT("'"&amp;Publication!N$2-1&amp;"'!B4:R300"),IF(N$3&gt;1,N$3+1,""),0),"")</f>
        <v>125</v>
      </c>
      <c r="O289" s="114">
        <f ca="1">IFERROR(VLOOKUP($A289,INDIRECT("'"&amp;Publication!O$2-1&amp;"'!B4:R300"),IF(O$3&gt;1,O$3+1,""),0),"")</f>
        <v>110</v>
      </c>
      <c r="P289" s="114">
        <f ca="1">IFERROR(VLOOKUP($A289,INDIRECT("'"&amp;Publication!P$2-1&amp;"'!B4:R300"),IF(P$3&gt;1,P$3+1,""),0),"")</f>
        <v>179.511</v>
      </c>
    </row>
    <row r="290" spans="1:16" ht="14.5" customHeight="1" outlineLevel="1" x14ac:dyDescent="0.35">
      <c r="A290" s="113" t="s">
        <v>544</v>
      </c>
      <c r="B290" s="110" t="str">
        <f>IF(OR(ISBLANK(VLOOKUP(A290,'EUROSTAT-Code'!$A$3:$E$812,5,0)),ISNA(VLOOKUP(A290,'EUROSTAT-Code'!$A$3:$E$812,5,0))),"",VLOOKUP(A290,'EUROSTAT-Code'!$A$3:$E$812,5,0))</f>
        <v/>
      </c>
      <c r="C290" s="113" t="s">
        <v>1802</v>
      </c>
      <c r="D290" s="114" t="str">
        <f ca="1">IFERROR(VLOOKUP($A290,INDIRECT("'"&amp;Publication!D$2-1&amp;"'!B4:R300"),IF(D$3&gt;1,D$3+1,""),0),"")</f>
        <v/>
      </c>
      <c r="E290" s="114" t="str">
        <f ca="1">IFERROR(VLOOKUP($A290,INDIRECT("'"&amp;Publication!E$2-1&amp;"'!B4:R300"),IF(E$3&gt;1,E$3+1,""),0),"")</f>
        <v/>
      </c>
      <c r="F290" s="114" t="str">
        <f ca="1">IFERROR(VLOOKUP($A290,INDIRECT("'"&amp;Publication!F$2-1&amp;"'!B4:R300"),IF(F$3&gt;1,F$3+1,""),0),"")</f>
        <v/>
      </c>
      <c r="G290" s="114" t="str">
        <f ca="1">IFERROR(VLOOKUP($A290,INDIRECT("'"&amp;Publication!G$2-1&amp;"'!B4:R300"),IF(G$3&gt;1,G$3+1,""),0),"")</f>
        <v/>
      </c>
      <c r="H290" s="114" t="str">
        <f ca="1">IFERROR(VLOOKUP($A290,INDIRECT("'"&amp;Publication!H$2-1&amp;"'!B4:R300"),IF(H$3&gt;1,H$3+1,""),0),"")</f>
        <v/>
      </c>
      <c r="I290" s="114" t="str">
        <f ca="1">IFERROR(VLOOKUP($A290,INDIRECT("'"&amp;Publication!I$2-1&amp;"'!B4:R300"),IF(I$3&gt;1,I$3+1,""),0),"")</f>
        <v/>
      </c>
      <c r="J290" s="114" t="str">
        <f ca="1">IFERROR(VLOOKUP($A290,INDIRECT("'"&amp;Publication!J$2-1&amp;"'!B4:R300"),IF(J$3&gt;1,J$3+1,""),0),"")</f>
        <v/>
      </c>
      <c r="K290" s="114" t="str">
        <f ca="1">IFERROR(VLOOKUP($A290,INDIRECT("'"&amp;Publication!K$2-1&amp;"'!B4:R300"),IF(K$3&gt;1,K$3+1,""),0),"")</f>
        <v/>
      </c>
      <c r="L290" s="114" t="str">
        <f ca="1">IFERROR(VLOOKUP($A290,INDIRECT("'"&amp;Publication!L$2-1&amp;"'!B4:R300"),IF(L$3&gt;1,L$3+1,""),0),"")</f>
        <v/>
      </c>
      <c r="M290" s="114" t="str">
        <f ca="1">IFERROR(VLOOKUP($A290,INDIRECT("'"&amp;Publication!M$2-1&amp;"'!B4:R300"),IF(M$3&gt;1,M$3+1,""),0),"")</f>
        <v/>
      </c>
      <c r="N290" s="114" t="str">
        <f ca="1">IFERROR(VLOOKUP($A290,INDIRECT("'"&amp;Publication!N$2-1&amp;"'!B4:R300"),IF(N$3&gt;1,N$3+1,""),0),"")</f>
        <v/>
      </c>
      <c r="O290" s="114" t="str">
        <f ca="1">IFERROR(VLOOKUP($A290,INDIRECT("'"&amp;Publication!O$2-1&amp;"'!B4:R300"),IF(O$3&gt;1,O$3+1,""),0),"")</f>
        <v/>
      </c>
      <c r="P290" s="114" t="str">
        <f ca="1">IFERROR(VLOOKUP($A290,INDIRECT("'"&amp;Publication!P$2-1&amp;"'!B4:R300"),IF(P$3&gt;1,P$3+1,""),0),"")</f>
        <v/>
      </c>
    </row>
    <row r="291" spans="1:16" ht="14.5" customHeight="1" outlineLevel="1" x14ac:dyDescent="0.35">
      <c r="A291" s="113" t="s">
        <v>292</v>
      </c>
      <c r="B291" s="110" t="str">
        <f>IF(OR(ISBLANK(VLOOKUP(A291,'EUROSTAT-Code'!$A$3:$E$812,5,0)),ISNA(VLOOKUP(A291,'EUROSTAT-Code'!$A$3:$E$812,5,0))),"",VLOOKUP(A291,'EUROSTAT-Code'!$A$3:$E$812,5,0))</f>
        <v>x</v>
      </c>
      <c r="C291" s="113" t="s">
        <v>1803</v>
      </c>
      <c r="D291" s="114">
        <f ca="1">IFERROR(VLOOKUP($A291,INDIRECT("'"&amp;Publication!D$2-1&amp;"'!B4:R300"),IF(D$3&gt;1,D$3+1,""),0),"")</f>
        <v>5</v>
      </c>
      <c r="E291" s="114">
        <f ca="1">IFERROR(VLOOKUP($A291,INDIRECT("'"&amp;Publication!E$2-1&amp;"'!B4:R300"),IF(E$3&gt;1,E$3+1,""),0),"")</f>
        <v>0</v>
      </c>
      <c r="F291" s="114" t="str">
        <f ca="1">IFERROR(VLOOKUP($A291,INDIRECT("'"&amp;Publication!F$2-1&amp;"'!B4:R300"),IF(F$3&gt;1,F$3+1,""),0),"")</f>
        <v/>
      </c>
      <c r="G291" s="114">
        <f ca="1">IFERROR(VLOOKUP($A291,INDIRECT("'"&amp;Publication!G$2-1&amp;"'!B4:R300"),IF(G$3&gt;1,G$3+1,""),0),"")</f>
        <v>0</v>
      </c>
      <c r="H291" s="114">
        <f ca="1">IFERROR(VLOOKUP($A291,INDIRECT("'"&amp;Publication!H$2-1&amp;"'!B4:R300"),IF(H$3&gt;1,H$3+1,""),0),"")</f>
        <v>0</v>
      </c>
      <c r="I291" s="114">
        <f ca="1">IFERROR(VLOOKUP($A291,INDIRECT("'"&amp;Publication!I$2-1&amp;"'!B4:R300"),IF(I$3&gt;1,I$3+1,""),0),"")</f>
        <v>0</v>
      </c>
      <c r="J291" s="114">
        <f ca="1">IFERROR(VLOOKUP($A291,INDIRECT("'"&amp;Publication!J$2-1&amp;"'!B4:R300"),IF(J$3&gt;1,J$3+1,""),0),"")</f>
        <v>0</v>
      </c>
      <c r="K291" s="114">
        <f ca="1">IFERROR(VLOOKUP($A291,INDIRECT("'"&amp;Publication!K$2-1&amp;"'!B4:R300"),IF(K$3&gt;1,K$3+1,""),0),"")</f>
        <v>0</v>
      </c>
      <c r="L291" s="114">
        <f ca="1">IFERROR(VLOOKUP($A291,INDIRECT("'"&amp;Publication!L$2-1&amp;"'!B4:R300"),IF(L$3&gt;1,L$3+1,""),0),"")</f>
        <v>0</v>
      </c>
      <c r="M291" s="114">
        <f ca="1">IFERROR(VLOOKUP($A291,INDIRECT("'"&amp;Publication!M$2-1&amp;"'!B4:R300"),IF(M$3&gt;1,M$3+1,""),0),"")</f>
        <v>0</v>
      </c>
      <c r="N291" s="114">
        <f ca="1">IFERROR(VLOOKUP($A291,INDIRECT("'"&amp;Publication!N$2-1&amp;"'!B4:R300"),IF(N$3&gt;1,N$3+1,""),0),"")</f>
        <v>5</v>
      </c>
      <c r="O291" s="114">
        <f ca="1">IFERROR(VLOOKUP($A291,INDIRECT("'"&amp;Publication!O$2-1&amp;"'!B4:R300"),IF(O$3&gt;1,O$3+1,""),0),"")</f>
        <v>0</v>
      </c>
      <c r="P291" s="114">
        <f ca="1">IFERROR(VLOOKUP($A291,INDIRECT("'"&amp;Publication!P$2-1&amp;"'!B4:R300"),IF(P$3&gt;1,P$3+1,""),0),"")</f>
        <v>0.82799999999999996</v>
      </c>
    </row>
    <row r="292" spans="1:16" ht="14.5" customHeight="1" outlineLevel="1" x14ac:dyDescent="0.35">
      <c r="A292" s="113" t="s">
        <v>333</v>
      </c>
      <c r="B292" s="110" t="str">
        <f>IF(OR(ISBLANK(VLOOKUP(A292,'EUROSTAT-Code'!$A$3:$E$812,5,0)),ISNA(VLOOKUP(A292,'EUROSTAT-Code'!$A$3:$E$812,5,0))),"",VLOOKUP(A292,'EUROSTAT-Code'!$A$3:$E$812,5,0))</f>
        <v/>
      </c>
      <c r="C292" s="113" t="s">
        <v>1804</v>
      </c>
      <c r="D292" s="114">
        <f ca="1">IFERROR(VLOOKUP($A292,INDIRECT("'"&amp;Publication!D$2-1&amp;"'!B4:R300"),IF(D$3&gt;1,D$3+1,""),0),"")</f>
        <v>0</v>
      </c>
      <c r="E292" s="114">
        <f ca="1">IFERROR(VLOOKUP($A292,INDIRECT("'"&amp;Publication!E$2-1&amp;"'!B4:R300"),IF(E$3&gt;1,E$3+1,""),0),"")</f>
        <v>0</v>
      </c>
      <c r="F292" s="114">
        <f ca="1">IFERROR(VLOOKUP($A292,INDIRECT("'"&amp;Publication!F$2-1&amp;"'!B4:R300"),IF(F$3&gt;1,F$3+1,""),0),"")</f>
        <v>0</v>
      </c>
      <c r="G292" s="114">
        <f ca="1">IFERROR(VLOOKUP($A292,INDIRECT("'"&amp;Publication!G$2-1&amp;"'!B4:R300"),IF(G$3&gt;1,G$3+1,""),0),"")</f>
        <v>0</v>
      </c>
      <c r="H292" s="114">
        <f ca="1">IFERROR(VLOOKUP($A292,INDIRECT("'"&amp;Publication!H$2-1&amp;"'!B4:R300"),IF(H$3&gt;1,H$3+1,""),0),"")</f>
        <v>0</v>
      </c>
      <c r="I292" s="114">
        <f ca="1">IFERROR(VLOOKUP($A292,INDIRECT("'"&amp;Publication!I$2-1&amp;"'!B4:R300"),IF(I$3&gt;1,I$3+1,""),0),"")</f>
        <v>0</v>
      </c>
      <c r="J292" s="114">
        <f ca="1">IFERROR(VLOOKUP($A292,INDIRECT("'"&amp;Publication!J$2-1&amp;"'!B4:R300"),IF(J$3&gt;1,J$3+1,""),0),"")</f>
        <v>0</v>
      </c>
      <c r="K292" s="114">
        <f ca="1">IFERROR(VLOOKUP($A292,INDIRECT("'"&amp;Publication!K$2-1&amp;"'!B4:R300"),IF(K$3&gt;1,K$3+1,""),0),"")</f>
        <v>0</v>
      </c>
      <c r="L292" s="114">
        <f ca="1">IFERROR(VLOOKUP($A292,INDIRECT("'"&amp;Publication!L$2-1&amp;"'!B4:R300"),IF(L$3&gt;1,L$3+1,""),0),"")</f>
        <v>0</v>
      </c>
      <c r="M292" s="114">
        <f ca="1">IFERROR(VLOOKUP($A292,INDIRECT("'"&amp;Publication!M$2-1&amp;"'!B4:R300"),IF(M$3&gt;1,M$3+1,""),0),"")</f>
        <v>0</v>
      </c>
      <c r="N292" s="114">
        <f ca="1">IFERROR(VLOOKUP($A292,INDIRECT("'"&amp;Publication!N$2-1&amp;"'!B4:R300"),IF(N$3&gt;1,N$3+1,""),0),"")</f>
        <v>0</v>
      </c>
      <c r="O292" s="114">
        <f ca="1">IFERROR(VLOOKUP($A292,INDIRECT("'"&amp;Publication!O$2-1&amp;"'!B4:R300"),IF(O$3&gt;1,O$3+1,""),0),"")</f>
        <v>0</v>
      </c>
      <c r="P292" s="114" t="str">
        <f ca="1">IFERROR(VLOOKUP($A292,INDIRECT("'"&amp;Publication!P$2-1&amp;"'!B4:R300"),IF(P$3&gt;1,P$3+1,""),0),"")</f>
        <v/>
      </c>
    </row>
    <row r="293" spans="1:16" ht="14.5" customHeight="1" outlineLevel="1" x14ac:dyDescent="0.35">
      <c r="A293" s="113" t="s">
        <v>294</v>
      </c>
      <c r="B293" s="110" t="str">
        <f>IF(OR(ISBLANK(VLOOKUP(A293,'EUROSTAT-Code'!$A$3:$E$812,5,0)),ISNA(VLOOKUP(A293,'EUROSTAT-Code'!$A$3:$E$812,5,0))),"",VLOOKUP(A293,'EUROSTAT-Code'!$A$3:$E$812,5,0))</f>
        <v/>
      </c>
      <c r="C293" s="113" t="s">
        <v>1805</v>
      </c>
      <c r="D293" s="114">
        <f ca="1">IFERROR(VLOOKUP($A293,INDIRECT("'"&amp;Publication!D$2-1&amp;"'!B4:R300"),IF(D$3&gt;1,D$3+1,""),0),"")</f>
        <v>5</v>
      </c>
      <c r="E293" s="114">
        <f ca="1">IFERROR(VLOOKUP($A293,INDIRECT("'"&amp;Publication!E$2-1&amp;"'!B4:R300"),IF(E$3&gt;1,E$3+1,""),0),"")</f>
        <v>5</v>
      </c>
      <c r="F293" s="114">
        <f ca="1">IFERROR(VLOOKUP($A293,INDIRECT("'"&amp;Publication!F$2-1&amp;"'!B4:R300"),IF(F$3&gt;1,F$3+1,""),0),"")</f>
        <v>0</v>
      </c>
      <c r="G293" s="114">
        <f ca="1">IFERROR(VLOOKUP($A293,INDIRECT("'"&amp;Publication!G$2-1&amp;"'!B4:R300"),IF(G$3&gt;1,G$3+1,""),0),"")</f>
        <v>0</v>
      </c>
      <c r="H293" s="114" t="str">
        <f ca="1">IFERROR(VLOOKUP($A293,INDIRECT("'"&amp;Publication!H$2-1&amp;"'!B4:R300"),IF(H$3&gt;1,H$3+1,""),0),"")</f>
        <v/>
      </c>
      <c r="I293" s="114">
        <f ca="1">IFERROR(VLOOKUP($A293,INDIRECT("'"&amp;Publication!I$2-1&amp;"'!B4:R300"),IF(I$3&gt;1,I$3+1,""),0),"")</f>
        <v>0</v>
      </c>
      <c r="J293" s="114" t="str">
        <f ca="1">IFERROR(VLOOKUP($A293,INDIRECT("'"&amp;Publication!J$2-1&amp;"'!B4:R300"),IF(J$3&gt;1,J$3+1,""),0),"")</f>
        <v/>
      </c>
      <c r="K293" s="114" t="str">
        <f ca="1">IFERROR(VLOOKUP($A293,INDIRECT("'"&amp;Publication!K$2-1&amp;"'!B4:R300"),IF(K$3&gt;1,K$3+1,""),0),"")</f>
        <v/>
      </c>
      <c r="L293" s="114" t="str">
        <f ca="1">IFERROR(VLOOKUP($A293,INDIRECT("'"&amp;Publication!L$2-1&amp;"'!B4:R300"),IF(L$3&gt;1,L$3+1,""),0),"")</f>
        <v/>
      </c>
      <c r="M293" s="114" t="str">
        <f ca="1">IFERROR(VLOOKUP($A293,INDIRECT("'"&amp;Publication!M$2-1&amp;"'!B4:R300"),IF(M$3&gt;1,M$3+1,""),0),"")</f>
        <v/>
      </c>
      <c r="N293" s="114">
        <f ca="1">IFERROR(VLOOKUP($A293,INDIRECT("'"&amp;Publication!N$2-1&amp;"'!B4:R300"),IF(N$3&gt;1,N$3+1,""),0),"")</f>
        <v>0</v>
      </c>
      <c r="O293" s="114" t="str">
        <f ca="1">IFERROR(VLOOKUP($A293,INDIRECT("'"&amp;Publication!O$2-1&amp;"'!B4:R300"),IF(O$3&gt;1,O$3+1,""),0),"")</f>
        <v/>
      </c>
      <c r="P293" s="114">
        <f ca="1">IFERROR(VLOOKUP($A293,INDIRECT("'"&amp;Publication!P$2-1&amp;"'!B4:R300"),IF(P$3&gt;1,P$3+1,""),0),"")</f>
        <v>9.5000000000000001E-2</v>
      </c>
    </row>
    <row r="294" spans="1:16" ht="14.5" customHeight="1" outlineLevel="1" x14ac:dyDescent="0.35">
      <c r="A294" s="113" t="s">
        <v>152</v>
      </c>
      <c r="B294" s="110" t="str">
        <f>IF(OR(ISBLANK(VLOOKUP(A294,'EUROSTAT-Code'!$A$3:$E$812,5,0)),ISNA(VLOOKUP(A294,'EUROSTAT-Code'!$A$3:$E$812,5,0))),"",VLOOKUP(A294,'EUROSTAT-Code'!$A$3:$E$812,5,0))</f>
        <v/>
      </c>
      <c r="C294" s="113" t="s">
        <v>1806</v>
      </c>
      <c r="D294" s="114">
        <f ca="1">IFERROR(VLOOKUP($A294,INDIRECT("'"&amp;Publication!D$2-1&amp;"'!B4:R300"),IF(D$3&gt;1,D$3+1,""),0),"")</f>
        <v>5</v>
      </c>
      <c r="E294" s="114">
        <f ca="1">IFERROR(VLOOKUP($A294,INDIRECT("'"&amp;Publication!E$2-1&amp;"'!B4:R300"),IF(E$3&gt;1,E$3+1,""),0),"")</f>
        <v>5</v>
      </c>
      <c r="F294" s="114">
        <f ca="1">IFERROR(VLOOKUP($A294,INDIRECT("'"&amp;Publication!F$2-1&amp;"'!B4:R300"),IF(F$3&gt;1,F$3+1,""),0),"")</f>
        <v>5</v>
      </c>
      <c r="G294" s="114">
        <f ca="1">IFERROR(VLOOKUP($A294,INDIRECT("'"&amp;Publication!G$2-1&amp;"'!B4:R300"),IF(G$3&gt;1,G$3+1,""),0),"")</f>
        <v>10</v>
      </c>
      <c r="H294" s="114">
        <f ca="1">IFERROR(VLOOKUP($A294,INDIRECT("'"&amp;Publication!H$2-1&amp;"'!B4:R300"),IF(H$3&gt;1,H$3+1,""),0),"")</f>
        <v>10</v>
      </c>
      <c r="I294" s="114">
        <f ca="1">IFERROR(VLOOKUP($A294,INDIRECT("'"&amp;Publication!I$2-1&amp;"'!B4:R300"),IF(I$3&gt;1,I$3+1,""),0),"")</f>
        <v>10</v>
      </c>
      <c r="J294" s="114">
        <f ca="1">IFERROR(VLOOKUP($A294,INDIRECT("'"&amp;Publication!J$2-1&amp;"'!B4:R300"),IF(J$3&gt;1,J$3+1,""),0),"")</f>
        <v>5</v>
      </c>
      <c r="K294" s="114">
        <f ca="1">IFERROR(VLOOKUP($A294,INDIRECT("'"&amp;Publication!K$2-1&amp;"'!B4:R300"),IF(K$3&gt;1,K$3+1,""),0),"")</f>
        <v>0</v>
      </c>
      <c r="L294" s="114">
        <f ca="1">IFERROR(VLOOKUP($A294,INDIRECT("'"&amp;Publication!L$2-1&amp;"'!B4:R300"),IF(L$3&gt;1,L$3+1,""),0),"")</f>
        <v>5</v>
      </c>
      <c r="M294" s="114">
        <f ca="1">IFERROR(VLOOKUP($A294,INDIRECT("'"&amp;Publication!M$2-1&amp;"'!B4:R300"),IF(M$3&gt;1,M$3+1,""),0),"")</f>
        <v>5</v>
      </c>
      <c r="N294" s="114">
        <f ca="1">IFERROR(VLOOKUP($A294,INDIRECT("'"&amp;Publication!N$2-1&amp;"'!B4:R300"),IF(N$3&gt;1,N$3+1,""),0),"")</f>
        <v>5</v>
      </c>
      <c r="O294" s="114">
        <f ca="1">IFERROR(VLOOKUP($A294,INDIRECT("'"&amp;Publication!O$2-1&amp;"'!B4:R300"),IF(O$3&gt;1,O$3+1,""),0),"")</f>
        <v>25</v>
      </c>
      <c r="P294" s="114">
        <f ca="1">IFERROR(VLOOKUP($A294,INDIRECT("'"&amp;Publication!P$2-1&amp;"'!B4:R300"),IF(P$3&gt;1,P$3+1,""),0),"")</f>
        <v>39.402999999999999</v>
      </c>
    </row>
    <row r="295" spans="1:16" ht="14.5" customHeight="1" outlineLevel="1" x14ac:dyDescent="0.35">
      <c r="A295" s="113" t="s">
        <v>545</v>
      </c>
      <c r="B295" s="110" t="str">
        <f>IF(OR(ISBLANK(VLOOKUP(A295,'EUROSTAT-Code'!$A$3:$E$812,5,0)),ISNA(VLOOKUP(A295,'EUROSTAT-Code'!$A$3:$E$812,5,0))),"",VLOOKUP(A295,'EUROSTAT-Code'!$A$3:$E$812,5,0))</f>
        <v/>
      </c>
      <c r="C295" s="113" t="s">
        <v>1807</v>
      </c>
      <c r="D295" s="114" t="str">
        <f ca="1">IFERROR(VLOOKUP($A295,INDIRECT("'"&amp;Publication!D$2-1&amp;"'!B4:R300"),IF(D$3&gt;1,D$3+1,""),0),"")</f>
        <v/>
      </c>
      <c r="E295" s="114" t="str">
        <f ca="1">IFERROR(VLOOKUP($A295,INDIRECT("'"&amp;Publication!E$2-1&amp;"'!B4:R300"),IF(E$3&gt;1,E$3+1,""),0),"")</f>
        <v/>
      </c>
      <c r="F295" s="114" t="str">
        <f ca="1">IFERROR(VLOOKUP($A295,INDIRECT("'"&amp;Publication!F$2-1&amp;"'!B4:R300"),IF(F$3&gt;1,F$3+1,""),0),"")</f>
        <v/>
      </c>
      <c r="G295" s="114" t="str">
        <f ca="1">IFERROR(VLOOKUP($A295,INDIRECT("'"&amp;Publication!G$2-1&amp;"'!B4:R300"),IF(G$3&gt;1,G$3+1,""),0),"")</f>
        <v/>
      </c>
      <c r="H295" s="114" t="str">
        <f ca="1">IFERROR(VLOOKUP($A295,INDIRECT("'"&amp;Publication!H$2-1&amp;"'!B4:R300"),IF(H$3&gt;1,H$3+1,""),0),"")</f>
        <v/>
      </c>
      <c r="I295" s="114" t="str">
        <f ca="1">IFERROR(VLOOKUP($A295,INDIRECT("'"&amp;Publication!I$2-1&amp;"'!B4:R300"),IF(I$3&gt;1,I$3+1,""),0),"")</f>
        <v/>
      </c>
      <c r="J295" s="114" t="str">
        <f ca="1">IFERROR(VLOOKUP($A295,INDIRECT("'"&amp;Publication!J$2-1&amp;"'!B4:R300"),IF(J$3&gt;1,J$3+1,""),0),"")</f>
        <v/>
      </c>
      <c r="K295" s="114" t="str">
        <f ca="1">IFERROR(VLOOKUP($A295,INDIRECT("'"&amp;Publication!K$2-1&amp;"'!B4:R300"),IF(K$3&gt;1,K$3+1,""),0),"")</f>
        <v/>
      </c>
      <c r="L295" s="114" t="str">
        <f ca="1">IFERROR(VLOOKUP($A295,INDIRECT("'"&amp;Publication!L$2-1&amp;"'!B4:R300"),IF(L$3&gt;1,L$3+1,""),0),"")</f>
        <v/>
      </c>
      <c r="M295" s="114" t="str">
        <f ca="1">IFERROR(VLOOKUP($A295,INDIRECT("'"&amp;Publication!M$2-1&amp;"'!B4:R300"),IF(M$3&gt;1,M$3+1,""),0),"")</f>
        <v/>
      </c>
      <c r="N295" s="114" t="str">
        <f ca="1">IFERROR(VLOOKUP($A295,INDIRECT("'"&amp;Publication!N$2-1&amp;"'!B4:R300"),IF(N$3&gt;1,N$3+1,""),0),"")</f>
        <v/>
      </c>
      <c r="O295" s="114" t="str">
        <f ca="1">IFERROR(VLOOKUP($A295,INDIRECT("'"&amp;Publication!O$2-1&amp;"'!B4:R300"),IF(O$3&gt;1,O$3+1,""),0),"")</f>
        <v/>
      </c>
      <c r="P295" s="114" t="str">
        <f ca="1">IFERROR(VLOOKUP($A295,INDIRECT("'"&amp;Publication!P$2-1&amp;"'!B4:R300"),IF(P$3&gt;1,P$3+1,""),0),"")</f>
        <v/>
      </c>
    </row>
    <row r="296" spans="1:16" ht="14.5" customHeight="1" outlineLevel="1" x14ac:dyDescent="0.35">
      <c r="A296" s="113" t="s">
        <v>153</v>
      </c>
      <c r="B296" s="110" t="str">
        <f>IF(OR(ISBLANK(VLOOKUP(A296,'EUROSTAT-Code'!$A$3:$E$812,5,0)),ISNA(VLOOKUP(A296,'EUROSTAT-Code'!$A$3:$E$812,5,0))),"",VLOOKUP(A296,'EUROSTAT-Code'!$A$3:$E$812,5,0))</f>
        <v/>
      </c>
      <c r="C296" s="113" t="s">
        <v>1808</v>
      </c>
      <c r="D296" s="114">
        <f ca="1">IFERROR(VLOOKUP($A296,INDIRECT("'"&amp;Publication!D$2-1&amp;"'!B4:R300"),IF(D$3&gt;1,D$3+1,""),0),"")</f>
        <v>30</v>
      </c>
      <c r="E296" s="114">
        <f ca="1">IFERROR(VLOOKUP($A296,INDIRECT("'"&amp;Publication!E$2-1&amp;"'!B4:R300"),IF(E$3&gt;1,E$3+1,""),0),"")</f>
        <v>60</v>
      </c>
      <c r="F296" s="114">
        <f ca="1">IFERROR(VLOOKUP($A296,INDIRECT("'"&amp;Publication!F$2-1&amp;"'!B4:R300"),IF(F$3&gt;1,F$3+1,""),0),"")</f>
        <v>35</v>
      </c>
      <c r="G296" s="114">
        <f ca="1">IFERROR(VLOOKUP($A296,INDIRECT("'"&amp;Publication!G$2-1&amp;"'!B4:R300"),IF(G$3&gt;1,G$3+1,""),0),"")</f>
        <v>45</v>
      </c>
      <c r="H296" s="114">
        <f ca="1">IFERROR(VLOOKUP($A296,INDIRECT("'"&amp;Publication!H$2-1&amp;"'!B4:R300"),IF(H$3&gt;1,H$3+1,""),0),"")</f>
        <v>30</v>
      </c>
      <c r="I296" s="114">
        <f ca="1">IFERROR(VLOOKUP($A296,INDIRECT("'"&amp;Publication!I$2-1&amp;"'!B4:R300"),IF(I$3&gt;1,I$3+1,""),0),"")</f>
        <v>30</v>
      </c>
      <c r="J296" s="114">
        <f ca="1">IFERROR(VLOOKUP($A296,INDIRECT("'"&amp;Publication!J$2-1&amp;"'!B4:R300"),IF(J$3&gt;1,J$3+1,""),0),"")</f>
        <v>25</v>
      </c>
      <c r="K296" s="114">
        <f ca="1">IFERROR(VLOOKUP($A296,INDIRECT("'"&amp;Publication!K$2-1&amp;"'!B4:R300"),IF(K$3&gt;1,K$3+1,""),0),"")</f>
        <v>20</v>
      </c>
      <c r="L296" s="114">
        <f ca="1">IFERROR(VLOOKUP($A296,INDIRECT("'"&amp;Publication!L$2-1&amp;"'!B4:R300"),IF(L$3&gt;1,L$3+1,""),0),"")</f>
        <v>25</v>
      </c>
      <c r="M296" s="114">
        <f ca="1">IFERROR(VLOOKUP($A296,INDIRECT("'"&amp;Publication!M$2-1&amp;"'!B4:R300"),IF(M$3&gt;1,M$3+1,""),0),"")</f>
        <v>15</v>
      </c>
      <c r="N296" s="114">
        <f ca="1">IFERROR(VLOOKUP($A296,INDIRECT("'"&amp;Publication!N$2-1&amp;"'!B4:R300"),IF(N$3&gt;1,N$3+1,""),0),"")</f>
        <v>15</v>
      </c>
      <c r="O296" s="114">
        <f ca="1">IFERROR(VLOOKUP($A296,INDIRECT("'"&amp;Publication!O$2-1&amp;"'!B4:R300"),IF(O$3&gt;1,O$3+1,""),0),"")</f>
        <v>10</v>
      </c>
      <c r="P296" s="114">
        <f ca="1">IFERROR(VLOOKUP($A296,INDIRECT("'"&amp;Publication!P$2-1&amp;"'!B4:R300"),IF(P$3&gt;1,P$3+1,""),0),"")</f>
        <v>11.779</v>
      </c>
    </row>
    <row r="297" spans="1:16" ht="14.5" customHeight="1" outlineLevel="1" x14ac:dyDescent="0.35">
      <c r="A297" s="113" t="s">
        <v>334</v>
      </c>
      <c r="B297" s="110" t="str">
        <f>IF(OR(ISBLANK(VLOOKUP(A297,'EUROSTAT-Code'!$A$3:$E$812,5,0)),ISNA(VLOOKUP(A297,'EUROSTAT-Code'!$A$3:$E$812,5,0))),"",VLOOKUP(A297,'EUROSTAT-Code'!$A$3:$E$812,5,0))</f>
        <v/>
      </c>
      <c r="C297" s="113" t="s">
        <v>1809</v>
      </c>
      <c r="D297" s="114" t="str">
        <f ca="1">IFERROR(VLOOKUP($A297,INDIRECT("'"&amp;Publication!D$2-1&amp;"'!B4:R300"),IF(D$3&gt;1,D$3+1,""),0),"")</f>
        <v/>
      </c>
      <c r="E297" s="114" t="str">
        <f ca="1">IFERROR(VLOOKUP($A297,INDIRECT("'"&amp;Publication!E$2-1&amp;"'!B4:R300"),IF(E$3&gt;1,E$3+1,""),0),"")</f>
        <v/>
      </c>
      <c r="F297" s="114" t="str">
        <f ca="1">IFERROR(VLOOKUP($A297,INDIRECT("'"&amp;Publication!F$2-1&amp;"'!B4:R300"),IF(F$3&gt;1,F$3+1,""),0),"")</f>
        <v/>
      </c>
      <c r="G297" s="114" t="str">
        <f ca="1">IFERROR(VLOOKUP($A297,INDIRECT("'"&amp;Publication!G$2-1&amp;"'!B4:R300"),IF(G$3&gt;1,G$3+1,""),0),"")</f>
        <v/>
      </c>
      <c r="H297" s="114" t="str">
        <f ca="1">IFERROR(VLOOKUP($A297,INDIRECT("'"&amp;Publication!H$2-1&amp;"'!B4:R300"),IF(H$3&gt;1,H$3+1,""),0),"")</f>
        <v/>
      </c>
      <c r="I297" s="114">
        <f ca="1">IFERROR(VLOOKUP($A297,INDIRECT("'"&amp;Publication!I$2-1&amp;"'!B4:R300"),IF(I$3&gt;1,I$3+1,""),0),"")</f>
        <v>0</v>
      </c>
      <c r="J297" s="114">
        <f ca="1">IFERROR(VLOOKUP($A297,INDIRECT("'"&amp;Publication!J$2-1&amp;"'!B4:R300"),IF(J$3&gt;1,J$3+1,""),0),"")</f>
        <v>0</v>
      </c>
      <c r="K297" s="114" t="str">
        <f ca="1">IFERROR(VLOOKUP($A297,INDIRECT("'"&amp;Publication!K$2-1&amp;"'!B4:R300"),IF(K$3&gt;1,K$3+1,""),0),"")</f>
        <v/>
      </c>
      <c r="L297" s="114" t="str">
        <f ca="1">IFERROR(VLOOKUP($A297,INDIRECT("'"&amp;Publication!L$2-1&amp;"'!B4:R300"),IF(L$3&gt;1,L$3+1,""),0),"")</f>
        <v/>
      </c>
      <c r="M297" s="114" t="str">
        <f ca="1">IFERROR(VLOOKUP($A297,INDIRECT("'"&amp;Publication!M$2-1&amp;"'!B4:R300"),IF(M$3&gt;1,M$3+1,""),0),"")</f>
        <v/>
      </c>
      <c r="N297" s="114" t="str">
        <f ca="1">IFERROR(VLOOKUP($A297,INDIRECT("'"&amp;Publication!N$2-1&amp;"'!B4:R300"),IF(N$3&gt;1,N$3+1,""),0),"")</f>
        <v/>
      </c>
      <c r="O297" s="114" t="str">
        <f ca="1">IFERROR(VLOOKUP($A297,INDIRECT("'"&amp;Publication!O$2-1&amp;"'!B4:R300"),IF(O$3&gt;1,O$3+1,""),0),"")</f>
        <v/>
      </c>
      <c r="P297" s="114" t="str">
        <f ca="1">IFERROR(VLOOKUP($A297,INDIRECT("'"&amp;Publication!P$2-1&amp;"'!B4:R300"),IF(P$3&gt;1,P$3+1,""),0),"")</f>
        <v/>
      </c>
    </row>
    <row r="298" spans="1:16" ht="14.5" customHeight="1" outlineLevel="1" x14ac:dyDescent="0.35">
      <c r="A298" s="113" t="s">
        <v>154</v>
      </c>
      <c r="B298" s="110" t="str">
        <f>IF(OR(ISBLANK(VLOOKUP(A298,'EUROSTAT-Code'!$A$3:$E$812,5,0)),ISNA(VLOOKUP(A298,'EUROSTAT-Code'!$A$3:$E$812,5,0))),"",VLOOKUP(A298,'EUROSTAT-Code'!$A$3:$E$812,5,0))</f>
        <v/>
      </c>
      <c r="C298" s="113" t="s">
        <v>1810</v>
      </c>
      <c r="D298" s="114">
        <f ca="1">IFERROR(VLOOKUP($A298,INDIRECT("'"&amp;Publication!D$2-1&amp;"'!B4:R300"),IF(D$3&gt;1,D$3+1,""),0),"")</f>
        <v>100</v>
      </c>
      <c r="E298" s="114">
        <f ca="1">IFERROR(VLOOKUP($A298,INDIRECT("'"&amp;Publication!E$2-1&amp;"'!B4:R300"),IF(E$3&gt;1,E$3+1,""),0),"")</f>
        <v>270</v>
      </c>
      <c r="F298" s="114">
        <f ca="1">IFERROR(VLOOKUP($A298,INDIRECT("'"&amp;Publication!F$2-1&amp;"'!B4:R300"),IF(F$3&gt;1,F$3+1,""),0),"")</f>
        <v>1555</v>
      </c>
      <c r="G298" s="114">
        <f ca="1">IFERROR(VLOOKUP($A298,INDIRECT("'"&amp;Publication!G$2-1&amp;"'!B4:R300"),IF(G$3&gt;1,G$3+1,""),0),"")</f>
        <v>1565</v>
      </c>
      <c r="H298" s="114">
        <f ca="1">IFERROR(VLOOKUP($A298,INDIRECT("'"&amp;Publication!H$2-1&amp;"'!B4:R300"),IF(H$3&gt;1,H$3+1,""),0),"")</f>
        <v>135</v>
      </c>
      <c r="I298" s="114">
        <f ca="1">IFERROR(VLOOKUP($A298,INDIRECT("'"&amp;Publication!I$2-1&amp;"'!B4:R300"),IF(I$3&gt;1,I$3+1,""),0),"")</f>
        <v>155</v>
      </c>
      <c r="J298" s="114">
        <f ca="1">IFERROR(VLOOKUP($A298,INDIRECT("'"&amp;Publication!J$2-1&amp;"'!B4:R300"),IF(J$3&gt;1,J$3+1,""),0),"")</f>
        <v>220</v>
      </c>
      <c r="K298" s="114">
        <f ca="1">IFERROR(VLOOKUP($A298,INDIRECT("'"&amp;Publication!K$2-1&amp;"'!B4:R300"),IF(K$3&gt;1,K$3+1,""),0),"")</f>
        <v>205</v>
      </c>
      <c r="L298" s="114">
        <f ca="1">IFERROR(VLOOKUP($A298,INDIRECT("'"&amp;Publication!L$2-1&amp;"'!B4:R300"),IF(L$3&gt;1,L$3+1,""),0),"")</f>
        <v>235</v>
      </c>
      <c r="M298" s="114">
        <f ca="1">IFERROR(VLOOKUP($A298,INDIRECT("'"&amp;Publication!M$2-1&amp;"'!B4:R300"),IF(M$3&gt;1,M$3+1,""),0),"")</f>
        <v>215</v>
      </c>
      <c r="N298" s="114">
        <f ca="1">IFERROR(VLOOKUP($A298,INDIRECT("'"&amp;Publication!N$2-1&amp;"'!B4:R300"),IF(N$3&gt;1,N$3+1,""),0),"")</f>
        <v>250</v>
      </c>
      <c r="O298" s="114">
        <f ca="1">IFERROR(VLOOKUP($A298,INDIRECT("'"&amp;Publication!O$2-1&amp;"'!B4:R300"),IF(O$3&gt;1,O$3+1,""),0),"")</f>
        <v>175</v>
      </c>
      <c r="P298" s="114">
        <f ca="1">IFERROR(VLOOKUP($A298,INDIRECT("'"&amp;Publication!P$2-1&amp;"'!B4:R300"),IF(P$3&gt;1,P$3+1,""),0),"")</f>
        <v>190.357</v>
      </c>
    </row>
    <row r="299" spans="1:16" ht="14.5" customHeight="1" outlineLevel="1" x14ac:dyDescent="0.35">
      <c r="A299" s="113" t="s">
        <v>546</v>
      </c>
      <c r="B299" s="110" t="str">
        <f>IF(OR(ISBLANK(VLOOKUP(A299,'EUROSTAT-Code'!$A$3:$E$812,5,0)),ISNA(VLOOKUP(A299,'EUROSTAT-Code'!$A$3:$E$812,5,0))),"",VLOOKUP(A299,'EUROSTAT-Code'!$A$3:$E$812,5,0))</f>
        <v/>
      </c>
      <c r="C299" s="113" t="s">
        <v>1811</v>
      </c>
      <c r="D299" s="114" t="str">
        <f ca="1">IFERROR(VLOOKUP($A299,INDIRECT("'"&amp;Publication!D$2-1&amp;"'!B4:R300"),IF(D$3&gt;1,D$3+1,""),0),"")</f>
        <v/>
      </c>
      <c r="E299" s="114" t="str">
        <f ca="1">IFERROR(VLOOKUP($A299,INDIRECT("'"&amp;Publication!E$2-1&amp;"'!B4:R300"),IF(E$3&gt;1,E$3+1,""),0),"")</f>
        <v/>
      </c>
      <c r="F299" s="114" t="str">
        <f ca="1">IFERROR(VLOOKUP($A299,INDIRECT("'"&amp;Publication!F$2-1&amp;"'!B4:R300"),IF(F$3&gt;1,F$3+1,""),0),"")</f>
        <v/>
      </c>
      <c r="G299" s="114" t="str">
        <f ca="1">IFERROR(VLOOKUP($A299,INDIRECT("'"&amp;Publication!G$2-1&amp;"'!B4:R300"),IF(G$3&gt;1,G$3+1,""),0),"")</f>
        <v/>
      </c>
      <c r="H299" s="114" t="str">
        <f ca="1">IFERROR(VLOOKUP($A299,INDIRECT("'"&amp;Publication!H$2-1&amp;"'!B4:R300"),IF(H$3&gt;1,H$3+1,""),0),"")</f>
        <v/>
      </c>
      <c r="I299" s="114" t="str">
        <f ca="1">IFERROR(VLOOKUP($A299,INDIRECT("'"&amp;Publication!I$2-1&amp;"'!B4:R300"),IF(I$3&gt;1,I$3+1,""),0),"")</f>
        <v/>
      </c>
      <c r="J299" s="114" t="str">
        <f ca="1">IFERROR(VLOOKUP($A299,INDIRECT("'"&amp;Publication!J$2-1&amp;"'!B4:R300"),IF(J$3&gt;1,J$3+1,""),0),"")</f>
        <v/>
      </c>
      <c r="K299" s="114" t="str">
        <f ca="1">IFERROR(VLOOKUP($A299,INDIRECT("'"&amp;Publication!K$2-1&amp;"'!B4:R300"),IF(K$3&gt;1,K$3+1,""),0),"")</f>
        <v/>
      </c>
      <c r="L299" s="114" t="str">
        <f ca="1">IFERROR(VLOOKUP($A299,INDIRECT("'"&amp;Publication!L$2-1&amp;"'!B4:R300"),IF(L$3&gt;1,L$3+1,""),0),"")</f>
        <v/>
      </c>
      <c r="M299" s="114" t="str">
        <f ca="1">IFERROR(VLOOKUP($A299,INDIRECT("'"&amp;Publication!M$2-1&amp;"'!B4:R300"),IF(M$3&gt;1,M$3+1,""),0),"")</f>
        <v/>
      </c>
      <c r="N299" s="114" t="str">
        <f ca="1">IFERROR(VLOOKUP($A299,INDIRECT("'"&amp;Publication!N$2-1&amp;"'!B4:R300"),IF(N$3&gt;1,N$3+1,""),0),"")</f>
        <v/>
      </c>
      <c r="O299" s="114" t="str">
        <f ca="1">IFERROR(VLOOKUP($A299,INDIRECT("'"&amp;Publication!O$2-1&amp;"'!B4:R300"),IF(O$3&gt;1,O$3+1,""),0),"")</f>
        <v/>
      </c>
      <c r="P299" s="114" t="str">
        <f ca="1">IFERROR(VLOOKUP($A299,INDIRECT("'"&amp;Publication!P$2-1&amp;"'!B4:R300"),IF(P$3&gt;1,P$3+1,""),0),"")</f>
        <v/>
      </c>
    </row>
    <row r="300" spans="1:16" ht="14.5" customHeight="1" outlineLevel="1" x14ac:dyDescent="0.35">
      <c r="A300" s="113" t="s">
        <v>547</v>
      </c>
      <c r="B300" s="110" t="str">
        <f>IF(OR(ISBLANK(VLOOKUP(A300,'EUROSTAT-Code'!$A$3:$E$812,5,0)),ISNA(VLOOKUP(A300,'EUROSTAT-Code'!$A$3:$E$812,5,0))),"",VLOOKUP(A300,'EUROSTAT-Code'!$A$3:$E$812,5,0))</f>
        <v/>
      </c>
      <c r="C300" s="113" t="s">
        <v>1812</v>
      </c>
      <c r="D300" s="114" t="str">
        <f ca="1">IFERROR(VLOOKUP($A300,INDIRECT("'"&amp;Publication!D$2-1&amp;"'!B4:R300"),IF(D$3&gt;1,D$3+1,""),0),"")</f>
        <v/>
      </c>
      <c r="E300" s="114" t="str">
        <f ca="1">IFERROR(VLOOKUP($A300,INDIRECT("'"&amp;Publication!E$2-1&amp;"'!B4:R300"),IF(E$3&gt;1,E$3+1,""),0),"")</f>
        <v/>
      </c>
      <c r="F300" s="114" t="str">
        <f ca="1">IFERROR(VLOOKUP($A300,INDIRECT("'"&amp;Publication!F$2-1&amp;"'!B4:R300"),IF(F$3&gt;1,F$3+1,""),0),"")</f>
        <v/>
      </c>
      <c r="G300" s="114" t="str">
        <f ca="1">IFERROR(VLOOKUP($A300,INDIRECT("'"&amp;Publication!G$2-1&amp;"'!B4:R300"),IF(G$3&gt;1,G$3+1,""),0),"")</f>
        <v/>
      </c>
      <c r="H300" s="114" t="str">
        <f ca="1">IFERROR(VLOOKUP($A300,INDIRECT("'"&amp;Publication!H$2-1&amp;"'!B4:R300"),IF(H$3&gt;1,H$3+1,""),0),"")</f>
        <v/>
      </c>
      <c r="I300" s="114" t="str">
        <f ca="1">IFERROR(VLOOKUP($A300,INDIRECT("'"&amp;Publication!I$2-1&amp;"'!B4:R300"),IF(I$3&gt;1,I$3+1,""),0),"")</f>
        <v/>
      </c>
      <c r="J300" s="114" t="str">
        <f ca="1">IFERROR(VLOOKUP($A300,INDIRECT("'"&amp;Publication!J$2-1&amp;"'!B4:R300"),IF(J$3&gt;1,J$3+1,""),0),"")</f>
        <v/>
      </c>
      <c r="K300" s="114" t="str">
        <f ca="1">IFERROR(VLOOKUP($A300,INDIRECT("'"&amp;Publication!K$2-1&amp;"'!B4:R300"),IF(K$3&gt;1,K$3+1,""),0),"")</f>
        <v/>
      </c>
      <c r="L300" s="114" t="str">
        <f ca="1">IFERROR(VLOOKUP($A300,INDIRECT("'"&amp;Publication!L$2-1&amp;"'!B4:R300"),IF(L$3&gt;1,L$3+1,""),0),"")</f>
        <v/>
      </c>
      <c r="M300" s="114" t="str">
        <f ca="1">IFERROR(VLOOKUP($A300,INDIRECT("'"&amp;Publication!M$2-1&amp;"'!B4:R300"),IF(M$3&gt;1,M$3+1,""),0),"")</f>
        <v/>
      </c>
      <c r="N300" s="114" t="str">
        <f ca="1">IFERROR(VLOOKUP($A300,INDIRECT("'"&amp;Publication!N$2-1&amp;"'!B4:R300"),IF(N$3&gt;1,N$3+1,""),0),"")</f>
        <v/>
      </c>
      <c r="O300" s="114" t="str">
        <f ca="1">IFERROR(VLOOKUP($A300,INDIRECT("'"&amp;Publication!O$2-1&amp;"'!B4:R300"),IF(O$3&gt;1,O$3+1,""),0),"")</f>
        <v/>
      </c>
      <c r="P300" s="114" t="str">
        <f ca="1">IFERROR(VLOOKUP($A300,INDIRECT("'"&amp;Publication!P$2-1&amp;"'!B4:R300"),IF(P$3&gt;1,P$3+1,""),0),"")</f>
        <v/>
      </c>
    </row>
    <row r="301" spans="1:16" ht="14.5" customHeight="1" outlineLevel="1" x14ac:dyDescent="0.35">
      <c r="A301" s="113" t="s">
        <v>548</v>
      </c>
      <c r="B301" s="110" t="str">
        <f>IF(OR(ISBLANK(VLOOKUP(A301,'EUROSTAT-Code'!$A$3:$E$812,5,0)),ISNA(VLOOKUP(A301,'EUROSTAT-Code'!$A$3:$E$812,5,0))),"",VLOOKUP(A301,'EUROSTAT-Code'!$A$3:$E$812,5,0))</f>
        <v>x</v>
      </c>
      <c r="C301" s="113" t="s">
        <v>1813</v>
      </c>
      <c r="D301" s="114" t="str">
        <f ca="1">IFERROR(VLOOKUP($A301,INDIRECT("'"&amp;Publication!D$2-1&amp;"'!B4:R300"),IF(D$3&gt;1,D$3+1,""),0),"")</f>
        <v/>
      </c>
      <c r="E301" s="114" t="str">
        <f ca="1">IFERROR(VLOOKUP($A301,INDIRECT("'"&amp;Publication!E$2-1&amp;"'!B4:R300"),IF(E$3&gt;1,E$3+1,""),0),"")</f>
        <v/>
      </c>
      <c r="F301" s="114" t="str">
        <f ca="1">IFERROR(VLOOKUP($A301,INDIRECT("'"&amp;Publication!F$2-1&amp;"'!B4:R300"),IF(F$3&gt;1,F$3+1,""),0),"")</f>
        <v/>
      </c>
      <c r="G301" s="114" t="str">
        <f ca="1">IFERROR(VLOOKUP($A301,INDIRECT("'"&amp;Publication!G$2-1&amp;"'!B4:R300"),IF(G$3&gt;1,G$3+1,""),0),"")</f>
        <v/>
      </c>
      <c r="H301" s="114" t="str">
        <f ca="1">IFERROR(VLOOKUP($A301,INDIRECT("'"&amp;Publication!H$2-1&amp;"'!B4:R300"),IF(H$3&gt;1,H$3+1,""),0),"")</f>
        <v/>
      </c>
      <c r="I301" s="114" t="str">
        <f ca="1">IFERROR(VLOOKUP($A301,INDIRECT("'"&amp;Publication!I$2-1&amp;"'!B4:R300"),IF(I$3&gt;1,I$3+1,""),0),"")</f>
        <v/>
      </c>
      <c r="J301" s="114" t="str">
        <f ca="1">IFERROR(VLOOKUP($A301,INDIRECT("'"&amp;Publication!J$2-1&amp;"'!B4:R300"),IF(J$3&gt;1,J$3+1,""),0),"")</f>
        <v/>
      </c>
      <c r="K301" s="114" t="str">
        <f ca="1">IFERROR(VLOOKUP($A301,INDIRECT("'"&amp;Publication!K$2-1&amp;"'!B4:R300"),IF(K$3&gt;1,K$3+1,""),0),"")</f>
        <v/>
      </c>
      <c r="L301" s="114" t="str">
        <f ca="1">IFERROR(VLOOKUP($A301,INDIRECT("'"&amp;Publication!L$2-1&amp;"'!B4:R300"),IF(L$3&gt;1,L$3+1,""),0),"")</f>
        <v/>
      </c>
      <c r="M301" s="114" t="str">
        <f ca="1">IFERROR(VLOOKUP($A301,INDIRECT("'"&amp;Publication!M$2-1&amp;"'!B4:R300"),IF(M$3&gt;1,M$3+1,""),0),"")</f>
        <v/>
      </c>
      <c r="N301" s="114" t="str">
        <f ca="1">IFERROR(VLOOKUP($A301,INDIRECT("'"&amp;Publication!N$2-1&amp;"'!B4:R300"),IF(N$3&gt;1,N$3+1,""),0),"")</f>
        <v/>
      </c>
      <c r="O301" s="114" t="str">
        <f ca="1">IFERROR(VLOOKUP($A301,INDIRECT("'"&amp;Publication!O$2-1&amp;"'!B4:R300"),IF(O$3&gt;1,O$3+1,""),0),"")</f>
        <v/>
      </c>
      <c r="P301" s="114" t="str">
        <f ca="1">IFERROR(VLOOKUP($A301,INDIRECT("'"&amp;Publication!P$2-1&amp;"'!B4:R300"),IF(P$3&gt;1,P$3+1,""),0),"")</f>
        <v/>
      </c>
    </row>
    <row r="302" spans="1:16" ht="14.5" customHeight="1" outlineLevel="1" x14ac:dyDescent="0.35">
      <c r="A302" s="113" t="s">
        <v>1814</v>
      </c>
      <c r="B302" s="110" t="str">
        <f>IF(OR(ISBLANK(VLOOKUP(A302,'EUROSTAT-Code'!$A$3:$E$812,5,0)),ISNA(VLOOKUP(A302,'EUROSTAT-Code'!$A$3:$E$812,5,0))),"",VLOOKUP(A302,'EUROSTAT-Code'!$A$3:$E$812,5,0))</f>
        <v/>
      </c>
      <c r="C302" s="113" t="s">
        <v>1815</v>
      </c>
      <c r="D302" s="114" t="str">
        <f ca="1">IFERROR(VLOOKUP($A302,INDIRECT("'"&amp;Publication!D$2-1&amp;"'!B4:R300"),IF(D$3&gt;1,D$3+1,""),0),"")</f>
        <v/>
      </c>
      <c r="E302" s="114" t="str">
        <f ca="1">IFERROR(VLOOKUP($A302,INDIRECT("'"&amp;Publication!E$2-1&amp;"'!B4:R300"),IF(E$3&gt;1,E$3+1,""),0),"")</f>
        <v/>
      </c>
      <c r="F302" s="114" t="str">
        <f ca="1">IFERROR(VLOOKUP($A302,INDIRECT("'"&amp;Publication!F$2-1&amp;"'!B4:R300"),IF(F$3&gt;1,F$3+1,""),0),"")</f>
        <v/>
      </c>
      <c r="G302" s="114" t="str">
        <f ca="1">IFERROR(VLOOKUP($A302,INDIRECT("'"&amp;Publication!G$2-1&amp;"'!B4:R300"),IF(G$3&gt;1,G$3+1,""),0),"")</f>
        <v/>
      </c>
      <c r="H302" s="114" t="str">
        <f ca="1">IFERROR(VLOOKUP($A302,INDIRECT("'"&amp;Publication!H$2-1&amp;"'!B4:R300"),IF(H$3&gt;1,H$3+1,""),0),"")</f>
        <v/>
      </c>
      <c r="I302" s="114" t="str">
        <f ca="1">IFERROR(VLOOKUP($A302,INDIRECT("'"&amp;Publication!I$2-1&amp;"'!B4:R300"),IF(I$3&gt;1,I$3+1,""),0),"")</f>
        <v/>
      </c>
      <c r="J302" s="114" t="str">
        <f ca="1">IFERROR(VLOOKUP($A302,INDIRECT("'"&amp;Publication!J$2-1&amp;"'!B4:R300"),IF(J$3&gt;1,J$3+1,""),0),"")</f>
        <v/>
      </c>
      <c r="K302" s="114" t="str">
        <f ca="1">IFERROR(VLOOKUP($A302,INDIRECT("'"&amp;Publication!K$2-1&amp;"'!B4:R300"),IF(K$3&gt;1,K$3+1,""),0),"")</f>
        <v/>
      </c>
      <c r="L302" s="114" t="str">
        <f ca="1">IFERROR(VLOOKUP($A302,INDIRECT("'"&amp;Publication!L$2-1&amp;"'!B4:R300"),IF(L$3&gt;1,L$3+1,""),0),"")</f>
        <v/>
      </c>
      <c r="M302" s="114" t="str">
        <f ca="1">IFERROR(VLOOKUP($A302,INDIRECT("'"&amp;Publication!M$2-1&amp;"'!B4:R300"),IF(M$3&gt;1,M$3+1,""),0),"")</f>
        <v/>
      </c>
      <c r="N302" s="114" t="str">
        <f ca="1">IFERROR(VLOOKUP($A302,INDIRECT("'"&amp;Publication!N$2-1&amp;"'!B4:R300"),IF(N$3&gt;1,N$3+1,""),0),"")</f>
        <v/>
      </c>
      <c r="O302" s="114" t="str">
        <f ca="1">IFERROR(VLOOKUP($A302,INDIRECT("'"&amp;Publication!O$2-1&amp;"'!B4:R300"),IF(O$3&gt;1,O$3+1,""),0),"")</f>
        <v/>
      </c>
      <c r="P302" s="114" t="str">
        <f ca="1">IFERROR(VLOOKUP($A302,INDIRECT("'"&amp;Publication!P$2-1&amp;"'!B4:R300"),IF(P$3&gt;1,P$3+1,""),0),"")</f>
        <v/>
      </c>
    </row>
    <row r="303" spans="1:16" ht="14.5" customHeight="1" outlineLevel="1" x14ac:dyDescent="0.35">
      <c r="A303" s="113" t="s">
        <v>550</v>
      </c>
      <c r="B303" s="110" t="str">
        <f>IF(OR(ISBLANK(VLOOKUP(A303,'EUROSTAT-Code'!$A$3:$E$812,5,0)),ISNA(VLOOKUP(A303,'EUROSTAT-Code'!$A$3:$E$812,5,0))),"",VLOOKUP(A303,'EUROSTAT-Code'!$A$3:$E$812,5,0))</f>
        <v>x</v>
      </c>
      <c r="C303" s="113" t="s">
        <v>1817</v>
      </c>
      <c r="D303" s="114" t="str">
        <f ca="1">IFERROR(VLOOKUP($A303,INDIRECT("'"&amp;Publication!D$2-1&amp;"'!B4:R300"),IF(D$3&gt;1,D$3+1,""),0),"")</f>
        <v/>
      </c>
      <c r="E303" s="114" t="str">
        <f ca="1">IFERROR(VLOOKUP($A303,INDIRECT("'"&amp;Publication!E$2-1&amp;"'!B4:R300"),IF(E$3&gt;1,E$3+1,""),0),"")</f>
        <v/>
      </c>
      <c r="F303" s="114">
        <f ca="1">IFERROR(VLOOKUP($A303,INDIRECT("'"&amp;Publication!F$2-1&amp;"'!B4:R300"),IF(F$3&gt;1,F$3+1,""),0),"")</f>
        <v>0</v>
      </c>
      <c r="G303" s="114" t="str">
        <f ca="1">IFERROR(VLOOKUP($A303,INDIRECT("'"&amp;Publication!G$2-1&amp;"'!B4:R300"),IF(G$3&gt;1,G$3+1,""),0),"")</f>
        <v/>
      </c>
      <c r="H303" s="114" t="str">
        <f ca="1">IFERROR(VLOOKUP($A303,INDIRECT("'"&amp;Publication!H$2-1&amp;"'!B4:R300"),IF(H$3&gt;1,H$3+1,""),0),"")</f>
        <v/>
      </c>
      <c r="I303" s="114" t="str">
        <f ca="1">IFERROR(VLOOKUP($A303,INDIRECT("'"&amp;Publication!I$2-1&amp;"'!B4:R300"),IF(I$3&gt;1,I$3+1,""),0),"")</f>
        <v/>
      </c>
      <c r="J303" s="114" t="str">
        <f ca="1">IFERROR(VLOOKUP($A303,INDIRECT("'"&amp;Publication!J$2-1&amp;"'!B4:R300"),IF(J$3&gt;1,J$3+1,""),0),"")</f>
        <v/>
      </c>
      <c r="K303" s="114" t="str">
        <f ca="1">IFERROR(VLOOKUP($A303,INDIRECT("'"&amp;Publication!K$2-1&amp;"'!B4:R300"),IF(K$3&gt;1,K$3+1,""),0),"")</f>
        <v/>
      </c>
      <c r="L303" s="114" t="str">
        <f ca="1">IFERROR(VLOOKUP($A303,INDIRECT("'"&amp;Publication!L$2-1&amp;"'!B4:R300"),IF(L$3&gt;1,L$3+1,""),0),"")</f>
        <v/>
      </c>
      <c r="M303" s="114" t="str">
        <f ca="1">IFERROR(VLOOKUP($A303,INDIRECT("'"&amp;Publication!M$2-1&amp;"'!B4:R300"),IF(M$3&gt;1,M$3+1,""),0),"")</f>
        <v/>
      </c>
      <c r="N303" s="114" t="str">
        <f ca="1">IFERROR(VLOOKUP($A303,INDIRECT("'"&amp;Publication!N$2-1&amp;"'!B4:R300"),IF(N$3&gt;1,N$3+1,""),0),"")</f>
        <v/>
      </c>
      <c r="O303" s="114" t="str">
        <f ca="1">IFERROR(VLOOKUP($A303,INDIRECT("'"&amp;Publication!O$2-1&amp;"'!B4:R300"),IF(O$3&gt;1,O$3+1,""),0),"")</f>
        <v/>
      </c>
      <c r="P303" s="114" t="str">
        <f ca="1">IFERROR(VLOOKUP($A303,INDIRECT("'"&amp;Publication!P$2-1&amp;"'!B4:R300"),IF(P$3&gt;1,P$3+1,""),0),"")</f>
        <v/>
      </c>
    </row>
    <row r="304" spans="1:16" ht="14.5" customHeight="1" outlineLevel="1" x14ac:dyDescent="0.35">
      <c r="A304" s="113" t="s">
        <v>1818</v>
      </c>
      <c r="B304" s="110" t="str">
        <f>IF(OR(ISBLANK(VLOOKUP(A304,'EUROSTAT-Code'!$A$3:$E$812,5,0)),ISNA(VLOOKUP(A304,'EUROSTAT-Code'!$A$3:$E$812,5,0))),"",VLOOKUP(A304,'EUROSTAT-Code'!$A$3:$E$812,5,0))</f>
        <v/>
      </c>
      <c r="C304" s="113" t="s">
        <v>1819</v>
      </c>
      <c r="D304" s="114" t="str">
        <f ca="1">IFERROR(VLOOKUP($A304,INDIRECT("'"&amp;Publication!D$2-1&amp;"'!B4:R300"),IF(D$3&gt;1,D$3+1,""),0),"")</f>
        <v/>
      </c>
      <c r="E304" s="114" t="str">
        <f ca="1">IFERROR(VLOOKUP($A304,INDIRECT("'"&amp;Publication!E$2-1&amp;"'!B4:R300"),IF(E$3&gt;1,E$3+1,""),0),"")</f>
        <v/>
      </c>
      <c r="F304" s="114" t="str">
        <f ca="1">IFERROR(VLOOKUP($A304,INDIRECT("'"&amp;Publication!F$2-1&amp;"'!B4:R300"),IF(F$3&gt;1,F$3+1,""),0),"")</f>
        <v/>
      </c>
      <c r="G304" s="114" t="str">
        <f ca="1">IFERROR(VLOOKUP($A304,INDIRECT("'"&amp;Publication!G$2-1&amp;"'!B4:R300"),IF(G$3&gt;1,G$3+1,""),0),"")</f>
        <v/>
      </c>
      <c r="H304" s="114" t="str">
        <f ca="1">IFERROR(VLOOKUP($A304,INDIRECT("'"&amp;Publication!H$2-1&amp;"'!B4:R300"),IF(H$3&gt;1,H$3+1,""),0),"")</f>
        <v/>
      </c>
      <c r="I304" s="114" t="str">
        <f ca="1">IFERROR(VLOOKUP($A304,INDIRECT("'"&amp;Publication!I$2-1&amp;"'!B4:R300"),IF(I$3&gt;1,I$3+1,""),0),"")</f>
        <v/>
      </c>
      <c r="J304" s="114" t="str">
        <f ca="1">IFERROR(VLOOKUP($A304,INDIRECT("'"&amp;Publication!J$2-1&amp;"'!B4:R300"),IF(J$3&gt;1,J$3+1,""),0),"")</f>
        <v/>
      </c>
      <c r="K304" s="114" t="str">
        <f ca="1">IFERROR(VLOOKUP($A304,INDIRECT("'"&amp;Publication!K$2-1&amp;"'!B4:R300"),IF(K$3&gt;1,K$3+1,""),0),"")</f>
        <v/>
      </c>
      <c r="L304" s="114" t="str">
        <f ca="1">IFERROR(VLOOKUP($A304,INDIRECT("'"&amp;Publication!L$2-1&amp;"'!B4:R300"),IF(L$3&gt;1,L$3+1,""),0),"")</f>
        <v/>
      </c>
      <c r="M304" s="114" t="str">
        <f ca="1">IFERROR(VLOOKUP($A304,INDIRECT("'"&amp;Publication!M$2-1&amp;"'!B4:R300"),IF(M$3&gt;1,M$3+1,""),0),"")</f>
        <v/>
      </c>
      <c r="N304" s="114" t="str">
        <f ca="1">IFERROR(VLOOKUP($A304,INDIRECT("'"&amp;Publication!N$2-1&amp;"'!B4:R300"),IF(N$3&gt;1,N$3+1,""),0),"")</f>
        <v/>
      </c>
      <c r="O304" s="114" t="str">
        <f ca="1">IFERROR(VLOOKUP($A304,INDIRECT("'"&amp;Publication!O$2-1&amp;"'!B4:R300"),IF(O$3&gt;1,O$3+1,""),0),"")</f>
        <v/>
      </c>
      <c r="P304" s="114" t="str">
        <f ca="1">IFERROR(VLOOKUP($A304,INDIRECT("'"&amp;Publication!P$2-1&amp;"'!B4:R300"),IF(P$3&gt;1,P$3+1,""),0),"")</f>
        <v/>
      </c>
    </row>
    <row r="305" spans="1:16" ht="14.5" customHeight="1" outlineLevel="1" x14ac:dyDescent="0.35">
      <c r="A305" s="113" t="s">
        <v>552</v>
      </c>
      <c r="B305" s="110" t="str">
        <f>IF(OR(ISBLANK(VLOOKUP(A305,'EUROSTAT-Code'!$A$3:$E$812,5,0)),ISNA(VLOOKUP(A305,'EUROSTAT-Code'!$A$3:$E$812,5,0))),"",VLOOKUP(A305,'EUROSTAT-Code'!$A$3:$E$812,5,0))</f>
        <v>x</v>
      </c>
      <c r="C305" s="113" t="s">
        <v>1821</v>
      </c>
      <c r="D305" s="114" t="str">
        <f ca="1">IFERROR(VLOOKUP($A305,INDIRECT("'"&amp;Publication!D$2-1&amp;"'!B4:R300"),IF(D$3&gt;1,D$3+1,""),0),"")</f>
        <v/>
      </c>
      <c r="E305" s="114" t="str">
        <f ca="1">IFERROR(VLOOKUP($A305,INDIRECT("'"&amp;Publication!E$2-1&amp;"'!B4:R300"),IF(E$3&gt;1,E$3+1,""),0),"")</f>
        <v/>
      </c>
      <c r="F305" s="114" t="str">
        <f ca="1">IFERROR(VLOOKUP($A305,INDIRECT("'"&amp;Publication!F$2-1&amp;"'!B4:R300"),IF(F$3&gt;1,F$3+1,""),0),"")</f>
        <v/>
      </c>
      <c r="G305" s="114" t="str">
        <f ca="1">IFERROR(VLOOKUP($A305,INDIRECT("'"&amp;Publication!G$2-1&amp;"'!B4:R300"),IF(G$3&gt;1,G$3+1,""),0),"")</f>
        <v/>
      </c>
      <c r="H305" s="114" t="str">
        <f ca="1">IFERROR(VLOOKUP($A305,INDIRECT("'"&amp;Publication!H$2-1&amp;"'!B4:R300"),IF(H$3&gt;1,H$3+1,""),0),"")</f>
        <v/>
      </c>
      <c r="I305" s="114" t="str">
        <f ca="1">IFERROR(VLOOKUP($A305,INDIRECT("'"&amp;Publication!I$2-1&amp;"'!B4:R300"),IF(I$3&gt;1,I$3+1,""),0),"")</f>
        <v/>
      </c>
      <c r="J305" s="114">
        <f ca="1">IFERROR(VLOOKUP($A305,INDIRECT("'"&amp;Publication!J$2-1&amp;"'!B4:R300"),IF(J$3&gt;1,J$3+1,""),0),"")</f>
        <v>25</v>
      </c>
      <c r="K305" s="114">
        <f ca="1">IFERROR(VLOOKUP($A305,INDIRECT("'"&amp;Publication!K$2-1&amp;"'!B4:R300"),IF(K$3&gt;1,K$3+1,""),0),"")</f>
        <v>10</v>
      </c>
      <c r="L305" s="114" t="str">
        <f ca="1">IFERROR(VLOOKUP($A305,INDIRECT("'"&amp;Publication!L$2-1&amp;"'!B4:R300"),IF(L$3&gt;1,L$3+1,""),0),"")</f>
        <v/>
      </c>
      <c r="M305" s="114">
        <f ca="1">IFERROR(VLOOKUP($A305,INDIRECT("'"&amp;Publication!M$2-1&amp;"'!B4:R300"),IF(M$3&gt;1,M$3+1,""),0),"")</f>
        <v>75</v>
      </c>
      <c r="N305" s="114" t="str">
        <f ca="1">IFERROR(VLOOKUP($A305,INDIRECT("'"&amp;Publication!N$2-1&amp;"'!B4:R300"),IF(N$3&gt;1,N$3+1,""),0),"")</f>
        <v/>
      </c>
      <c r="O305" s="114">
        <f ca="1">IFERROR(VLOOKUP($A305,INDIRECT("'"&amp;Publication!O$2-1&amp;"'!B4:R300"),IF(O$3&gt;1,O$3+1,""),0),"")</f>
        <v>175</v>
      </c>
      <c r="P305" s="114">
        <f ca="1">IFERROR(VLOOKUP($A305,INDIRECT("'"&amp;Publication!P$2-1&amp;"'!B4:R300"),IF(P$3&gt;1,P$3+1,""),0),"")</f>
        <v>39.118000000000002</v>
      </c>
    </row>
    <row r="306" spans="1:16" ht="14.5" customHeight="1" outlineLevel="1" x14ac:dyDescent="0.35">
      <c r="A306" s="113" t="s">
        <v>553</v>
      </c>
      <c r="B306" s="110" t="str">
        <f>IF(OR(ISBLANK(VLOOKUP(A306,'EUROSTAT-Code'!$A$3:$E$812,5,0)),ISNA(VLOOKUP(A306,'EUROSTAT-Code'!$A$3:$E$812,5,0))),"",VLOOKUP(A306,'EUROSTAT-Code'!$A$3:$E$812,5,0))</f>
        <v>x</v>
      </c>
      <c r="C306" s="113" t="s">
        <v>1822</v>
      </c>
      <c r="D306" s="114" t="str">
        <f ca="1">IFERROR(VLOOKUP($A306,INDIRECT("'"&amp;Publication!D$2-1&amp;"'!B4:R300"),IF(D$3&gt;1,D$3+1,""),0),"")</f>
        <v/>
      </c>
      <c r="E306" s="114" t="str">
        <f ca="1">IFERROR(VLOOKUP($A306,INDIRECT("'"&amp;Publication!E$2-1&amp;"'!B4:R300"),IF(E$3&gt;1,E$3+1,""),0),"")</f>
        <v/>
      </c>
      <c r="F306" s="114" t="str">
        <f ca="1">IFERROR(VLOOKUP($A306,INDIRECT("'"&amp;Publication!F$2-1&amp;"'!B4:R300"),IF(F$3&gt;1,F$3+1,""),0),"")</f>
        <v/>
      </c>
      <c r="G306" s="114" t="str">
        <f ca="1">IFERROR(VLOOKUP($A306,INDIRECT("'"&amp;Publication!G$2-1&amp;"'!B4:R300"),IF(G$3&gt;1,G$3+1,""),0),"")</f>
        <v/>
      </c>
      <c r="H306" s="114" t="str">
        <f ca="1">IFERROR(VLOOKUP($A306,INDIRECT("'"&amp;Publication!H$2-1&amp;"'!B4:R300"),IF(H$3&gt;1,H$3+1,""),0),"")</f>
        <v/>
      </c>
      <c r="I306" s="114" t="str">
        <f ca="1">IFERROR(VLOOKUP($A306,INDIRECT("'"&amp;Publication!I$2-1&amp;"'!B4:R300"),IF(I$3&gt;1,I$3+1,""),0),"")</f>
        <v/>
      </c>
      <c r="J306" s="114" t="str">
        <f ca="1">IFERROR(VLOOKUP($A306,INDIRECT("'"&amp;Publication!J$2-1&amp;"'!B4:R300"),IF(J$3&gt;1,J$3+1,""),0),"")</f>
        <v/>
      </c>
      <c r="K306" s="114" t="str">
        <f ca="1">IFERROR(VLOOKUP($A306,INDIRECT("'"&amp;Publication!K$2-1&amp;"'!B4:R300"),IF(K$3&gt;1,K$3+1,""),0),"")</f>
        <v/>
      </c>
      <c r="L306" s="114" t="str">
        <f ca="1">IFERROR(VLOOKUP($A306,INDIRECT("'"&amp;Publication!L$2-1&amp;"'!B4:R300"),IF(L$3&gt;1,L$3+1,""),0),"")</f>
        <v/>
      </c>
      <c r="M306" s="114" t="str">
        <f ca="1">IFERROR(VLOOKUP($A306,INDIRECT("'"&amp;Publication!M$2-1&amp;"'!B4:R300"),IF(M$3&gt;1,M$3+1,""),0),"")</f>
        <v/>
      </c>
      <c r="N306" s="114" t="str">
        <f ca="1">IFERROR(VLOOKUP($A306,INDIRECT("'"&amp;Publication!N$2-1&amp;"'!B4:R300"),IF(N$3&gt;1,N$3+1,""),0),"")</f>
        <v/>
      </c>
      <c r="O306" s="114" t="str">
        <f ca="1">IFERROR(VLOOKUP($A306,INDIRECT("'"&amp;Publication!O$2-1&amp;"'!B4:R300"),IF(O$3&gt;1,O$3+1,""),0),"")</f>
        <v/>
      </c>
      <c r="P306" s="114" t="str">
        <f ca="1">IFERROR(VLOOKUP($A306,INDIRECT("'"&amp;Publication!P$2-1&amp;"'!B4:R300"),IF(P$3&gt;1,P$3+1,""),0),"")</f>
        <v/>
      </c>
    </row>
    <row r="307" spans="1:16" ht="14.5" customHeight="1" outlineLevel="1" x14ac:dyDescent="0.35">
      <c r="A307" s="113" t="s">
        <v>554</v>
      </c>
      <c r="B307" s="110" t="str">
        <f>IF(OR(ISBLANK(VLOOKUP(A307,'EUROSTAT-Code'!$A$3:$E$812,5,0)),ISNA(VLOOKUP(A307,'EUROSTAT-Code'!$A$3:$E$812,5,0))),"",VLOOKUP(A307,'EUROSTAT-Code'!$A$3:$E$812,5,0))</f>
        <v>x</v>
      </c>
      <c r="C307" s="113" t="s">
        <v>1823</v>
      </c>
      <c r="D307" s="114" t="str">
        <f ca="1">IFERROR(VLOOKUP($A307,INDIRECT("'"&amp;Publication!D$2-1&amp;"'!B4:R300"),IF(D$3&gt;1,D$3+1,""),0),"")</f>
        <v/>
      </c>
      <c r="E307" s="114" t="str">
        <f ca="1">IFERROR(VLOOKUP($A307,INDIRECT("'"&amp;Publication!E$2-1&amp;"'!B4:R300"),IF(E$3&gt;1,E$3+1,""),0),"")</f>
        <v/>
      </c>
      <c r="F307" s="114" t="str">
        <f ca="1">IFERROR(VLOOKUP($A307,INDIRECT("'"&amp;Publication!F$2-1&amp;"'!B4:R300"),IF(F$3&gt;1,F$3+1,""),0),"")</f>
        <v/>
      </c>
      <c r="G307" s="114" t="str">
        <f ca="1">IFERROR(VLOOKUP($A307,INDIRECT("'"&amp;Publication!G$2-1&amp;"'!B4:R300"),IF(G$3&gt;1,G$3+1,""),0),"")</f>
        <v/>
      </c>
      <c r="H307" s="114" t="str">
        <f ca="1">IFERROR(VLOOKUP($A307,INDIRECT("'"&amp;Publication!H$2-1&amp;"'!B4:R300"),IF(H$3&gt;1,H$3+1,""),0),"")</f>
        <v/>
      </c>
      <c r="I307" s="114" t="str">
        <f ca="1">IFERROR(VLOOKUP($A307,INDIRECT("'"&amp;Publication!I$2-1&amp;"'!B4:R300"),IF(I$3&gt;1,I$3+1,""),0),"")</f>
        <v/>
      </c>
      <c r="J307" s="114" t="str">
        <f ca="1">IFERROR(VLOOKUP($A307,INDIRECT("'"&amp;Publication!J$2-1&amp;"'!B4:R300"),IF(J$3&gt;1,J$3+1,""),0),"")</f>
        <v/>
      </c>
      <c r="K307" s="114" t="str">
        <f ca="1">IFERROR(VLOOKUP($A307,INDIRECT("'"&amp;Publication!K$2-1&amp;"'!B4:R300"),IF(K$3&gt;1,K$3+1,""),0),"")</f>
        <v/>
      </c>
      <c r="L307" s="114" t="str">
        <f ca="1">IFERROR(VLOOKUP($A307,INDIRECT("'"&amp;Publication!L$2-1&amp;"'!B4:R300"),IF(L$3&gt;1,L$3+1,""),0),"")</f>
        <v/>
      </c>
      <c r="M307" s="114" t="str">
        <f ca="1">IFERROR(VLOOKUP($A307,INDIRECT("'"&amp;Publication!M$2-1&amp;"'!B4:R300"),IF(M$3&gt;1,M$3+1,""),0),"")</f>
        <v/>
      </c>
      <c r="N307" s="114" t="str">
        <f ca="1">IFERROR(VLOOKUP($A307,INDIRECT("'"&amp;Publication!N$2-1&amp;"'!B4:R300"),IF(N$3&gt;1,N$3+1,""),0),"")</f>
        <v/>
      </c>
      <c r="O307" s="114" t="str">
        <f ca="1">IFERROR(VLOOKUP($A307,INDIRECT("'"&amp;Publication!O$2-1&amp;"'!B4:R300"),IF(O$3&gt;1,O$3+1,""),0),"")</f>
        <v/>
      </c>
      <c r="P307" s="114" t="str">
        <f ca="1">IFERROR(VLOOKUP($A307,INDIRECT("'"&amp;Publication!P$2-1&amp;"'!B4:R300"),IF(P$3&gt;1,P$3+1,""),0),"")</f>
        <v/>
      </c>
    </row>
    <row r="308" spans="1:16" ht="14.5" customHeight="1" outlineLevel="1" x14ac:dyDescent="0.35">
      <c r="A308" s="113" t="s">
        <v>156</v>
      </c>
      <c r="B308" s="110" t="str">
        <f>IF(OR(ISBLANK(VLOOKUP(A308,'EUROSTAT-Code'!$A$3:$E$812,5,0)),ISNA(VLOOKUP(A308,'EUROSTAT-Code'!$A$3:$E$812,5,0))),"",VLOOKUP(A308,'EUROSTAT-Code'!$A$3:$E$812,5,0))</f>
        <v>x</v>
      </c>
      <c r="C308" s="113" t="s">
        <v>1824</v>
      </c>
      <c r="D308" s="114">
        <f ca="1">IFERROR(VLOOKUP($A308,INDIRECT("'"&amp;Publication!D$2-1&amp;"'!B4:R300"),IF(D$3&gt;1,D$3+1,""),0),"")</f>
        <v>13755</v>
      </c>
      <c r="E308" s="114">
        <f ca="1">IFERROR(VLOOKUP($A308,INDIRECT("'"&amp;Publication!E$2-1&amp;"'!B4:R300"),IF(E$3&gt;1,E$3+1,""),0),"")</f>
        <v>6690</v>
      </c>
      <c r="F308" s="114">
        <f ca="1">IFERROR(VLOOKUP($A308,INDIRECT("'"&amp;Publication!F$2-1&amp;"'!B4:R300"),IF(F$3&gt;1,F$3+1,""),0),"")</f>
        <v>4465</v>
      </c>
      <c r="G308" s="114">
        <f ca="1">IFERROR(VLOOKUP($A308,INDIRECT("'"&amp;Publication!G$2-1&amp;"'!B4:R300"),IF(G$3&gt;1,G$3+1,""),0),"")</f>
        <v>8215</v>
      </c>
      <c r="H308" s="114">
        <f ca="1">IFERROR(VLOOKUP($A308,INDIRECT("'"&amp;Publication!H$2-1&amp;"'!B4:R300"),IF(H$3&gt;1,H$3+1,""),0),"")</f>
        <v>8180</v>
      </c>
      <c r="I308" s="114">
        <f ca="1">IFERROR(VLOOKUP($A308,INDIRECT("'"&amp;Publication!I$2-1&amp;"'!B4:R300"),IF(I$3&gt;1,I$3+1,""),0),"")</f>
        <v>1690</v>
      </c>
      <c r="J308" s="114">
        <f ca="1">IFERROR(VLOOKUP($A308,INDIRECT("'"&amp;Publication!J$2-1&amp;"'!B4:R300"),IF(J$3&gt;1,J$3+1,""),0),"")</f>
        <v>85</v>
      </c>
      <c r="K308" s="114">
        <f ca="1">IFERROR(VLOOKUP($A308,INDIRECT("'"&amp;Publication!K$2-1&amp;"'!B4:R300"),IF(K$3&gt;1,K$3+1,""),0),"")</f>
        <v>20</v>
      </c>
      <c r="L308" s="114">
        <f ca="1">IFERROR(VLOOKUP($A308,INDIRECT("'"&amp;Publication!L$2-1&amp;"'!B4:R300"),IF(L$3&gt;1,L$3+1,""),0),"")</f>
        <v>0</v>
      </c>
      <c r="M308" s="114">
        <f ca="1">IFERROR(VLOOKUP($A308,INDIRECT("'"&amp;Publication!M$2-1&amp;"'!B4:R300"),IF(M$3&gt;1,M$3+1,""),0),"")</f>
        <v>20</v>
      </c>
      <c r="N308" s="114">
        <f ca="1">IFERROR(VLOOKUP($A308,INDIRECT("'"&amp;Publication!N$2-1&amp;"'!B4:R300"),IF(N$3&gt;1,N$3+1,""),0),"")</f>
        <v>10</v>
      </c>
      <c r="O308" s="114">
        <f ca="1">IFERROR(VLOOKUP($A308,INDIRECT("'"&amp;Publication!O$2-1&amp;"'!B4:R300"),IF(O$3&gt;1,O$3+1,""),0),"")</f>
        <v>10</v>
      </c>
      <c r="P308" s="114" t="str">
        <f ca="1">IFERROR(VLOOKUP($A308,INDIRECT("'"&amp;Publication!P$2-1&amp;"'!B4:R300"),IF(P$3&gt;1,P$3+1,""),0),"")</f>
        <v/>
      </c>
    </row>
    <row r="309" spans="1:16" ht="14.5" customHeight="1" outlineLevel="1" x14ac:dyDescent="0.35">
      <c r="A309" s="113" t="s">
        <v>296</v>
      </c>
      <c r="B309" s="110" t="str">
        <f>IF(OR(ISBLANK(VLOOKUP(A309,'EUROSTAT-Code'!$A$3:$E$812,5,0)),ISNA(VLOOKUP(A309,'EUROSTAT-Code'!$A$3:$E$812,5,0))),"",VLOOKUP(A309,'EUROSTAT-Code'!$A$3:$E$812,5,0))</f>
        <v>x</v>
      </c>
      <c r="C309" s="113" t="s">
        <v>1825</v>
      </c>
      <c r="D309" s="114">
        <f ca="1">IFERROR(VLOOKUP($A309,INDIRECT("'"&amp;Publication!D$2-1&amp;"'!B4:R300"),IF(D$3&gt;1,D$3+1,""),0),"")</f>
        <v>35</v>
      </c>
      <c r="E309" s="114" t="str">
        <f ca="1">IFERROR(VLOOKUP($A309,INDIRECT("'"&amp;Publication!E$2-1&amp;"'!B4:R300"),IF(E$3&gt;1,E$3+1,""),0),"")</f>
        <v/>
      </c>
      <c r="F309" s="114" t="str">
        <f ca="1">IFERROR(VLOOKUP($A309,INDIRECT("'"&amp;Publication!F$2-1&amp;"'!B4:R300"),IF(F$3&gt;1,F$3+1,""),0),"")</f>
        <v/>
      </c>
      <c r="G309" s="114" t="str">
        <f ca="1">IFERROR(VLOOKUP($A309,INDIRECT("'"&amp;Publication!G$2-1&amp;"'!B4:R300"),IF(G$3&gt;1,G$3+1,""),0),"")</f>
        <v/>
      </c>
      <c r="H309" s="114" t="str">
        <f ca="1">IFERROR(VLOOKUP($A309,INDIRECT("'"&amp;Publication!H$2-1&amp;"'!B4:R300"),IF(H$3&gt;1,H$3+1,""),0),"")</f>
        <v/>
      </c>
      <c r="I309" s="114">
        <f ca="1">IFERROR(VLOOKUP($A309,INDIRECT("'"&amp;Publication!I$2-1&amp;"'!B4:R300"),IF(I$3&gt;1,I$3+1,""),0),"")</f>
        <v>0</v>
      </c>
      <c r="J309" s="114" t="str">
        <f ca="1">IFERROR(VLOOKUP($A309,INDIRECT("'"&amp;Publication!J$2-1&amp;"'!B4:R300"),IF(J$3&gt;1,J$3+1,""),0),"")</f>
        <v/>
      </c>
      <c r="K309" s="114" t="str">
        <f ca="1">IFERROR(VLOOKUP($A309,INDIRECT("'"&amp;Publication!K$2-1&amp;"'!B4:R300"),IF(K$3&gt;1,K$3+1,""),0),"")</f>
        <v/>
      </c>
      <c r="L309" s="114" t="str">
        <f ca="1">IFERROR(VLOOKUP($A309,INDIRECT("'"&amp;Publication!L$2-1&amp;"'!B4:R300"),IF(L$3&gt;1,L$3+1,""),0),"")</f>
        <v/>
      </c>
      <c r="M309" s="114" t="str">
        <f ca="1">IFERROR(VLOOKUP($A309,INDIRECT("'"&amp;Publication!M$2-1&amp;"'!B4:R300"),IF(M$3&gt;1,M$3+1,""),0),"")</f>
        <v/>
      </c>
      <c r="N309" s="114" t="str">
        <f ca="1">IFERROR(VLOOKUP($A309,INDIRECT("'"&amp;Publication!N$2-1&amp;"'!B4:R300"),IF(N$3&gt;1,N$3+1,""),0),"")</f>
        <v/>
      </c>
      <c r="O309" s="114" t="str">
        <f ca="1">IFERROR(VLOOKUP($A309,INDIRECT("'"&amp;Publication!O$2-1&amp;"'!B4:R300"),IF(O$3&gt;1,O$3+1,""),0),"")</f>
        <v/>
      </c>
      <c r="P309" s="114" t="str">
        <f ca="1">IFERROR(VLOOKUP($A309,INDIRECT("'"&amp;Publication!P$2-1&amp;"'!B4:R300"),IF(P$3&gt;1,P$3+1,""),0),"")</f>
        <v/>
      </c>
    </row>
    <row r="310" spans="1:16" ht="14.5" customHeight="1" outlineLevel="1" x14ac:dyDescent="0.35">
      <c r="A310" s="113" t="s">
        <v>158</v>
      </c>
      <c r="B310" s="110" t="str">
        <f>IF(OR(ISBLANK(VLOOKUP(A310,'EUROSTAT-Code'!$A$3:$E$812,5,0)),ISNA(VLOOKUP(A310,'EUROSTAT-Code'!$A$3:$E$812,5,0))),"",VLOOKUP(A310,'EUROSTAT-Code'!$A$3:$E$812,5,0))</f>
        <v/>
      </c>
      <c r="C310" s="113" t="s">
        <v>1826</v>
      </c>
      <c r="D310" s="114" t="str">
        <f ca="1">IFERROR(VLOOKUP($A310,INDIRECT("'"&amp;Publication!D$2-1&amp;"'!B4:R300"),IF(D$3&gt;1,D$3+1,""),0),"")</f>
        <v/>
      </c>
      <c r="E310" s="114" t="str">
        <f ca="1">IFERROR(VLOOKUP($A310,INDIRECT("'"&amp;Publication!E$2-1&amp;"'!B4:R300"),IF(E$3&gt;1,E$3+1,""),0),"")</f>
        <v/>
      </c>
      <c r="F310" s="114" t="str">
        <f ca="1">IFERROR(VLOOKUP($A310,INDIRECT("'"&amp;Publication!F$2-1&amp;"'!B4:R300"),IF(F$3&gt;1,F$3+1,""),0),"")</f>
        <v/>
      </c>
      <c r="G310" s="114" t="str">
        <f ca="1">IFERROR(VLOOKUP($A310,INDIRECT("'"&amp;Publication!G$2-1&amp;"'!B4:R300"),IF(G$3&gt;1,G$3+1,""),0),"")</f>
        <v/>
      </c>
      <c r="H310" s="114">
        <f ca="1">IFERROR(VLOOKUP($A310,INDIRECT("'"&amp;Publication!H$2-1&amp;"'!B4:R300"),IF(H$3&gt;1,H$3+1,""),0),"")</f>
        <v>85</v>
      </c>
      <c r="I310" s="114">
        <f ca="1">IFERROR(VLOOKUP($A310,INDIRECT("'"&amp;Publication!I$2-1&amp;"'!B4:R300"),IF(I$3&gt;1,I$3+1,""),0),"")</f>
        <v>110</v>
      </c>
      <c r="J310" s="114">
        <f ca="1">IFERROR(VLOOKUP($A310,INDIRECT("'"&amp;Publication!J$2-1&amp;"'!B4:R300"),IF(J$3&gt;1,J$3+1,""),0),"")</f>
        <v>445</v>
      </c>
      <c r="K310" s="114">
        <f ca="1">IFERROR(VLOOKUP($A310,INDIRECT("'"&amp;Publication!K$2-1&amp;"'!B4:R300"),IF(K$3&gt;1,K$3+1,""),0),"")</f>
        <v>310</v>
      </c>
      <c r="L310" s="114">
        <f ca="1">IFERROR(VLOOKUP($A310,INDIRECT("'"&amp;Publication!L$2-1&amp;"'!B4:R300"),IF(L$3&gt;1,L$3+1,""),0),"")</f>
        <v>380</v>
      </c>
      <c r="M310" s="114">
        <f ca="1">IFERROR(VLOOKUP($A310,INDIRECT("'"&amp;Publication!M$2-1&amp;"'!B4:R300"),IF(M$3&gt;1,M$3+1,""),0),"")</f>
        <v>495</v>
      </c>
      <c r="N310" s="114">
        <f ca="1">IFERROR(VLOOKUP($A310,INDIRECT("'"&amp;Publication!N$2-1&amp;"'!B4:R300"),IF(N$3&gt;1,N$3+1,""),0),"")</f>
        <v>605</v>
      </c>
      <c r="O310" s="114">
        <f ca="1">IFERROR(VLOOKUP($A310,INDIRECT("'"&amp;Publication!O$2-1&amp;"'!B4:R300"),IF(O$3&gt;1,O$3+1,""),0),"")</f>
        <v>390</v>
      </c>
      <c r="P310" s="114">
        <f ca="1">IFERROR(VLOOKUP($A310,INDIRECT("'"&amp;Publication!P$2-1&amp;"'!B4:R300"),IF(P$3&gt;1,P$3+1,""),0),"")</f>
        <v>147.738</v>
      </c>
    </row>
    <row r="311" spans="1:16" ht="14.5" customHeight="1" outlineLevel="1" x14ac:dyDescent="0.35">
      <c r="A311" s="113" t="s">
        <v>556</v>
      </c>
      <c r="B311" s="110" t="str">
        <f>IF(OR(ISBLANK(VLOOKUP(A311,'EUROSTAT-Code'!$A$3:$E$812,5,0)),ISNA(VLOOKUP(A311,'EUROSTAT-Code'!$A$3:$E$812,5,0))),"",VLOOKUP(A311,'EUROSTAT-Code'!$A$3:$E$812,5,0))</f>
        <v/>
      </c>
      <c r="C311" s="113" t="s">
        <v>1828</v>
      </c>
      <c r="D311" s="114" t="str">
        <f ca="1">IFERROR(VLOOKUP($A311,INDIRECT("'"&amp;Publication!D$2-1&amp;"'!B4:R300"),IF(D$3&gt;1,D$3+1,""),0),"")</f>
        <v/>
      </c>
      <c r="E311" s="114" t="str">
        <f ca="1">IFERROR(VLOOKUP($A311,INDIRECT("'"&amp;Publication!E$2-1&amp;"'!B4:R300"),IF(E$3&gt;1,E$3+1,""),0),"")</f>
        <v/>
      </c>
      <c r="F311" s="114" t="str">
        <f ca="1">IFERROR(VLOOKUP($A311,INDIRECT("'"&amp;Publication!F$2-1&amp;"'!B4:R300"),IF(F$3&gt;1,F$3+1,""),0),"")</f>
        <v/>
      </c>
      <c r="G311" s="114" t="str">
        <f ca="1">IFERROR(VLOOKUP($A311,INDIRECT("'"&amp;Publication!G$2-1&amp;"'!B4:R300"),IF(G$3&gt;1,G$3+1,""),0),"")</f>
        <v/>
      </c>
      <c r="H311" s="114" t="str">
        <f ca="1">IFERROR(VLOOKUP($A311,INDIRECT("'"&amp;Publication!H$2-1&amp;"'!B4:R300"),IF(H$3&gt;1,H$3+1,""),0),"")</f>
        <v/>
      </c>
      <c r="I311" s="114" t="str">
        <f ca="1">IFERROR(VLOOKUP($A311,INDIRECT("'"&amp;Publication!I$2-1&amp;"'!B4:R300"),IF(I$3&gt;1,I$3+1,""),0),"")</f>
        <v/>
      </c>
      <c r="J311" s="114" t="str">
        <f ca="1">IFERROR(VLOOKUP($A311,INDIRECT("'"&amp;Publication!J$2-1&amp;"'!B4:R300"),IF(J$3&gt;1,J$3+1,""),0),"")</f>
        <v/>
      </c>
      <c r="K311" s="114" t="str">
        <f ca="1">IFERROR(VLOOKUP($A311,INDIRECT("'"&amp;Publication!K$2-1&amp;"'!B4:R300"),IF(K$3&gt;1,K$3+1,""),0),"")</f>
        <v/>
      </c>
      <c r="L311" s="114" t="str">
        <f ca="1">IFERROR(VLOOKUP($A311,INDIRECT("'"&amp;Publication!L$2-1&amp;"'!B4:R300"),IF(L$3&gt;1,L$3+1,""),0),"")</f>
        <v/>
      </c>
      <c r="M311" s="114" t="str">
        <f ca="1">IFERROR(VLOOKUP($A311,INDIRECT("'"&amp;Publication!M$2-1&amp;"'!B4:R300"),IF(M$3&gt;1,M$3+1,""),0),"")</f>
        <v/>
      </c>
      <c r="N311" s="114" t="str">
        <f ca="1">IFERROR(VLOOKUP($A311,INDIRECT("'"&amp;Publication!N$2-1&amp;"'!B4:R300"),IF(N$3&gt;1,N$3+1,""),0),"")</f>
        <v/>
      </c>
      <c r="O311" s="114" t="str">
        <f ca="1">IFERROR(VLOOKUP($A311,INDIRECT("'"&amp;Publication!O$2-1&amp;"'!B4:R300"),IF(O$3&gt;1,O$3+1,""),0),"")</f>
        <v/>
      </c>
      <c r="P311" s="114" t="str">
        <f ca="1">IFERROR(VLOOKUP($A311,INDIRECT("'"&amp;Publication!P$2-1&amp;"'!B4:R300"),IF(P$3&gt;1,P$3+1,""),0),"")</f>
        <v/>
      </c>
    </row>
    <row r="312" spans="1:16" ht="14.5" customHeight="1" outlineLevel="1" x14ac:dyDescent="0.35">
      <c r="A312" s="113" t="s">
        <v>335</v>
      </c>
      <c r="B312" s="110" t="str">
        <f>IF(OR(ISBLANK(VLOOKUP(A312,'EUROSTAT-Code'!$A$3:$E$812,5,0)),ISNA(VLOOKUP(A312,'EUROSTAT-Code'!$A$3:$E$812,5,0))),"",VLOOKUP(A312,'EUROSTAT-Code'!$A$3:$E$812,5,0))</f>
        <v/>
      </c>
      <c r="C312" s="113" t="s">
        <v>1831</v>
      </c>
      <c r="D312" s="114">
        <f ca="1">IFERROR(VLOOKUP($A312,INDIRECT("'"&amp;Publication!D$2-1&amp;"'!B4:R300"),IF(D$3&gt;1,D$3+1,""),0),"")</f>
        <v>0</v>
      </c>
      <c r="E312" s="114">
        <f ca="1">IFERROR(VLOOKUP($A312,INDIRECT("'"&amp;Publication!E$2-1&amp;"'!B4:R300"),IF(E$3&gt;1,E$3+1,""),0),"")</f>
        <v>0</v>
      </c>
      <c r="F312" s="114" t="str">
        <f ca="1">IFERROR(VLOOKUP($A312,INDIRECT("'"&amp;Publication!F$2-1&amp;"'!B4:R300"),IF(F$3&gt;1,F$3+1,""),0),"")</f>
        <v/>
      </c>
      <c r="G312" s="114" t="str">
        <f ca="1">IFERROR(VLOOKUP($A312,INDIRECT("'"&amp;Publication!G$2-1&amp;"'!B4:R300"),IF(G$3&gt;1,G$3+1,""),0),"")</f>
        <v/>
      </c>
      <c r="H312" s="114">
        <f ca="1">IFERROR(VLOOKUP($A312,INDIRECT("'"&amp;Publication!H$2-1&amp;"'!B4:R300"),IF(H$3&gt;1,H$3+1,""),0),"")</f>
        <v>0</v>
      </c>
      <c r="I312" s="114">
        <f ca="1">IFERROR(VLOOKUP($A312,INDIRECT("'"&amp;Publication!I$2-1&amp;"'!B4:R300"),IF(I$3&gt;1,I$3+1,""),0),"")</f>
        <v>5</v>
      </c>
      <c r="J312" s="114" t="str">
        <f ca="1">IFERROR(VLOOKUP($A312,INDIRECT("'"&amp;Publication!J$2-1&amp;"'!B4:R300"),IF(J$3&gt;1,J$3+1,""),0),"")</f>
        <v/>
      </c>
      <c r="K312" s="114">
        <f ca="1">IFERROR(VLOOKUP($A312,INDIRECT("'"&amp;Publication!K$2-1&amp;"'!B4:R300"),IF(K$3&gt;1,K$3+1,""),0),"")</f>
        <v>0</v>
      </c>
      <c r="L312" s="114" t="str">
        <f ca="1">IFERROR(VLOOKUP($A312,INDIRECT("'"&amp;Publication!L$2-1&amp;"'!B4:R300"),IF(L$3&gt;1,L$3+1,""),0),"")</f>
        <v/>
      </c>
      <c r="M312" s="114" t="str">
        <f ca="1">IFERROR(VLOOKUP($A312,INDIRECT("'"&amp;Publication!M$2-1&amp;"'!B4:R300"),IF(M$3&gt;1,M$3+1,""),0),"")</f>
        <v/>
      </c>
      <c r="N312" s="114" t="str">
        <f ca="1">IFERROR(VLOOKUP($A312,INDIRECT("'"&amp;Publication!N$2-1&amp;"'!B4:R300"),IF(N$3&gt;1,N$3+1,""),0),"")</f>
        <v/>
      </c>
      <c r="O312" s="114" t="str">
        <f ca="1">IFERROR(VLOOKUP($A312,INDIRECT("'"&amp;Publication!O$2-1&amp;"'!B4:R300"),IF(O$3&gt;1,O$3+1,""),0),"")</f>
        <v/>
      </c>
      <c r="P312" s="114" t="str">
        <f ca="1">IFERROR(VLOOKUP($A312,INDIRECT("'"&amp;Publication!P$2-1&amp;"'!B4:R300"),IF(P$3&gt;1,P$3+1,""),0),"")</f>
        <v/>
      </c>
    </row>
    <row r="313" spans="1:16" ht="14.5" customHeight="1" outlineLevel="1" x14ac:dyDescent="0.35">
      <c r="A313" s="113" t="s">
        <v>559</v>
      </c>
      <c r="B313" s="110" t="str">
        <f>IF(OR(ISBLANK(VLOOKUP(A313,'EUROSTAT-Code'!$A$3:$E$812,5,0)),ISNA(VLOOKUP(A313,'EUROSTAT-Code'!$A$3:$E$812,5,0))),"",VLOOKUP(A313,'EUROSTAT-Code'!$A$3:$E$812,5,0))</f>
        <v/>
      </c>
      <c r="C313" s="113" t="s">
        <v>1832</v>
      </c>
      <c r="D313" s="114" t="str">
        <f ca="1">IFERROR(VLOOKUP($A313,INDIRECT("'"&amp;Publication!D$2-1&amp;"'!B4:R300"),IF(D$3&gt;1,D$3+1,""),0),"")</f>
        <v/>
      </c>
      <c r="E313" s="114" t="str">
        <f ca="1">IFERROR(VLOOKUP($A313,INDIRECT("'"&amp;Publication!E$2-1&amp;"'!B4:R300"),IF(E$3&gt;1,E$3+1,""),0),"")</f>
        <v/>
      </c>
      <c r="F313" s="114" t="str">
        <f ca="1">IFERROR(VLOOKUP($A313,INDIRECT("'"&amp;Publication!F$2-1&amp;"'!B4:R300"),IF(F$3&gt;1,F$3+1,""),0),"")</f>
        <v/>
      </c>
      <c r="G313" s="114" t="str">
        <f ca="1">IFERROR(VLOOKUP($A313,INDIRECT("'"&amp;Publication!G$2-1&amp;"'!B4:R300"),IF(G$3&gt;1,G$3+1,""),0),"")</f>
        <v/>
      </c>
      <c r="H313" s="114" t="str">
        <f ca="1">IFERROR(VLOOKUP($A313,INDIRECT("'"&amp;Publication!H$2-1&amp;"'!B4:R300"),IF(H$3&gt;1,H$3+1,""),0),"")</f>
        <v/>
      </c>
      <c r="I313" s="114" t="str">
        <f ca="1">IFERROR(VLOOKUP($A313,INDIRECT("'"&amp;Publication!I$2-1&amp;"'!B4:R300"),IF(I$3&gt;1,I$3+1,""),0),"")</f>
        <v/>
      </c>
      <c r="J313" s="114" t="str">
        <f ca="1">IFERROR(VLOOKUP($A313,INDIRECT("'"&amp;Publication!J$2-1&amp;"'!B4:R300"),IF(J$3&gt;1,J$3+1,""),0),"")</f>
        <v/>
      </c>
      <c r="K313" s="114" t="str">
        <f ca="1">IFERROR(VLOOKUP($A313,INDIRECT("'"&amp;Publication!K$2-1&amp;"'!B4:R300"),IF(K$3&gt;1,K$3+1,""),0),"")</f>
        <v/>
      </c>
      <c r="L313" s="114" t="str">
        <f ca="1">IFERROR(VLOOKUP($A313,INDIRECT("'"&amp;Publication!L$2-1&amp;"'!B4:R300"),IF(L$3&gt;1,L$3+1,""),0),"")</f>
        <v/>
      </c>
      <c r="M313" s="114" t="str">
        <f ca="1">IFERROR(VLOOKUP($A313,INDIRECT("'"&amp;Publication!M$2-1&amp;"'!B4:R300"),IF(M$3&gt;1,M$3+1,""),0),"")</f>
        <v/>
      </c>
      <c r="N313" s="114" t="str">
        <f ca="1">IFERROR(VLOOKUP($A313,INDIRECT("'"&amp;Publication!N$2-1&amp;"'!B4:R300"),IF(N$3&gt;1,N$3+1,""),0),"")</f>
        <v/>
      </c>
      <c r="O313" s="114" t="str">
        <f ca="1">IFERROR(VLOOKUP($A313,INDIRECT("'"&amp;Publication!O$2-1&amp;"'!B4:R300"),IF(O$3&gt;1,O$3+1,""),0),"")</f>
        <v/>
      </c>
      <c r="P313" s="114" t="str">
        <f ca="1">IFERROR(VLOOKUP($A313,INDIRECT("'"&amp;Publication!P$2-1&amp;"'!B4:R300"),IF(P$3&gt;1,P$3+1,""),0),"")</f>
        <v/>
      </c>
    </row>
    <row r="314" spans="1:16" ht="14.5" customHeight="1" outlineLevel="1" x14ac:dyDescent="0.35">
      <c r="A314" s="113" t="s">
        <v>560</v>
      </c>
      <c r="B314" s="110" t="str">
        <f>IF(OR(ISBLANK(VLOOKUP(A314,'EUROSTAT-Code'!$A$3:$E$812,5,0)),ISNA(VLOOKUP(A314,'EUROSTAT-Code'!$A$3:$E$812,5,0))),"",VLOOKUP(A314,'EUROSTAT-Code'!$A$3:$E$812,5,0))</f>
        <v>x</v>
      </c>
      <c r="C314" s="113" t="s">
        <v>1833</v>
      </c>
      <c r="D314" s="114" t="str">
        <f ca="1">IFERROR(VLOOKUP($A314,INDIRECT("'"&amp;Publication!D$2-1&amp;"'!B4:R300"),IF(D$3&gt;1,D$3+1,""),0),"")</f>
        <v/>
      </c>
      <c r="E314" s="114" t="str">
        <f ca="1">IFERROR(VLOOKUP($A314,INDIRECT("'"&amp;Publication!E$2-1&amp;"'!B4:R300"),IF(E$3&gt;1,E$3+1,""),0),"")</f>
        <v/>
      </c>
      <c r="F314" s="114" t="str">
        <f ca="1">IFERROR(VLOOKUP($A314,INDIRECT("'"&amp;Publication!F$2-1&amp;"'!B4:R300"),IF(F$3&gt;1,F$3+1,""),0),"")</f>
        <v/>
      </c>
      <c r="G314" s="114" t="str">
        <f ca="1">IFERROR(VLOOKUP($A314,INDIRECT("'"&amp;Publication!G$2-1&amp;"'!B4:R300"),IF(G$3&gt;1,G$3+1,""),0),"")</f>
        <v/>
      </c>
      <c r="H314" s="114" t="str">
        <f ca="1">IFERROR(VLOOKUP($A314,INDIRECT("'"&amp;Publication!H$2-1&amp;"'!B4:R300"),IF(H$3&gt;1,H$3+1,""),0),"")</f>
        <v/>
      </c>
      <c r="I314" s="114" t="str">
        <f ca="1">IFERROR(VLOOKUP($A314,INDIRECT("'"&amp;Publication!I$2-1&amp;"'!B4:R300"),IF(I$3&gt;1,I$3+1,""),0),"")</f>
        <v/>
      </c>
      <c r="J314" s="114" t="str">
        <f ca="1">IFERROR(VLOOKUP($A314,INDIRECT("'"&amp;Publication!J$2-1&amp;"'!B4:R300"),IF(J$3&gt;1,J$3+1,""),0),"")</f>
        <v/>
      </c>
      <c r="K314" s="114" t="str">
        <f ca="1">IFERROR(VLOOKUP($A314,INDIRECT("'"&amp;Publication!K$2-1&amp;"'!B4:R300"),IF(K$3&gt;1,K$3+1,""),0),"")</f>
        <v/>
      </c>
      <c r="L314" s="114" t="str">
        <f ca="1">IFERROR(VLOOKUP($A314,INDIRECT("'"&amp;Publication!L$2-1&amp;"'!B4:R300"),IF(L$3&gt;1,L$3+1,""),0),"")</f>
        <v/>
      </c>
      <c r="M314" s="114" t="str">
        <f ca="1">IFERROR(VLOOKUP($A314,INDIRECT("'"&amp;Publication!M$2-1&amp;"'!B4:R300"),IF(M$3&gt;1,M$3+1,""),0),"")</f>
        <v/>
      </c>
      <c r="N314" s="114" t="str">
        <f ca="1">IFERROR(VLOOKUP($A314,INDIRECT("'"&amp;Publication!N$2-1&amp;"'!B4:R300"),IF(N$3&gt;1,N$3+1,""),0),"")</f>
        <v/>
      </c>
      <c r="O314" s="114" t="str">
        <f ca="1">IFERROR(VLOOKUP($A314,INDIRECT("'"&amp;Publication!O$2-1&amp;"'!B4:R300"),IF(O$3&gt;1,O$3+1,""),0),"")</f>
        <v/>
      </c>
      <c r="P314" s="114" t="str">
        <f ca="1">IFERROR(VLOOKUP($A314,INDIRECT("'"&amp;Publication!P$2-1&amp;"'!B4:R300"),IF(P$3&gt;1,P$3+1,""),0),"")</f>
        <v/>
      </c>
    </row>
    <row r="315" spans="1:16" ht="14.5" customHeight="1" outlineLevel="1" x14ac:dyDescent="0.35">
      <c r="A315" s="113" t="s">
        <v>160</v>
      </c>
      <c r="B315" s="110" t="str">
        <f>IF(OR(ISBLANK(VLOOKUP(A315,'EUROSTAT-Code'!$A$3:$E$812,5,0)),ISNA(VLOOKUP(A315,'EUROSTAT-Code'!$A$3:$E$812,5,0))),"",VLOOKUP(A315,'EUROSTAT-Code'!$A$3:$E$812,5,0))</f>
        <v/>
      </c>
      <c r="C315" s="113" t="s">
        <v>1834</v>
      </c>
      <c r="D315" s="114">
        <f ca="1">IFERROR(VLOOKUP($A315,INDIRECT("'"&amp;Publication!D$2-1&amp;"'!B4:R300"),IF(D$3&gt;1,D$3+1,""),0),"")</f>
        <v>0</v>
      </c>
      <c r="E315" s="114">
        <f ca="1">IFERROR(VLOOKUP($A315,INDIRECT("'"&amp;Publication!E$2-1&amp;"'!B4:R300"),IF(E$3&gt;1,E$3+1,""),0),"")</f>
        <v>0</v>
      </c>
      <c r="F315" s="114">
        <f ca="1">IFERROR(VLOOKUP($A315,INDIRECT("'"&amp;Publication!F$2-1&amp;"'!B4:R300"),IF(F$3&gt;1,F$3+1,""),0),"")</f>
        <v>5</v>
      </c>
      <c r="G315" s="114">
        <f ca="1">IFERROR(VLOOKUP($A315,INDIRECT("'"&amp;Publication!G$2-1&amp;"'!B4:R300"),IF(G$3&gt;1,G$3+1,""),0),"")</f>
        <v>5</v>
      </c>
      <c r="H315" s="114">
        <f ca="1">IFERROR(VLOOKUP($A315,INDIRECT("'"&amp;Publication!H$2-1&amp;"'!B4:R300"),IF(H$3&gt;1,H$3+1,""),0),"")</f>
        <v>5</v>
      </c>
      <c r="I315" s="114">
        <f ca="1">IFERROR(VLOOKUP($A315,INDIRECT("'"&amp;Publication!I$2-1&amp;"'!B4:R300"),IF(I$3&gt;1,I$3+1,""),0),"")</f>
        <v>5</v>
      </c>
      <c r="J315" s="114">
        <f ca="1">IFERROR(VLOOKUP($A315,INDIRECT("'"&amp;Publication!J$2-1&amp;"'!B4:R300"),IF(J$3&gt;1,J$3+1,""),0),"")</f>
        <v>0</v>
      </c>
      <c r="K315" s="114">
        <f ca="1">IFERROR(VLOOKUP($A315,INDIRECT("'"&amp;Publication!K$2-1&amp;"'!B4:R300"),IF(K$3&gt;1,K$3+1,""),0),"")</f>
        <v>0</v>
      </c>
      <c r="L315" s="114" t="str">
        <f ca="1">IFERROR(VLOOKUP($A315,INDIRECT("'"&amp;Publication!L$2-1&amp;"'!B4:R300"),IF(L$3&gt;1,L$3+1,""),0),"")</f>
        <v/>
      </c>
      <c r="M315" s="114">
        <f ca="1">IFERROR(VLOOKUP($A315,INDIRECT("'"&amp;Publication!M$2-1&amp;"'!B4:R300"),IF(M$3&gt;1,M$3+1,""),0),"")</f>
        <v>20</v>
      </c>
      <c r="N315" s="114">
        <f ca="1">IFERROR(VLOOKUP($A315,INDIRECT("'"&amp;Publication!N$2-1&amp;"'!B4:R300"),IF(N$3&gt;1,N$3+1,""),0),"")</f>
        <v>5</v>
      </c>
      <c r="O315" s="114">
        <f ca="1">IFERROR(VLOOKUP($A315,INDIRECT("'"&amp;Publication!O$2-1&amp;"'!B4:R300"),IF(O$3&gt;1,O$3+1,""),0),"")</f>
        <v>0</v>
      </c>
      <c r="P315" s="114">
        <f ca="1">IFERROR(VLOOKUP($A315,INDIRECT("'"&amp;Publication!P$2-1&amp;"'!B4:R300"),IF(P$3&gt;1,P$3+1,""),0),"")</f>
        <v>6.6779999999999999</v>
      </c>
    </row>
    <row r="316" spans="1:16" ht="14.5" customHeight="1" outlineLevel="1" x14ac:dyDescent="0.35">
      <c r="A316" s="113" t="s">
        <v>161</v>
      </c>
      <c r="B316" s="110" t="str">
        <f>IF(OR(ISBLANK(VLOOKUP(A316,'EUROSTAT-Code'!$A$3:$E$812,5,0)),ISNA(VLOOKUP(A316,'EUROSTAT-Code'!$A$3:$E$812,5,0))),"",VLOOKUP(A316,'EUROSTAT-Code'!$A$3:$E$812,5,0))</f>
        <v/>
      </c>
      <c r="C316" s="113" t="s">
        <v>1835</v>
      </c>
      <c r="D316" s="114">
        <f ca="1">IFERROR(VLOOKUP($A316,INDIRECT("'"&amp;Publication!D$2-1&amp;"'!B4:R300"),IF(D$3&gt;1,D$3+1,""),0),"")</f>
        <v>180</v>
      </c>
      <c r="E316" s="114">
        <f ca="1">IFERROR(VLOOKUP($A316,INDIRECT("'"&amp;Publication!E$2-1&amp;"'!B4:R300"),IF(E$3&gt;1,E$3+1,""),0),"")</f>
        <v>90</v>
      </c>
      <c r="F316" s="114">
        <f ca="1">IFERROR(VLOOKUP($A316,INDIRECT("'"&amp;Publication!F$2-1&amp;"'!B4:R300"),IF(F$3&gt;1,F$3+1,""),0),"")</f>
        <v>130</v>
      </c>
      <c r="G316" s="114">
        <f ca="1">IFERROR(VLOOKUP($A316,INDIRECT("'"&amp;Publication!G$2-1&amp;"'!B4:R300"),IF(G$3&gt;1,G$3+1,""),0),"")</f>
        <v>65</v>
      </c>
      <c r="H316" s="114">
        <f ca="1">IFERROR(VLOOKUP($A316,INDIRECT("'"&amp;Publication!H$2-1&amp;"'!B4:R300"),IF(H$3&gt;1,H$3+1,""),0),"")</f>
        <v>40</v>
      </c>
      <c r="I316" s="114">
        <f ca="1">IFERROR(VLOOKUP($A316,INDIRECT("'"&amp;Publication!I$2-1&amp;"'!B4:R300"),IF(I$3&gt;1,I$3+1,""),0),"")</f>
        <v>90</v>
      </c>
      <c r="J316" s="114">
        <f ca="1">IFERROR(VLOOKUP($A316,INDIRECT("'"&amp;Publication!J$2-1&amp;"'!B4:R300"),IF(J$3&gt;1,J$3+1,""),0),"")</f>
        <v>25</v>
      </c>
      <c r="K316" s="114">
        <f ca="1">IFERROR(VLOOKUP($A316,INDIRECT("'"&amp;Publication!K$2-1&amp;"'!B4:R300"),IF(K$3&gt;1,K$3+1,""),0),"")</f>
        <v>30</v>
      </c>
      <c r="L316" s="114">
        <f ca="1">IFERROR(VLOOKUP($A316,INDIRECT("'"&amp;Publication!L$2-1&amp;"'!B4:R300"),IF(L$3&gt;1,L$3+1,""),0),"")</f>
        <v>65</v>
      </c>
      <c r="M316" s="114">
        <f ca="1">IFERROR(VLOOKUP($A316,INDIRECT("'"&amp;Publication!M$2-1&amp;"'!B4:R300"),IF(M$3&gt;1,M$3+1,""),0),"")</f>
        <v>60</v>
      </c>
      <c r="N316" s="114">
        <f ca="1">IFERROR(VLOOKUP($A316,INDIRECT("'"&amp;Publication!N$2-1&amp;"'!B4:R300"),IF(N$3&gt;1,N$3+1,""),0),"")</f>
        <v>90</v>
      </c>
      <c r="O316" s="114">
        <f ca="1">IFERROR(VLOOKUP($A316,INDIRECT("'"&amp;Publication!O$2-1&amp;"'!B4:R300"),IF(O$3&gt;1,O$3+1,""),0),"")</f>
        <v>55</v>
      </c>
      <c r="P316" s="114">
        <f ca="1">IFERROR(VLOOKUP($A316,INDIRECT("'"&amp;Publication!P$2-1&amp;"'!B4:R300"),IF(P$3&gt;1,P$3+1,""),0),"")</f>
        <v>35.768999999999998</v>
      </c>
    </row>
    <row r="317" spans="1:16" ht="14.5" customHeight="1" outlineLevel="1" x14ac:dyDescent="0.35">
      <c r="A317" s="113" t="s">
        <v>271</v>
      </c>
      <c r="B317" s="110" t="str">
        <f>IF(OR(ISBLANK(VLOOKUP(A317,'EUROSTAT-Code'!$A$3:$E$812,5,0)),ISNA(VLOOKUP(A317,'EUROSTAT-Code'!$A$3:$E$812,5,0))),"",VLOOKUP(A317,'EUROSTAT-Code'!$A$3:$E$812,5,0))</f>
        <v>x</v>
      </c>
      <c r="C317" s="113" t="s">
        <v>1836</v>
      </c>
      <c r="D317" s="114" t="str">
        <f ca="1">IFERROR(VLOOKUP($A317,INDIRECT("'"&amp;Publication!D$2-1&amp;"'!B4:R300"),IF(D$3&gt;1,D$3+1,""),0),"")</f>
        <v/>
      </c>
      <c r="E317" s="114">
        <f ca="1">IFERROR(VLOOKUP($A317,INDIRECT("'"&amp;Publication!E$2-1&amp;"'!B4:R300"),IF(E$3&gt;1,E$3+1,""),0),"")</f>
        <v>0</v>
      </c>
      <c r="F317" s="114">
        <f ca="1">IFERROR(VLOOKUP($A317,INDIRECT("'"&amp;Publication!F$2-1&amp;"'!B4:R300"),IF(F$3&gt;1,F$3+1,""),0),"")</f>
        <v>0</v>
      </c>
      <c r="G317" s="114">
        <f ca="1">IFERROR(VLOOKUP($A317,INDIRECT("'"&amp;Publication!G$2-1&amp;"'!B4:R300"),IF(G$3&gt;1,G$3+1,""),0),"")</f>
        <v>5</v>
      </c>
      <c r="H317" s="114">
        <f ca="1">IFERROR(VLOOKUP($A317,INDIRECT("'"&amp;Publication!H$2-1&amp;"'!B4:R300"),IF(H$3&gt;1,H$3+1,""),0),"")</f>
        <v>0</v>
      </c>
      <c r="I317" s="114">
        <f ca="1">IFERROR(VLOOKUP($A317,INDIRECT("'"&amp;Publication!I$2-1&amp;"'!B4:R300"),IF(I$3&gt;1,I$3+1,""),0),"")</f>
        <v>10</v>
      </c>
      <c r="J317" s="114">
        <f ca="1">IFERROR(VLOOKUP($A317,INDIRECT("'"&amp;Publication!J$2-1&amp;"'!B4:R300"),IF(J$3&gt;1,J$3+1,""),0),"")</f>
        <v>5</v>
      </c>
      <c r="K317" s="114">
        <f ca="1">IFERROR(VLOOKUP($A317,INDIRECT("'"&amp;Publication!K$2-1&amp;"'!B4:R300"),IF(K$3&gt;1,K$3+1,""),0),"")</f>
        <v>0</v>
      </c>
      <c r="L317" s="114">
        <f ca="1">IFERROR(VLOOKUP($A317,INDIRECT("'"&amp;Publication!L$2-1&amp;"'!B4:R300"),IF(L$3&gt;1,L$3+1,""),0),"")</f>
        <v>0</v>
      </c>
      <c r="M317" s="114">
        <f ca="1">IFERROR(VLOOKUP($A317,INDIRECT("'"&amp;Publication!M$2-1&amp;"'!B4:R300"),IF(M$3&gt;1,M$3+1,""),0),"")</f>
        <v>0</v>
      </c>
      <c r="N317" s="114">
        <f ca="1">IFERROR(VLOOKUP($A317,INDIRECT("'"&amp;Publication!N$2-1&amp;"'!B4:R300"),IF(N$3&gt;1,N$3+1,""),0),"")</f>
        <v>0</v>
      </c>
      <c r="O317" s="114" t="str">
        <f ca="1">IFERROR(VLOOKUP($A317,INDIRECT("'"&amp;Publication!O$2-1&amp;"'!B4:R300"),IF(O$3&gt;1,O$3+1,""),0),"")</f>
        <v/>
      </c>
      <c r="P317" s="114" t="str">
        <f ca="1">IFERROR(VLOOKUP($A317,INDIRECT("'"&amp;Publication!P$2-1&amp;"'!B4:R300"),IF(P$3&gt;1,P$3+1,""),0),"")</f>
        <v/>
      </c>
    </row>
    <row r="318" spans="1:16" ht="14.5" customHeight="1" outlineLevel="1" x14ac:dyDescent="0.35">
      <c r="A318" s="113" t="s">
        <v>317</v>
      </c>
      <c r="B318" s="110" t="str">
        <f>IF(OR(ISBLANK(VLOOKUP(A318,'EUROSTAT-Code'!$A$3:$E$812,5,0)),ISNA(VLOOKUP(A318,'EUROSTAT-Code'!$A$3:$E$812,5,0))),"",VLOOKUP(A318,'EUROSTAT-Code'!$A$3:$E$812,5,0))</f>
        <v/>
      </c>
      <c r="C318" s="113" t="s">
        <v>1837</v>
      </c>
      <c r="D318" s="114">
        <f ca="1">IFERROR(VLOOKUP($A318,INDIRECT("'"&amp;Publication!D$2-1&amp;"'!B4:R300"),IF(D$3&gt;1,D$3+1,""),0),"")</f>
        <v>0</v>
      </c>
      <c r="E318" s="114">
        <f ca="1">IFERROR(VLOOKUP($A318,INDIRECT("'"&amp;Publication!E$2-1&amp;"'!B4:R300"),IF(E$3&gt;1,E$3+1,""),0),"")</f>
        <v>5</v>
      </c>
      <c r="F318" s="114" t="str">
        <f ca="1">IFERROR(VLOOKUP($A318,INDIRECT("'"&amp;Publication!F$2-1&amp;"'!B4:R300"),IF(F$3&gt;1,F$3+1,""),0),"")</f>
        <v/>
      </c>
      <c r="G318" s="114" t="str">
        <f ca="1">IFERROR(VLOOKUP($A318,INDIRECT("'"&amp;Publication!G$2-1&amp;"'!B4:R300"),IF(G$3&gt;1,G$3+1,""),0),"")</f>
        <v/>
      </c>
      <c r="H318" s="114">
        <f ca="1">IFERROR(VLOOKUP($A318,INDIRECT("'"&amp;Publication!H$2-1&amp;"'!B4:R300"),IF(H$3&gt;1,H$3+1,""),0),"")</f>
        <v>0</v>
      </c>
      <c r="I318" s="114">
        <f ca="1">IFERROR(VLOOKUP($A318,INDIRECT("'"&amp;Publication!I$2-1&amp;"'!B4:R300"),IF(I$3&gt;1,I$3+1,""),0),"")</f>
        <v>5</v>
      </c>
      <c r="J318" s="114">
        <f ca="1">IFERROR(VLOOKUP($A318,INDIRECT("'"&amp;Publication!J$2-1&amp;"'!B4:R300"),IF(J$3&gt;1,J$3+1,""),0),"")</f>
        <v>5</v>
      </c>
      <c r="K318" s="114" t="str">
        <f ca="1">IFERROR(VLOOKUP($A318,INDIRECT("'"&amp;Publication!K$2-1&amp;"'!B4:R300"),IF(K$3&gt;1,K$3+1,""),0),"")</f>
        <v/>
      </c>
      <c r="L318" s="114">
        <f ca="1">IFERROR(VLOOKUP($A318,INDIRECT("'"&amp;Publication!L$2-1&amp;"'!B4:R300"),IF(L$3&gt;1,L$3+1,""),0),"")</f>
        <v>20</v>
      </c>
      <c r="M318" s="114">
        <f ca="1">IFERROR(VLOOKUP($A318,INDIRECT("'"&amp;Publication!M$2-1&amp;"'!B4:R300"),IF(M$3&gt;1,M$3+1,""),0),"")</f>
        <v>45</v>
      </c>
      <c r="N318" s="114">
        <f ca="1">IFERROR(VLOOKUP($A318,INDIRECT("'"&amp;Publication!N$2-1&amp;"'!B4:R300"),IF(N$3&gt;1,N$3+1,""),0),"")</f>
        <v>15</v>
      </c>
      <c r="O318" s="114">
        <f ca="1">IFERROR(VLOOKUP($A318,INDIRECT("'"&amp;Publication!O$2-1&amp;"'!B4:R300"),IF(O$3&gt;1,O$3+1,""),0),"")</f>
        <v>30</v>
      </c>
      <c r="P318" s="114">
        <f ca="1">IFERROR(VLOOKUP($A318,INDIRECT("'"&amp;Publication!P$2-1&amp;"'!B4:R300"),IF(P$3&gt;1,P$3+1,""),0),"")</f>
        <v>11.47</v>
      </c>
    </row>
    <row r="319" spans="1:16" ht="14.5" customHeight="1" outlineLevel="1" x14ac:dyDescent="0.35">
      <c r="A319" s="113" t="s">
        <v>162</v>
      </c>
      <c r="B319" s="110" t="str">
        <f>IF(OR(ISBLANK(VLOOKUP(A319,'EUROSTAT-Code'!$A$3:$E$812,5,0)),ISNA(VLOOKUP(A319,'EUROSTAT-Code'!$A$3:$E$812,5,0))),"",VLOOKUP(A319,'EUROSTAT-Code'!$A$3:$E$812,5,0))</f>
        <v/>
      </c>
      <c r="C319" s="113" t="s">
        <v>1838</v>
      </c>
      <c r="D319" s="114">
        <f ca="1">IFERROR(VLOOKUP($A319,INDIRECT("'"&amp;Publication!D$2-1&amp;"'!B4:R300"),IF(D$3&gt;1,D$3+1,""),0),"")</f>
        <v>35</v>
      </c>
      <c r="E319" s="114">
        <f ca="1">IFERROR(VLOOKUP($A319,INDIRECT("'"&amp;Publication!E$2-1&amp;"'!B4:R300"),IF(E$3&gt;1,E$3+1,""),0),"")</f>
        <v>70</v>
      </c>
      <c r="F319" s="114">
        <f ca="1">IFERROR(VLOOKUP($A319,INDIRECT("'"&amp;Publication!F$2-1&amp;"'!B4:R300"),IF(F$3&gt;1,F$3+1,""),0),"")</f>
        <v>50</v>
      </c>
      <c r="G319" s="114">
        <f ca="1">IFERROR(VLOOKUP($A319,INDIRECT("'"&amp;Publication!G$2-1&amp;"'!B4:R300"),IF(G$3&gt;1,G$3+1,""),0),"")</f>
        <v>25</v>
      </c>
      <c r="H319" s="114">
        <f ca="1">IFERROR(VLOOKUP($A319,INDIRECT("'"&amp;Publication!H$2-1&amp;"'!B4:R300"),IF(H$3&gt;1,H$3+1,""),0),"")</f>
        <v>25</v>
      </c>
      <c r="I319" s="114">
        <f ca="1">IFERROR(VLOOKUP($A319,INDIRECT("'"&amp;Publication!I$2-1&amp;"'!B4:R300"),IF(I$3&gt;1,I$3+1,""),0),"")</f>
        <v>50</v>
      </c>
      <c r="J319" s="114">
        <f ca="1">IFERROR(VLOOKUP($A319,INDIRECT("'"&amp;Publication!J$2-1&amp;"'!B4:R300"),IF(J$3&gt;1,J$3+1,""),0),"")</f>
        <v>25</v>
      </c>
      <c r="K319" s="114">
        <f ca="1">IFERROR(VLOOKUP($A319,INDIRECT("'"&amp;Publication!K$2-1&amp;"'!B4:R300"),IF(K$3&gt;1,K$3+1,""),0),"")</f>
        <v>25</v>
      </c>
      <c r="L319" s="114">
        <f ca="1">IFERROR(VLOOKUP($A319,INDIRECT("'"&amp;Publication!L$2-1&amp;"'!B4:R300"),IF(L$3&gt;1,L$3+1,""),0),"")</f>
        <v>25</v>
      </c>
      <c r="M319" s="114">
        <f ca="1">IFERROR(VLOOKUP($A319,INDIRECT("'"&amp;Publication!M$2-1&amp;"'!B4:R300"),IF(M$3&gt;1,M$3+1,""),0),"")</f>
        <v>20</v>
      </c>
      <c r="N319" s="114">
        <f ca="1">IFERROR(VLOOKUP($A319,INDIRECT("'"&amp;Publication!N$2-1&amp;"'!B4:R300"),IF(N$3&gt;1,N$3+1,""),0),"")</f>
        <v>25</v>
      </c>
      <c r="O319" s="114">
        <f ca="1">IFERROR(VLOOKUP($A319,INDIRECT("'"&amp;Publication!O$2-1&amp;"'!B4:R300"),IF(O$3&gt;1,O$3+1,""),0),"")</f>
        <v>5</v>
      </c>
      <c r="P319" s="114" t="str">
        <f ca="1">IFERROR(VLOOKUP($A319,INDIRECT("'"&amp;Publication!P$2-1&amp;"'!B4:R300"),IF(P$3&gt;1,P$3+1,""),0),"")</f>
        <v/>
      </c>
    </row>
    <row r="320" spans="1:16" ht="14.5" customHeight="1" outlineLevel="1" x14ac:dyDescent="0.35">
      <c r="A320" s="113" t="s">
        <v>561</v>
      </c>
      <c r="B320" s="110" t="str">
        <f>IF(OR(ISBLANK(VLOOKUP(A320,'EUROSTAT-Code'!$A$3:$E$812,5,0)),ISNA(VLOOKUP(A320,'EUROSTAT-Code'!$A$3:$E$812,5,0))),"",VLOOKUP(A320,'EUROSTAT-Code'!$A$3:$E$812,5,0))</f>
        <v/>
      </c>
      <c r="C320" s="113" t="s">
        <v>1839</v>
      </c>
      <c r="D320" s="114" t="str">
        <f ca="1">IFERROR(VLOOKUP($A320,INDIRECT("'"&amp;Publication!D$2-1&amp;"'!B4:R300"),IF(D$3&gt;1,D$3+1,""),0),"")</f>
        <v/>
      </c>
      <c r="E320" s="114" t="str">
        <f ca="1">IFERROR(VLOOKUP($A320,INDIRECT("'"&amp;Publication!E$2-1&amp;"'!B4:R300"),IF(E$3&gt;1,E$3+1,""),0),"")</f>
        <v/>
      </c>
      <c r="F320" s="114" t="str">
        <f ca="1">IFERROR(VLOOKUP($A320,INDIRECT("'"&amp;Publication!F$2-1&amp;"'!B4:R300"),IF(F$3&gt;1,F$3+1,""),0),"")</f>
        <v/>
      </c>
      <c r="G320" s="114" t="str">
        <f ca="1">IFERROR(VLOOKUP($A320,INDIRECT("'"&amp;Publication!G$2-1&amp;"'!B4:R300"),IF(G$3&gt;1,G$3+1,""),0),"")</f>
        <v/>
      </c>
      <c r="H320" s="114" t="str">
        <f ca="1">IFERROR(VLOOKUP($A320,INDIRECT("'"&amp;Publication!H$2-1&amp;"'!B4:R300"),IF(H$3&gt;1,H$3+1,""),0),"")</f>
        <v/>
      </c>
      <c r="I320" s="114" t="str">
        <f ca="1">IFERROR(VLOOKUP($A320,INDIRECT("'"&amp;Publication!I$2-1&amp;"'!B4:R300"),IF(I$3&gt;1,I$3+1,""),0),"")</f>
        <v/>
      </c>
      <c r="J320" s="114" t="str">
        <f ca="1">IFERROR(VLOOKUP($A320,INDIRECT("'"&amp;Publication!J$2-1&amp;"'!B4:R300"),IF(J$3&gt;1,J$3+1,""),0),"")</f>
        <v/>
      </c>
      <c r="K320" s="114" t="str">
        <f ca="1">IFERROR(VLOOKUP($A320,INDIRECT("'"&amp;Publication!K$2-1&amp;"'!B4:R300"),IF(K$3&gt;1,K$3+1,""),0),"")</f>
        <v/>
      </c>
      <c r="L320" s="114" t="str">
        <f ca="1">IFERROR(VLOOKUP($A320,INDIRECT("'"&amp;Publication!L$2-1&amp;"'!B4:R300"),IF(L$3&gt;1,L$3+1,""),0),"")</f>
        <v/>
      </c>
      <c r="M320" s="114" t="str">
        <f ca="1">IFERROR(VLOOKUP($A320,INDIRECT("'"&amp;Publication!M$2-1&amp;"'!B4:R300"),IF(M$3&gt;1,M$3+1,""),0),"")</f>
        <v/>
      </c>
      <c r="N320" s="114" t="str">
        <f ca="1">IFERROR(VLOOKUP($A320,INDIRECT("'"&amp;Publication!N$2-1&amp;"'!B4:R300"),IF(N$3&gt;1,N$3+1,""),0),"")</f>
        <v/>
      </c>
      <c r="O320" s="114">
        <f ca="1">IFERROR(VLOOKUP($A320,INDIRECT("'"&amp;Publication!O$2-1&amp;"'!B4:R300"),IF(O$3&gt;1,O$3+1,""),0),"")</f>
        <v>35</v>
      </c>
      <c r="P320" s="114">
        <f ca="1">IFERROR(VLOOKUP($A320,INDIRECT("'"&amp;Publication!P$2-1&amp;"'!B4:R300"),IF(P$3&gt;1,P$3+1,""),0),"")</f>
        <v>20.094000000000001</v>
      </c>
    </row>
    <row r="321" spans="1:16" ht="14.5" customHeight="1" outlineLevel="1" x14ac:dyDescent="0.35">
      <c r="A321" s="113" t="s">
        <v>273</v>
      </c>
      <c r="B321" s="110" t="str">
        <f>IF(OR(ISBLANK(VLOOKUP(A321,'EUROSTAT-Code'!$A$3:$E$812,5,0)),ISNA(VLOOKUP(A321,'EUROSTAT-Code'!$A$3:$E$812,5,0))),"",VLOOKUP(A321,'EUROSTAT-Code'!$A$3:$E$812,5,0))</f>
        <v/>
      </c>
      <c r="C321" s="113" t="s">
        <v>1840</v>
      </c>
      <c r="D321" s="114" t="str">
        <f ca="1">IFERROR(VLOOKUP($A321,INDIRECT("'"&amp;Publication!D$2-1&amp;"'!B4:R300"),IF(D$3&gt;1,D$3+1,""),0),"")</f>
        <v/>
      </c>
      <c r="E321" s="114" t="str">
        <f ca="1">IFERROR(VLOOKUP($A321,INDIRECT("'"&amp;Publication!E$2-1&amp;"'!B4:R300"),IF(E$3&gt;1,E$3+1,""),0),"")</f>
        <v/>
      </c>
      <c r="F321" s="114" t="str">
        <f ca="1">IFERROR(VLOOKUP($A321,INDIRECT("'"&amp;Publication!F$2-1&amp;"'!B4:R300"),IF(F$3&gt;1,F$3+1,""),0),"")</f>
        <v/>
      </c>
      <c r="G321" s="114">
        <f ca="1">IFERROR(VLOOKUP($A321,INDIRECT("'"&amp;Publication!G$2-1&amp;"'!B4:R300"),IF(G$3&gt;1,G$3+1,""),0),"")</f>
        <v>5</v>
      </c>
      <c r="H321" s="114">
        <f ca="1">IFERROR(VLOOKUP($A321,INDIRECT("'"&amp;Publication!H$2-1&amp;"'!B4:R300"),IF(H$3&gt;1,H$3+1,""),0),"")</f>
        <v>0</v>
      </c>
      <c r="I321" s="114">
        <f ca="1">IFERROR(VLOOKUP($A321,INDIRECT("'"&amp;Publication!I$2-1&amp;"'!B4:R300"),IF(I$3&gt;1,I$3+1,""),0),"")</f>
        <v>0</v>
      </c>
      <c r="J321" s="114" t="str">
        <f ca="1">IFERROR(VLOOKUP($A321,INDIRECT("'"&amp;Publication!J$2-1&amp;"'!B4:R300"),IF(J$3&gt;1,J$3+1,""),0),"")</f>
        <v/>
      </c>
      <c r="K321" s="114" t="str">
        <f ca="1">IFERROR(VLOOKUP($A321,INDIRECT("'"&amp;Publication!K$2-1&amp;"'!B4:R300"),IF(K$3&gt;1,K$3+1,""),0),"")</f>
        <v/>
      </c>
      <c r="L321" s="114" t="str">
        <f ca="1">IFERROR(VLOOKUP($A321,INDIRECT("'"&amp;Publication!L$2-1&amp;"'!B4:R300"),IF(L$3&gt;1,L$3+1,""),0),"")</f>
        <v/>
      </c>
      <c r="M321" s="114" t="str">
        <f ca="1">IFERROR(VLOOKUP($A321,INDIRECT("'"&amp;Publication!M$2-1&amp;"'!B4:R300"),IF(M$3&gt;1,M$3+1,""),0),"")</f>
        <v/>
      </c>
      <c r="N321" s="114" t="str">
        <f ca="1">IFERROR(VLOOKUP($A321,INDIRECT("'"&amp;Publication!N$2-1&amp;"'!B4:R300"),IF(N$3&gt;1,N$3+1,""),0),"")</f>
        <v/>
      </c>
      <c r="O321" s="114" t="str">
        <f ca="1">IFERROR(VLOOKUP($A321,INDIRECT("'"&amp;Publication!O$2-1&amp;"'!B4:R300"),IF(O$3&gt;1,O$3+1,""),0),"")</f>
        <v/>
      </c>
      <c r="P321" s="114" t="str">
        <f ca="1">IFERROR(VLOOKUP($A321,INDIRECT("'"&amp;Publication!P$2-1&amp;"'!B4:R300"),IF(P$3&gt;1,P$3+1,""),0),"")</f>
        <v/>
      </c>
    </row>
    <row r="322" spans="1:16" ht="14.5" customHeight="1" outlineLevel="1" x14ac:dyDescent="0.35">
      <c r="A322" s="113" t="s">
        <v>164</v>
      </c>
      <c r="B322" s="110" t="str">
        <f>IF(OR(ISBLANK(VLOOKUP(A322,'EUROSTAT-Code'!$A$3:$E$812,5,0)),ISNA(VLOOKUP(A322,'EUROSTAT-Code'!$A$3:$E$812,5,0))),"",VLOOKUP(A322,'EUROSTAT-Code'!$A$3:$E$812,5,0))</f>
        <v/>
      </c>
      <c r="C322" s="113" t="s">
        <v>1842</v>
      </c>
      <c r="D322" s="114">
        <f ca="1">IFERROR(VLOOKUP($A322,INDIRECT("'"&amp;Publication!D$2-1&amp;"'!B4:R300"),IF(D$3&gt;1,D$3+1,""),0),"")</f>
        <v>35</v>
      </c>
      <c r="E322" s="114">
        <f ca="1">IFERROR(VLOOKUP($A322,INDIRECT("'"&amp;Publication!E$2-1&amp;"'!B4:R300"),IF(E$3&gt;1,E$3+1,""),0),"")</f>
        <v>25</v>
      </c>
      <c r="F322" s="114">
        <f ca="1">IFERROR(VLOOKUP($A322,INDIRECT("'"&amp;Publication!F$2-1&amp;"'!B4:R300"),IF(F$3&gt;1,F$3+1,""),0),"")</f>
        <v>20</v>
      </c>
      <c r="G322" s="114">
        <f ca="1">IFERROR(VLOOKUP($A322,INDIRECT("'"&amp;Publication!G$2-1&amp;"'!B4:R300"),IF(G$3&gt;1,G$3+1,""),0),"")</f>
        <v>45</v>
      </c>
      <c r="H322" s="114">
        <f ca="1">IFERROR(VLOOKUP($A322,INDIRECT("'"&amp;Publication!H$2-1&amp;"'!B4:R300"),IF(H$3&gt;1,H$3+1,""),0),"")</f>
        <v>85</v>
      </c>
      <c r="I322" s="114">
        <f ca="1">IFERROR(VLOOKUP($A322,INDIRECT("'"&amp;Publication!I$2-1&amp;"'!B4:R300"),IF(I$3&gt;1,I$3+1,""),0),"")</f>
        <v>20</v>
      </c>
      <c r="J322" s="114">
        <f ca="1">IFERROR(VLOOKUP($A322,INDIRECT("'"&amp;Publication!J$2-1&amp;"'!B4:R300"),IF(J$3&gt;1,J$3+1,""),0),"")</f>
        <v>30</v>
      </c>
      <c r="K322" s="114">
        <f ca="1">IFERROR(VLOOKUP($A322,INDIRECT("'"&amp;Publication!K$2-1&amp;"'!B4:R300"),IF(K$3&gt;1,K$3+1,""),0),"")</f>
        <v>90</v>
      </c>
      <c r="L322" s="114">
        <f ca="1">IFERROR(VLOOKUP($A322,INDIRECT("'"&amp;Publication!L$2-1&amp;"'!B4:R300"),IF(L$3&gt;1,L$3+1,""),0),"")</f>
        <v>35</v>
      </c>
      <c r="M322" s="114">
        <f ca="1">IFERROR(VLOOKUP($A322,INDIRECT("'"&amp;Publication!M$2-1&amp;"'!B4:R300"),IF(M$3&gt;1,M$3+1,""),0),"")</f>
        <v>225</v>
      </c>
      <c r="N322" s="114">
        <f ca="1">IFERROR(VLOOKUP($A322,INDIRECT("'"&amp;Publication!N$2-1&amp;"'!B4:R300"),IF(N$3&gt;1,N$3+1,""),0),"")</f>
        <v>50</v>
      </c>
      <c r="O322" s="114">
        <f ca="1">IFERROR(VLOOKUP($A322,INDIRECT("'"&amp;Publication!O$2-1&amp;"'!B4:R300"),IF(O$3&gt;1,O$3+1,""),0),"")</f>
        <v>50</v>
      </c>
      <c r="P322" s="114">
        <f ca="1">IFERROR(VLOOKUP($A322,INDIRECT("'"&amp;Publication!P$2-1&amp;"'!B4:R300"),IF(P$3&gt;1,P$3+1,""),0),"")</f>
        <v>50.024000000000001</v>
      </c>
    </row>
    <row r="323" spans="1:16" ht="14.5" customHeight="1" outlineLevel="1" x14ac:dyDescent="0.35">
      <c r="A323" s="113" t="s">
        <v>166</v>
      </c>
      <c r="B323" s="110" t="str">
        <f>IF(OR(ISBLANK(VLOOKUP(A323,'EUROSTAT-Code'!$A$3:$E$812,5,0)),ISNA(VLOOKUP(A323,'EUROSTAT-Code'!$A$3:$E$812,5,0))),"",VLOOKUP(A323,'EUROSTAT-Code'!$A$3:$E$812,5,0))</f>
        <v/>
      </c>
      <c r="C323" s="113" t="s">
        <v>1844</v>
      </c>
      <c r="D323" s="114">
        <f ca="1">IFERROR(VLOOKUP($A323,INDIRECT("'"&amp;Publication!D$2-1&amp;"'!B4:R300"),IF(D$3&gt;1,D$3+1,""),0),"")</f>
        <v>65</v>
      </c>
      <c r="E323" s="114">
        <f ca="1">IFERROR(VLOOKUP($A323,INDIRECT("'"&amp;Publication!E$2-1&amp;"'!B4:R300"),IF(E$3&gt;1,E$3+1,""),0),"")</f>
        <v>115</v>
      </c>
      <c r="F323" s="114">
        <f ca="1">IFERROR(VLOOKUP($A323,INDIRECT("'"&amp;Publication!F$2-1&amp;"'!B4:R300"),IF(F$3&gt;1,F$3+1,""),0),"")</f>
        <v>70</v>
      </c>
      <c r="G323" s="114">
        <f ca="1">IFERROR(VLOOKUP($A323,INDIRECT("'"&amp;Publication!G$2-1&amp;"'!B4:R300"),IF(G$3&gt;1,G$3+1,""),0),"")</f>
        <v>190</v>
      </c>
      <c r="H323" s="114">
        <f ca="1">IFERROR(VLOOKUP($A323,INDIRECT("'"&amp;Publication!H$2-1&amp;"'!B4:R300"),IF(H$3&gt;1,H$3+1,""),0),"")</f>
        <v>50</v>
      </c>
      <c r="I323" s="114">
        <f ca="1">IFERROR(VLOOKUP($A323,INDIRECT("'"&amp;Publication!I$2-1&amp;"'!B4:R300"),IF(I$3&gt;1,I$3+1,""),0),"")</f>
        <v>90</v>
      </c>
      <c r="J323" s="114">
        <f ca="1">IFERROR(VLOOKUP($A323,INDIRECT("'"&amp;Publication!J$2-1&amp;"'!B4:R300"),IF(J$3&gt;1,J$3+1,""),0),"")</f>
        <v>140</v>
      </c>
      <c r="K323" s="114">
        <f ca="1">IFERROR(VLOOKUP($A323,INDIRECT("'"&amp;Publication!K$2-1&amp;"'!B4:R300"),IF(K$3&gt;1,K$3+1,""),0),"")</f>
        <v>80</v>
      </c>
      <c r="L323" s="114">
        <f ca="1">IFERROR(VLOOKUP($A323,INDIRECT("'"&amp;Publication!L$2-1&amp;"'!B4:R300"),IF(L$3&gt;1,L$3+1,""),0),"")</f>
        <v>90</v>
      </c>
      <c r="M323" s="114">
        <f ca="1">IFERROR(VLOOKUP($A323,INDIRECT("'"&amp;Publication!M$2-1&amp;"'!B4:R300"),IF(M$3&gt;1,M$3+1,""),0),"")</f>
        <v>100</v>
      </c>
      <c r="N323" s="114">
        <f ca="1">IFERROR(VLOOKUP($A323,INDIRECT("'"&amp;Publication!N$2-1&amp;"'!B4:R300"),IF(N$3&gt;1,N$3+1,""),0),"")</f>
        <v>145</v>
      </c>
      <c r="O323" s="114">
        <f ca="1">IFERROR(VLOOKUP($A323,INDIRECT("'"&amp;Publication!O$2-1&amp;"'!B4:R300"),IF(O$3&gt;1,O$3+1,""),0),"")</f>
        <v>175</v>
      </c>
      <c r="P323" s="114">
        <f ca="1">IFERROR(VLOOKUP($A323,INDIRECT("'"&amp;Publication!P$2-1&amp;"'!B4:R300"),IF(P$3&gt;1,P$3+1,""),0),"")</f>
        <v>353.22500000000002</v>
      </c>
    </row>
    <row r="324" spans="1:16" ht="14.5" customHeight="1" outlineLevel="1" x14ac:dyDescent="0.35">
      <c r="A324" s="113" t="s">
        <v>1845</v>
      </c>
      <c r="B324" s="110" t="str">
        <f>IF(OR(ISBLANK(VLOOKUP(A324,'EUROSTAT-Code'!$A$3:$E$812,5,0)),ISNA(VLOOKUP(A324,'EUROSTAT-Code'!$A$3:$E$812,5,0))),"",VLOOKUP(A324,'EUROSTAT-Code'!$A$3:$E$812,5,0))</f>
        <v/>
      </c>
      <c r="C324" s="113" t="s">
        <v>1846</v>
      </c>
      <c r="D324" s="114" t="str">
        <f ca="1">IFERROR(VLOOKUP($A324,INDIRECT("'"&amp;Publication!D$2-1&amp;"'!B4:R300"),IF(D$3&gt;1,D$3+1,""),0),"")</f>
        <v/>
      </c>
      <c r="E324" s="114" t="str">
        <f ca="1">IFERROR(VLOOKUP($A324,INDIRECT("'"&amp;Publication!E$2-1&amp;"'!B4:R300"),IF(E$3&gt;1,E$3+1,""),0),"")</f>
        <v/>
      </c>
      <c r="F324" s="114" t="str">
        <f ca="1">IFERROR(VLOOKUP($A324,INDIRECT("'"&amp;Publication!F$2-1&amp;"'!B4:R300"),IF(F$3&gt;1,F$3+1,""),0),"")</f>
        <v/>
      </c>
      <c r="G324" s="114" t="str">
        <f ca="1">IFERROR(VLOOKUP($A324,INDIRECT("'"&amp;Publication!G$2-1&amp;"'!B4:R300"),IF(G$3&gt;1,G$3+1,""),0),"")</f>
        <v/>
      </c>
      <c r="H324" s="114" t="str">
        <f ca="1">IFERROR(VLOOKUP($A324,INDIRECT("'"&amp;Publication!H$2-1&amp;"'!B4:R300"),IF(H$3&gt;1,H$3+1,""),0),"")</f>
        <v/>
      </c>
      <c r="I324" s="114" t="str">
        <f ca="1">IFERROR(VLOOKUP($A324,INDIRECT("'"&amp;Publication!I$2-1&amp;"'!B4:R300"),IF(I$3&gt;1,I$3+1,""),0),"")</f>
        <v/>
      </c>
      <c r="J324" s="114" t="str">
        <f ca="1">IFERROR(VLOOKUP($A324,INDIRECT("'"&amp;Publication!J$2-1&amp;"'!B4:R300"),IF(J$3&gt;1,J$3+1,""),0),"")</f>
        <v/>
      </c>
      <c r="K324" s="114" t="str">
        <f ca="1">IFERROR(VLOOKUP($A324,INDIRECT("'"&amp;Publication!K$2-1&amp;"'!B4:R300"),IF(K$3&gt;1,K$3+1,""),0),"")</f>
        <v/>
      </c>
      <c r="L324" s="114" t="str">
        <f ca="1">IFERROR(VLOOKUP($A324,INDIRECT("'"&amp;Publication!L$2-1&amp;"'!B4:R300"),IF(L$3&gt;1,L$3+1,""),0),"")</f>
        <v/>
      </c>
      <c r="M324" s="114" t="str">
        <f ca="1">IFERROR(VLOOKUP($A324,INDIRECT("'"&amp;Publication!M$2-1&amp;"'!B4:R300"),IF(M$3&gt;1,M$3+1,""),0),"")</f>
        <v/>
      </c>
      <c r="N324" s="114" t="str">
        <f ca="1">IFERROR(VLOOKUP($A324,INDIRECT("'"&amp;Publication!N$2-1&amp;"'!B4:R300"),IF(N$3&gt;1,N$3+1,""),0),"")</f>
        <v/>
      </c>
      <c r="O324" s="114" t="str">
        <f ca="1">IFERROR(VLOOKUP($A324,INDIRECT("'"&amp;Publication!O$2-1&amp;"'!B4:R300"),IF(O$3&gt;1,O$3+1,""),0),"")</f>
        <v/>
      </c>
      <c r="P324" s="114" t="str">
        <f ca="1">IFERROR(VLOOKUP($A324,INDIRECT("'"&amp;Publication!P$2-1&amp;"'!B4:R300"),IF(P$3&gt;1,P$3+1,""),0),"")</f>
        <v/>
      </c>
    </row>
    <row r="325" spans="1:16" ht="14.5" customHeight="1" outlineLevel="1" x14ac:dyDescent="0.35">
      <c r="A325" s="113" t="s">
        <v>168</v>
      </c>
      <c r="B325" s="110" t="str">
        <f>IF(OR(ISBLANK(VLOOKUP(A325,'EUROSTAT-Code'!$A$3:$E$812,5,0)),ISNA(VLOOKUP(A325,'EUROSTAT-Code'!$A$3:$E$812,5,0))),"",VLOOKUP(A325,'EUROSTAT-Code'!$A$3:$E$812,5,0))</f>
        <v>x</v>
      </c>
      <c r="C325" s="113" t="s">
        <v>1848</v>
      </c>
      <c r="D325" s="114">
        <f ca="1">IFERROR(VLOOKUP($A325,INDIRECT("'"&amp;Publication!D$2-1&amp;"'!B4:R300"),IF(D$3&gt;1,D$3+1,""),0),"")</f>
        <v>955</v>
      </c>
      <c r="E325" s="114">
        <f ca="1">IFERROR(VLOOKUP($A325,INDIRECT("'"&amp;Publication!E$2-1&amp;"'!B4:R300"),IF(E$3&gt;1,E$3+1,""),0),"")</f>
        <v>845</v>
      </c>
      <c r="F325" s="114">
        <f ca="1">IFERROR(VLOOKUP($A325,INDIRECT("'"&amp;Publication!F$2-1&amp;"'!B4:R300"),IF(F$3&gt;1,F$3+1,""),0),"")</f>
        <v>915</v>
      </c>
      <c r="G325" s="114">
        <f ca="1">IFERROR(VLOOKUP($A325,INDIRECT("'"&amp;Publication!G$2-1&amp;"'!B4:R300"),IF(G$3&gt;1,G$3+1,""),0),"")</f>
        <v>680</v>
      </c>
      <c r="H325" s="114">
        <f ca="1">IFERROR(VLOOKUP($A325,INDIRECT("'"&amp;Publication!H$2-1&amp;"'!B4:R300"),IF(H$3&gt;1,H$3+1,""),0),"")</f>
        <v>660</v>
      </c>
      <c r="I325" s="114">
        <f ca="1">IFERROR(VLOOKUP($A325,INDIRECT("'"&amp;Publication!I$2-1&amp;"'!B4:R300"),IF(I$3&gt;1,I$3+1,""),0),"")</f>
        <v>680</v>
      </c>
      <c r="J325" s="114">
        <f ca="1">IFERROR(VLOOKUP($A325,INDIRECT("'"&amp;Publication!J$2-1&amp;"'!B4:R300"),IF(J$3&gt;1,J$3+1,""),0),"")</f>
        <v>660</v>
      </c>
      <c r="K325" s="114">
        <f ca="1">IFERROR(VLOOKUP($A325,INDIRECT("'"&amp;Publication!K$2-1&amp;"'!B4:R300"),IF(K$3&gt;1,K$3+1,""),0),"")</f>
        <v>560</v>
      </c>
      <c r="L325" s="114" t="str">
        <f ca="1">IFERROR(VLOOKUP($A325,INDIRECT("'"&amp;Publication!L$2-1&amp;"'!B4:R300"),IF(L$3&gt;1,L$3+1,""),0),"")</f>
        <v/>
      </c>
      <c r="M325" s="114">
        <f ca="1">IFERROR(VLOOKUP($A325,INDIRECT("'"&amp;Publication!M$2-1&amp;"'!B4:R300"),IF(M$3&gt;1,M$3+1,""),0),"")</f>
        <v>0</v>
      </c>
      <c r="N325" s="114">
        <f ca="1">IFERROR(VLOOKUP($A325,INDIRECT("'"&amp;Publication!N$2-1&amp;"'!B4:R300"),IF(N$3&gt;1,N$3+1,""),0),"")</f>
        <v>0</v>
      </c>
      <c r="O325" s="114">
        <f ca="1">IFERROR(VLOOKUP($A325,INDIRECT("'"&amp;Publication!O$2-1&amp;"'!B4:R300"),IF(O$3&gt;1,O$3+1,""),0),"")</f>
        <v>0</v>
      </c>
      <c r="P325" s="114" t="str">
        <f ca="1">IFERROR(VLOOKUP($A325,INDIRECT("'"&amp;Publication!P$2-1&amp;"'!B4:R300"),IF(P$3&gt;1,P$3+1,""),0),"")</f>
        <v/>
      </c>
    </row>
    <row r="326" spans="1:16" ht="14.5" customHeight="1" outlineLevel="1" x14ac:dyDescent="0.35">
      <c r="A326" s="113" t="s">
        <v>279</v>
      </c>
      <c r="B326" s="110" t="str">
        <f>IF(OR(ISBLANK(VLOOKUP(A326,'EUROSTAT-Code'!$A$3:$E$812,5,0)),ISNA(VLOOKUP(A326,'EUROSTAT-Code'!$A$3:$E$812,5,0))),"",VLOOKUP(A326,'EUROSTAT-Code'!$A$3:$E$812,5,0))</f>
        <v/>
      </c>
      <c r="C326" s="113" t="s">
        <v>1850</v>
      </c>
      <c r="D326" s="114" t="str">
        <f ca="1">IFERROR(VLOOKUP($A326,INDIRECT("'"&amp;Publication!D$2-1&amp;"'!B4:R300"),IF(D$3&gt;1,D$3+1,""),0),"")</f>
        <v/>
      </c>
      <c r="E326" s="114" t="str">
        <f ca="1">IFERROR(VLOOKUP($A326,INDIRECT("'"&amp;Publication!E$2-1&amp;"'!B4:R300"),IF(E$3&gt;1,E$3+1,""),0),"")</f>
        <v/>
      </c>
      <c r="F326" s="114">
        <f ca="1">IFERROR(VLOOKUP($A326,INDIRECT("'"&amp;Publication!F$2-1&amp;"'!B4:R300"),IF(F$3&gt;1,F$3+1,""),0),"")</f>
        <v>15</v>
      </c>
      <c r="G326" s="114" t="str">
        <f ca="1">IFERROR(VLOOKUP($A326,INDIRECT("'"&amp;Publication!G$2-1&amp;"'!B4:R300"),IF(G$3&gt;1,G$3+1,""),0),"")</f>
        <v/>
      </c>
      <c r="H326" s="114" t="str">
        <f ca="1">IFERROR(VLOOKUP($A326,INDIRECT("'"&amp;Publication!H$2-1&amp;"'!B4:R300"),IF(H$3&gt;1,H$3+1,""),0),"")</f>
        <v/>
      </c>
      <c r="I326" s="114" t="str">
        <f ca="1">IFERROR(VLOOKUP($A326,INDIRECT("'"&amp;Publication!I$2-1&amp;"'!B4:R300"),IF(I$3&gt;1,I$3+1,""),0),"")</f>
        <v/>
      </c>
      <c r="J326" s="114" t="str">
        <f ca="1">IFERROR(VLOOKUP($A326,INDIRECT("'"&amp;Publication!J$2-1&amp;"'!B4:R300"),IF(J$3&gt;1,J$3+1,""),0),"")</f>
        <v/>
      </c>
      <c r="K326" s="114">
        <f ca="1">IFERROR(VLOOKUP($A326,INDIRECT("'"&amp;Publication!K$2-1&amp;"'!B4:R300"),IF(K$3&gt;1,K$3+1,""),0),"")</f>
        <v>5</v>
      </c>
      <c r="L326" s="114" t="str">
        <f ca="1">IFERROR(VLOOKUP($A326,INDIRECT("'"&amp;Publication!L$2-1&amp;"'!B4:R300"),IF(L$3&gt;1,L$3+1,""),0),"")</f>
        <v/>
      </c>
      <c r="M326" s="114">
        <f ca="1">IFERROR(VLOOKUP($A326,INDIRECT("'"&amp;Publication!M$2-1&amp;"'!B4:R300"),IF(M$3&gt;1,M$3+1,""),0),"")</f>
        <v>5</v>
      </c>
      <c r="N326" s="114">
        <f ca="1">IFERROR(VLOOKUP($A326,INDIRECT("'"&amp;Publication!N$2-1&amp;"'!B4:R300"),IF(N$3&gt;1,N$3+1,""),0),"")</f>
        <v>35</v>
      </c>
      <c r="O326" s="114">
        <f ca="1">IFERROR(VLOOKUP($A326,INDIRECT("'"&amp;Publication!O$2-1&amp;"'!B4:R300"),IF(O$3&gt;1,O$3+1,""),0),"")</f>
        <v>105</v>
      </c>
      <c r="P326" s="114">
        <f ca="1">IFERROR(VLOOKUP($A326,INDIRECT("'"&amp;Publication!P$2-1&amp;"'!B4:R300"),IF(P$3&gt;1,P$3+1,""),0),"")</f>
        <v>80.078000000000003</v>
      </c>
    </row>
    <row r="327" spans="1:16" ht="14.5" customHeight="1" outlineLevel="1" x14ac:dyDescent="0.35">
      <c r="A327" s="113" t="s">
        <v>170</v>
      </c>
      <c r="B327" s="110" t="str">
        <f>IF(OR(ISBLANK(VLOOKUP(A327,'EUROSTAT-Code'!$A$3:$E$812,5,0)),ISNA(VLOOKUP(A327,'EUROSTAT-Code'!$A$3:$E$812,5,0))),"",VLOOKUP(A327,'EUROSTAT-Code'!$A$3:$E$812,5,0))</f>
        <v/>
      </c>
      <c r="C327" s="113" t="s">
        <v>1851</v>
      </c>
      <c r="D327" s="114">
        <f ca="1">IFERROR(VLOOKUP($A327,INDIRECT("'"&amp;Publication!D$2-1&amp;"'!B4:R300"),IF(D$3&gt;1,D$3+1,""),0),"")</f>
        <v>45</v>
      </c>
      <c r="E327" s="114">
        <f ca="1">IFERROR(VLOOKUP($A327,INDIRECT("'"&amp;Publication!E$2-1&amp;"'!B4:R300"),IF(E$3&gt;1,E$3+1,""),0),"")</f>
        <v>65</v>
      </c>
      <c r="F327" s="114">
        <f ca="1">IFERROR(VLOOKUP($A327,INDIRECT("'"&amp;Publication!F$2-1&amp;"'!B4:R300"),IF(F$3&gt;1,F$3+1,""),0),"")</f>
        <v>130</v>
      </c>
      <c r="G327" s="114">
        <f ca="1">IFERROR(VLOOKUP($A327,INDIRECT("'"&amp;Publication!G$2-1&amp;"'!B4:R300"),IF(G$3&gt;1,G$3+1,""),0),"")</f>
        <v>225</v>
      </c>
      <c r="H327" s="114">
        <f ca="1">IFERROR(VLOOKUP($A327,INDIRECT("'"&amp;Publication!H$2-1&amp;"'!B4:R300"),IF(H$3&gt;1,H$3+1,""),0),"")</f>
        <v>115</v>
      </c>
      <c r="I327" s="114">
        <f ca="1">IFERROR(VLOOKUP($A327,INDIRECT("'"&amp;Publication!I$2-1&amp;"'!B4:R300"),IF(I$3&gt;1,I$3+1,""),0),"")</f>
        <v>80</v>
      </c>
      <c r="J327" s="114">
        <f ca="1">IFERROR(VLOOKUP($A327,INDIRECT("'"&amp;Publication!J$2-1&amp;"'!B4:R300"),IF(J$3&gt;1,J$3+1,""),0),"")</f>
        <v>70</v>
      </c>
      <c r="K327" s="114">
        <f ca="1">IFERROR(VLOOKUP($A327,INDIRECT("'"&amp;Publication!K$2-1&amp;"'!B4:R300"),IF(K$3&gt;1,K$3+1,""),0),"")</f>
        <v>75</v>
      </c>
      <c r="L327" s="114">
        <f ca="1">IFERROR(VLOOKUP($A327,INDIRECT("'"&amp;Publication!L$2-1&amp;"'!B4:R300"),IF(L$3&gt;1,L$3+1,""),0),"")</f>
        <v>55</v>
      </c>
      <c r="M327" s="114">
        <f ca="1">IFERROR(VLOOKUP($A327,INDIRECT("'"&amp;Publication!M$2-1&amp;"'!B4:R300"),IF(M$3&gt;1,M$3+1,""),0),"")</f>
        <v>40</v>
      </c>
      <c r="N327" s="114">
        <f ca="1">IFERROR(VLOOKUP($A327,INDIRECT("'"&amp;Publication!N$2-1&amp;"'!B4:R300"),IF(N$3&gt;1,N$3+1,""),0),"")</f>
        <v>35</v>
      </c>
      <c r="O327" s="114">
        <f ca="1">IFERROR(VLOOKUP($A327,INDIRECT("'"&amp;Publication!O$2-1&amp;"'!B4:R300"),IF(O$3&gt;1,O$3+1,""),0),"")</f>
        <v>45</v>
      </c>
      <c r="P327" s="114">
        <f ca="1">IFERROR(VLOOKUP($A327,INDIRECT("'"&amp;Publication!P$2-1&amp;"'!B4:R300"),IF(P$3&gt;1,P$3+1,""),0),"")</f>
        <v>52.393000000000001</v>
      </c>
    </row>
    <row r="328" spans="1:16" ht="14.5" customHeight="1" outlineLevel="1" x14ac:dyDescent="0.35">
      <c r="A328" s="113" t="s">
        <v>566</v>
      </c>
      <c r="B328" s="110" t="str">
        <f>IF(OR(ISBLANK(VLOOKUP(A328,'EUROSTAT-Code'!$A$3:$E$812,5,0)),ISNA(VLOOKUP(A328,'EUROSTAT-Code'!$A$3:$E$812,5,0))),"",VLOOKUP(A328,'EUROSTAT-Code'!$A$3:$E$812,5,0))</f>
        <v>x</v>
      </c>
      <c r="C328" s="113" t="s">
        <v>1852</v>
      </c>
      <c r="D328" s="114" t="str">
        <f ca="1">IFERROR(VLOOKUP($A328,INDIRECT("'"&amp;Publication!D$2-1&amp;"'!B4:R300"),IF(D$3&gt;1,D$3+1,""),0),"")</f>
        <v/>
      </c>
      <c r="E328" s="114" t="str">
        <f ca="1">IFERROR(VLOOKUP($A328,INDIRECT("'"&amp;Publication!E$2-1&amp;"'!B4:R300"),IF(E$3&gt;1,E$3+1,""),0),"")</f>
        <v/>
      </c>
      <c r="F328" s="114" t="str">
        <f ca="1">IFERROR(VLOOKUP($A328,INDIRECT("'"&amp;Publication!F$2-1&amp;"'!B4:R300"),IF(F$3&gt;1,F$3+1,""),0),"")</f>
        <v/>
      </c>
      <c r="G328" s="114" t="str">
        <f ca="1">IFERROR(VLOOKUP($A328,INDIRECT("'"&amp;Publication!G$2-1&amp;"'!B4:R300"),IF(G$3&gt;1,G$3+1,""),0),"")</f>
        <v/>
      </c>
      <c r="H328" s="114" t="str">
        <f ca="1">IFERROR(VLOOKUP($A328,INDIRECT("'"&amp;Publication!H$2-1&amp;"'!B4:R300"),IF(H$3&gt;1,H$3+1,""),0),"")</f>
        <v/>
      </c>
      <c r="I328" s="114" t="str">
        <f ca="1">IFERROR(VLOOKUP($A328,INDIRECT("'"&amp;Publication!I$2-1&amp;"'!B4:R300"),IF(I$3&gt;1,I$3+1,""),0),"")</f>
        <v/>
      </c>
      <c r="J328" s="114" t="str">
        <f ca="1">IFERROR(VLOOKUP($A328,INDIRECT("'"&amp;Publication!J$2-1&amp;"'!B4:R300"),IF(J$3&gt;1,J$3+1,""),0),"")</f>
        <v/>
      </c>
      <c r="K328" s="114" t="str">
        <f ca="1">IFERROR(VLOOKUP($A328,INDIRECT("'"&amp;Publication!K$2-1&amp;"'!B4:R300"),IF(K$3&gt;1,K$3+1,""),0),"")</f>
        <v/>
      </c>
      <c r="L328" s="114" t="str">
        <f ca="1">IFERROR(VLOOKUP($A328,INDIRECT("'"&amp;Publication!L$2-1&amp;"'!B4:R300"),IF(L$3&gt;1,L$3+1,""),0),"")</f>
        <v/>
      </c>
      <c r="M328" s="114" t="str">
        <f ca="1">IFERROR(VLOOKUP($A328,INDIRECT("'"&amp;Publication!M$2-1&amp;"'!B4:R300"),IF(M$3&gt;1,M$3+1,""),0),"")</f>
        <v/>
      </c>
      <c r="N328" s="114" t="str">
        <f ca="1">IFERROR(VLOOKUP($A328,INDIRECT("'"&amp;Publication!N$2-1&amp;"'!B4:R300"),IF(N$3&gt;1,N$3+1,""),0),"")</f>
        <v/>
      </c>
      <c r="O328" s="114" t="str">
        <f ca="1">IFERROR(VLOOKUP($A328,INDIRECT("'"&amp;Publication!O$2-1&amp;"'!B4:R300"),IF(O$3&gt;1,O$3+1,""),0),"")</f>
        <v/>
      </c>
      <c r="P328" s="114" t="str">
        <f ca="1">IFERROR(VLOOKUP($A328,INDIRECT("'"&amp;Publication!P$2-1&amp;"'!B4:R300"),IF(P$3&gt;1,P$3+1,""),0),"")</f>
        <v/>
      </c>
    </row>
    <row r="329" spans="1:16" ht="14.5" customHeight="1" outlineLevel="1" x14ac:dyDescent="0.35">
      <c r="A329" s="113" t="s">
        <v>567</v>
      </c>
      <c r="B329" s="110" t="str">
        <f>IF(OR(ISBLANK(VLOOKUP(A329,'EUROSTAT-Code'!$A$3:$E$812,5,0)),ISNA(VLOOKUP(A329,'EUROSTAT-Code'!$A$3:$E$812,5,0))),"",VLOOKUP(A329,'EUROSTAT-Code'!$A$3:$E$812,5,0))</f>
        <v>x</v>
      </c>
      <c r="C329" s="113" t="s">
        <v>1853</v>
      </c>
      <c r="D329" s="114" t="str">
        <f ca="1">IFERROR(VLOOKUP($A329,INDIRECT("'"&amp;Publication!D$2-1&amp;"'!B4:R300"),IF(D$3&gt;1,D$3+1,""),0),"")</f>
        <v/>
      </c>
      <c r="E329" s="114" t="str">
        <f ca="1">IFERROR(VLOOKUP($A329,INDIRECT("'"&amp;Publication!E$2-1&amp;"'!B4:R300"),IF(E$3&gt;1,E$3+1,""),0),"")</f>
        <v/>
      </c>
      <c r="F329" s="114" t="str">
        <f ca="1">IFERROR(VLOOKUP($A329,INDIRECT("'"&amp;Publication!F$2-1&amp;"'!B4:R300"),IF(F$3&gt;1,F$3+1,""),0),"")</f>
        <v/>
      </c>
      <c r="G329" s="114" t="str">
        <f ca="1">IFERROR(VLOOKUP($A329,INDIRECT("'"&amp;Publication!G$2-1&amp;"'!B4:R300"),IF(G$3&gt;1,G$3+1,""),0),"")</f>
        <v/>
      </c>
      <c r="H329" s="114" t="str">
        <f ca="1">IFERROR(VLOOKUP($A329,INDIRECT("'"&amp;Publication!H$2-1&amp;"'!B4:R300"),IF(H$3&gt;1,H$3+1,""),0),"")</f>
        <v/>
      </c>
      <c r="I329" s="114" t="str">
        <f ca="1">IFERROR(VLOOKUP($A329,INDIRECT("'"&amp;Publication!I$2-1&amp;"'!B4:R300"),IF(I$3&gt;1,I$3+1,""),0),"")</f>
        <v/>
      </c>
      <c r="J329" s="114" t="str">
        <f ca="1">IFERROR(VLOOKUP($A329,INDIRECT("'"&amp;Publication!J$2-1&amp;"'!B4:R300"),IF(J$3&gt;1,J$3+1,""),0),"")</f>
        <v/>
      </c>
      <c r="K329" s="114" t="str">
        <f ca="1">IFERROR(VLOOKUP($A329,INDIRECT("'"&amp;Publication!K$2-1&amp;"'!B4:R300"),IF(K$3&gt;1,K$3+1,""),0),"")</f>
        <v/>
      </c>
      <c r="L329" s="114" t="str">
        <f ca="1">IFERROR(VLOOKUP($A329,INDIRECT("'"&amp;Publication!L$2-1&amp;"'!B4:R300"),IF(L$3&gt;1,L$3+1,""),0),"")</f>
        <v/>
      </c>
      <c r="M329" s="114" t="str">
        <f ca="1">IFERROR(VLOOKUP($A329,INDIRECT("'"&amp;Publication!M$2-1&amp;"'!B4:R300"),IF(M$3&gt;1,M$3+1,""),0),"")</f>
        <v/>
      </c>
      <c r="N329" s="114" t="str">
        <f ca="1">IFERROR(VLOOKUP($A329,INDIRECT("'"&amp;Publication!N$2-1&amp;"'!B4:R300"),IF(N$3&gt;1,N$3+1,""),0),"")</f>
        <v/>
      </c>
      <c r="O329" s="114" t="str">
        <f ca="1">IFERROR(VLOOKUP($A329,INDIRECT("'"&amp;Publication!O$2-1&amp;"'!B4:R300"),IF(O$3&gt;1,O$3+1,""),0),"")</f>
        <v/>
      </c>
      <c r="P329" s="114" t="str">
        <f ca="1">IFERROR(VLOOKUP($A329,INDIRECT("'"&amp;Publication!P$2-1&amp;"'!B4:R300"),IF(P$3&gt;1,P$3+1,""),0),"")</f>
        <v/>
      </c>
    </row>
    <row r="330" spans="1:16" ht="14.5" customHeight="1" outlineLevel="1" x14ac:dyDescent="0.35">
      <c r="A330" s="113" t="s">
        <v>568</v>
      </c>
      <c r="B330" s="110" t="str">
        <f>IF(OR(ISBLANK(VLOOKUP(A330,'EUROSTAT-Code'!$A$3:$E$812,5,0)),ISNA(VLOOKUP(A330,'EUROSTAT-Code'!$A$3:$E$812,5,0))),"",VLOOKUP(A330,'EUROSTAT-Code'!$A$3:$E$812,5,0))</f>
        <v/>
      </c>
      <c r="C330" s="113" t="s">
        <v>1854</v>
      </c>
      <c r="D330" s="114" t="str">
        <f ca="1">IFERROR(VLOOKUP($A330,INDIRECT("'"&amp;Publication!D$2-1&amp;"'!B4:R300"),IF(D$3&gt;1,D$3+1,""),0),"")</f>
        <v/>
      </c>
      <c r="E330" s="114" t="str">
        <f ca="1">IFERROR(VLOOKUP($A330,INDIRECT("'"&amp;Publication!E$2-1&amp;"'!B4:R300"),IF(E$3&gt;1,E$3+1,""),0),"")</f>
        <v/>
      </c>
      <c r="F330" s="114" t="str">
        <f ca="1">IFERROR(VLOOKUP($A330,INDIRECT("'"&amp;Publication!F$2-1&amp;"'!B4:R300"),IF(F$3&gt;1,F$3+1,""),0),"")</f>
        <v/>
      </c>
      <c r="G330" s="114" t="str">
        <f ca="1">IFERROR(VLOOKUP($A330,INDIRECT("'"&amp;Publication!G$2-1&amp;"'!B4:R300"),IF(G$3&gt;1,G$3+1,""),0),"")</f>
        <v/>
      </c>
      <c r="H330" s="114" t="str">
        <f ca="1">IFERROR(VLOOKUP($A330,INDIRECT("'"&amp;Publication!H$2-1&amp;"'!B4:R300"),IF(H$3&gt;1,H$3+1,""),0),"")</f>
        <v/>
      </c>
      <c r="I330" s="114" t="str">
        <f ca="1">IFERROR(VLOOKUP($A330,INDIRECT("'"&amp;Publication!I$2-1&amp;"'!B4:R300"),IF(I$3&gt;1,I$3+1,""),0),"")</f>
        <v/>
      </c>
      <c r="J330" s="114" t="str">
        <f ca="1">IFERROR(VLOOKUP($A330,INDIRECT("'"&amp;Publication!J$2-1&amp;"'!B4:R300"),IF(J$3&gt;1,J$3+1,""),0),"")</f>
        <v/>
      </c>
      <c r="K330" s="114" t="str">
        <f ca="1">IFERROR(VLOOKUP($A330,INDIRECT("'"&amp;Publication!K$2-1&amp;"'!B4:R300"),IF(K$3&gt;1,K$3+1,""),0),"")</f>
        <v/>
      </c>
      <c r="L330" s="114" t="str">
        <f ca="1">IFERROR(VLOOKUP($A330,INDIRECT("'"&amp;Publication!L$2-1&amp;"'!B4:R300"),IF(L$3&gt;1,L$3+1,""),0),"")</f>
        <v/>
      </c>
      <c r="M330" s="114" t="str">
        <f ca="1">IFERROR(VLOOKUP($A330,INDIRECT("'"&amp;Publication!M$2-1&amp;"'!B4:R300"),IF(M$3&gt;1,M$3+1,""),0),"")</f>
        <v/>
      </c>
      <c r="N330" s="114" t="str">
        <f ca="1">IFERROR(VLOOKUP($A330,INDIRECT("'"&amp;Publication!N$2-1&amp;"'!B4:R300"),IF(N$3&gt;1,N$3+1,""),0),"")</f>
        <v/>
      </c>
      <c r="O330" s="114" t="str">
        <f ca="1">IFERROR(VLOOKUP($A330,INDIRECT("'"&amp;Publication!O$2-1&amp;"'!B4:R300"),IF(O$3&gt;1,O$3+1,""),0),"")</f>
        <v/>
      </c>
      <c r="P330" s="114" t="str">
        <f ca="1">IFERROR(VLOOKUP($A330,INDIRECT("'"&amp;Publication!P$2-1&amp;"'!B4:R300"),IF(P$3&gt;1,P$3+1,""),0),"")</f>
        <v/>
      </c>
    </row>
    <row r="331" spans="1:16" ht="14.5" customHeight="1" outlineLevel="1" x14ac:dyDescent="0.35">
      <c r="A331" s="113" t="s">
        <v>171</v>
      </c>
      <c r="B331" s="110" t="str">
        <f>IF(OR(ISBLANK(VLOOKUP(A331,'EUROSTAT-Code'!$A$3:$E$812,5,0)),ISNA(VLOOKUP(A331,'EUROSTAT-Code'!$A$3:$E$812,5,0))),"",VLOOKUP(A331,'EUROSTAT-Code'!$A$3:$E$812,5,0))</f>
        <v/>
      </c>
      <c r="C331" s="113" t="s">
        <v>1856</v>
      </c>
      <c r="D331" s="114" t="str">
        <f ca="1">IFERROR(VLOOKUP($A331,INDIRECT("'"&amp;Publication!D$2-1&amp;"'!B4:R300"),IF(D$3&gt;1,D$3+1,""),0),"")</f>
        <v/>
      </c>
      <c r="E331" s="114">
        <f ca="1">IFERROR(VLOOKUP($A331,INDIRECT("'"&amp;Publication!E$2-1&amp;"'!B4:R300"),IF(E$3&gt;1,E$3+1,""),0),"")</f>
        <v>0</v>
      </c>
      <c r="F331" s="114" t="str">
        <f ca="1">IFERROR(VLOOKUP($A331,INDIRECT("'"&amp;Publication!F$2-1&amp;"'!B4:R300"),IF(F$3&gt;1,F$3+1,""),0),"")</f>
        <v/>
      </c>
      <c r="G331" s="114">
        <f ca="1">IFERROR(VLOOKUP($A331,INDIRECT("'"&amp;Publication!G$2-1&amp;"'!B4:R300"),IF(G$3&gt;1,G$3+1,""),0),"")</f>
        <v>5</v>
      </c>
      <c r="H331" s="114">
        <f ca="1">IFERROR(VLOOKUP($A331,INDIRECT("'"&amp;Publication!H$2-1&amp;"'!B4:R300"),IF(H$3&gt;1,H$3+1,""),0),"")</f>
        <v>5</v>
      </c>
      <c r="I331" s="114">
        <f ca="1">IFERROR(VLOOKUP($A331,INDIRECT("'"&amp;Publication!I$2-1&amp;"'!B4:R300"),IF(I$3&gt;1,I$3+1,""),0),"")</f>
        <v>95</v>
      </c>
      <c r="J331" s="114" t="str">
        <f ca="1">IFERROR(VLOOKUP($A331,INDIRECT("'"&amp;Publication!J$2-1&amp;"'!B4:R300"),IF(J$3&gt;1,J$3+1,""),0),"")</f>
        <v/>
      </c>
      <c r="K331" s="114">
        <f ca="1">IFERROR(VLOOKUP($A331,INDIRECT("'"&amp;Publication!K$2-1&amp;"'!B4:R300"),IF(K$3&gt;1,K$3+1,""),0),"")</f>
        <v>10</v>
      </c>
      <c r="L331" s="114">
        <f ca="1">IFERROR(VLOOKUP($A331,INDIRECT("'"&amp;Publication!L$2-1&amp;"'!B4:R300"),IF(L$3&gt;1,L$3+1,""),0),"")</f>
        <v>0</v>
      </c>
      <c r="M331" s="114" t="str">
        <f ca="1">IFERROR(VLOOKUP($A331,INDIRECT("'"&amp;Publication!M$2-1&amp;"'!B4:R300"),IF(M$3&gt;1,M$3+1,""),0),"")</f>
        <v/>
      </c>
      <c r="N331" s="114">
        <f ca="1">IFERROR(VLOOKUP($A331,INDIRECT("'"&amp;Publication!N$2-1&amp;"'!B4:R300"),IF(N$3&gt;1,N$3+1,""),0),"")</f>
        <v>0</v>
      </c>
      <c r="O331" s="114">
        <f ca="1">IFERROR(VLOOKUP($A331,INDIRECT("'"&amp;Publication!O$2-1&amp;"'!B4:R300"),IF(O$3&gt;1,O$3+1,""),0),"")</f>
        <v>40</v>
      </c>
      <c r="P331" s="114">
        <f ca="1">IFERROR(VLOOKUP($A331,INDIRECT("'"&amp;Publication!P$2-1&amp;"'!B4:R300"),IF(P$3&gt;1,P$3+1,""),0),"")</f>
        <v>78.191999999999993</v>
      </c>
    </row>
    <row r="332" spans="1:16" ht="14.5" customHeight="1" outlineLevel="1" x14ac:dyDescent="0.35">
      <c r="A332" s="113" t="s">
        <v>298</v>
      </c>
      <c r="B332" s="110" t="str">
        <f>IF(OR(ISBLANK(VLOOKUP(A332,'EUROSTAT-Code'!$A$3:$E$812,5,0)),ISNA(VLOOKUP(A332,'EUROSTAT-Code'!$A$3:$E$812,5,0))),"",VLOOKUP(A332,'EUROSTAT-Code'!$A$3:$E$812,5,0))</f>
        <v/>
      </c>
      <c r="C332" s="113" t="s">
        <v>1858</v>
      </c>
      <c r="D332" s="114">
        <f ca="1">IFERROR(VLOOKUP($A332,INDIRECT("'"&amp;Publication!D$2-1&amp;"'!B4:R300"),IF(D$3&gt;1,D$3+1,""),0),"")</f>
        <v>10</v>
      </c>
      <c r="E332" s="114">
        <f ca="1">IFERROR(VLOOKUP($A332,INDIRECT("'"&amp;Publication!E$2-1&amp;"'!B4:R300"),IF(E$3&gt;1,E$3+1,""),0),"")</f>
        <v>20</v>
      </c>
      <c r="F332" s="114">
        <f ca="1">IFERROR(VLOOKUP($A332,INDIRECT("'"&amp;Publication!F$2-1&amp;"'!B4:R300"),IF(F$3&gt;1,F$3+1,""),0),"")</f>
        <v>0</v>
      </c>
      <c r="G332" s="114">
        <f ca="1">IFERROR(VLOOKUP($A332,INDIRECT("'"&amp;Publication!G$2-1&amp;"'!B4:R300"),IF(G$3&gt;1,G$3+1,""),0),"")</f>
        <v>0</v>
      </c>
      <c r="H332" s="114" t="str">
        <f ca="1">IFERROR(VLOOKUP($A332,INDIRECT("'"&amp;Publication!H$2-1&amp;"'!B4:R300"),IF(H$3&gt;1,H$3+1,""),0),"")</f>
        <v/>
      </c>
      <c r="I332" s="114">
        <f ca="1">IFERROR(VLOOKUP($A332,INDIRECT("'"&amp;Publication!I$2-1&amp;"'!B4:R300"),IF(I$3&gt;1,I$3+1,""),0),"")</f>
        <v>0</v>
      </c>
      <c r="J332" s="114" t="str">
        <f ca="1">IFERROR(VLOOKUP($A332,INDIRECT("'"&amp;Publication!J$2-1&amp;"'!B4:R300"),IF(J$3&gt;1,J$3+1,""),0),"")</f>
        <v/>
      </c>
      <c r="K332" s="114" t="str">
        <f ca="1">IFERROR(VLOOKUP($A332,INDIRECT("'"&amp;Publication!K$2-1&amp;"'!B4:R300"),IF(K$3&gt;1,K$3+1,""),0),"")</f>
        <v/>
      </c>
      <c r="L332" s="114" t="str">
        <f ca="1">IFERROR(VLOOKUP($A332,INDIRECT("'"&amp;Publication!L$2-1&amp;"'!B4:R300"),IF(L$3&gt;1,L$3+1,""),0),"")</f>
        <v/>
      </c>
      <c r="M332" s="114" t="str">
        <f ca="1">IFERROR(VLOOKUP($A332,INDIRECT("'"&amp;Publication!M$2-1&amp;"'!B4:R300"),IF(M$3&gt;1,M$3+1,""),0),"")</f>
        <v/>
      </c>
      <c r="N332" s="114">
        <f ca="1">IFERROR(VLOOKUP($A332,INDIRECT("'"&amp;Publication!N$2-1&amp;"'!B4:R300"),IF(N$3&gt;1,N$3+1,""),0),"")</f>
        <v>0</v>
      </c>
      <c r="O332" s="114" t="str">
        <f ca="1">IFERROR(VLOOKUP($A332,INDIRECT("'"&amp;Publication!O$2-1&amp;"'!B4:R300"),IF(O$3&gt;1,O$3+1,""),0),"")</f>
        <v/>
      </c>
      <c r="P332" s="114" t="str">
        <f ca="1">IFERROR(VLOOKUP($A332,INDIRECT("'"&amp;Publication!P$2-1&amp;"'!B4:R300"),IF(P$3&gt;1,P$3+1,""),0),"")</f>
        <v/>
      </c>
    </row>
    <row r="333" spans="1:16" ht="14.5" customHeight="1" outlineLevel="1" x14ac:dyDescent="0.35">
      <c r="A333" s="113" t="s">
        <v>571</v>
      </c>
      <c r="B333" s="110" t="str">
        <f>IF(OR(ISBLANK(VLOOKUP(A333,'EUROSTAT-Code'!$A$3:$E$812,5,0)),ISNA(VLOOKUP(A333,'EUROSTAT-Code'!$A$3:$E$812,5,0))),"",VLOOKUP(A333,'EUROSTAT-Code'!$A$3:$E$812,5,0))</f>
        <v/>
      </c>
      <c r="C333" s="113" t="s">
        <v>1859</v>
      </c>
      <c r="D333" s="114" t="str">
        <f ca="1">IFERROR(VLOOKUP($A333,INDIRECT("'"&amp;Publication!D$2-1&amp;"'!B4:R300"),IF(D$3&gt;1,D$3+1,""),0),"")</f>
        <v/>
      </c>
      <c r="E333" s="114" t="str">
        <f ca="1">IFERROR(VLOOKUP($A333,INDIRECT("'"&amp;Publication!E$2-1&amp;"'!B4:R300"),IF(E$3&gt;1,E$3+1,""),0),"")</f>
        <v/>
      </c>
      <c r="F333" s="114" t="str">
        <f ca="1">IFERROR(VLOOKUP($A333,INDIRECT("'"&amp;Publication!F$2-1&amp;"'!B4:R300"),IF(F$3&gt;1,F$3+1,""),0),"")</f>
        <v/>
      </c>
      <c r="G333" s="114" t="str">
        <f ca="1">IFERROR(VLOOKUP($A333,INDIRECT("'"&amp;Publication!G$2-1&amp;"'!B4:R300"),IF(G$3&gt;1,G$3+1,""),0),"")</f>
        <v/>
      </c>
      <c r="H333" s="114" t="str">
        <f ca="1">IFERROR(VLOOKUP($A333,INDIRECT("'"&amp;Publication!H$2-1&amp;"'!B4:R300"),IF(H$3&gt;1,H$3+1,""),0),"")</f>
        <v/>
      </c>
      <c r="I333" s="114" t="str">
        <f ca="1">IFERROR(VLOOKUP($A333,INDIRECT("'"&amp;Publication!I$2-1&amp;"'!B4:R300"),IF(I$3&gt;1,I$3+1,""),0),"")</f>
        <v/>
      </c>
      <c r="J333" s="114" t="str">
        <f ca="1">IFERROR(VLOOKUP($A333,INDIRECT("'"&amp;Publication!J$2-1&amp;"'!B4:R300"),IF(J$3&gt;1,J$3+1,""),0),"")</f>
        <v/>
      </c>
      <c r="K333" s="114" t="str">
        <f ca="1">IFERROR(VLOOKUP($A333,INDIRECT("'"&amp;Publication!K$2-1&amp;"'!B4:R300"),IF(K$3&gt;1,K$3+1,""),0),"")</f>
        <v/>
      </c>
      <c r="L333" s="114" t="str">
        <f ca="1">IFERROR(VLOOKUP($A333,INDIRECT("'"&amp;Publication!L$2-1&amp;"'!B4:R300"),IF(L$3&gt;1,L$3+1,""),0),"")</f>
        <v/>
      </c>
      <c r="M333" s="114" t="str">
        <f ca="1">IFERROR(VLOOKUP($A333,INDIRECT("'"&amp;Publication!M$2-1&amp;"'!B4:R300"),IF(M$3&gt;1,M$3+1,""),0),"")</f>
        <v/>
      </c>
      <c r="N333" s="114" t="str">
        <f ca="1">IFERROR(VLOOKUP($A333,INDIRECT("'"&amp;Publication!N$2-1&amp;"'!B4:R300"),IF(N$3&gt;1,N$3+1,""),0),"")</f>
        <v/>
      </c>
      <c r="O333" s="114" t="str">
        <f ca="1">IFERROR(VLOOKUP($A333,INDIRECT("'"&amp;Publication!O$2-1&amp;"'!B4:R300"),IF(O$3&gt;1,O$3+1,""),0),"")</f>
        <v/>
      </c>
      <c r="P333" s="114" t="str">
        <f ca="1">IFERROR(VLOOKUP($A333,INDIRECT("'"&amp;Publication!P$2-1&amp;"'!B4:R300"),IF(P$3&gt;1,P$3+1,""),0),"")</f>
        <v/>
      </c>
    </row>
    <row r="334" spans="1:16" ht="14.5" customHeight="1" outlineLevel="1" x14ac:dyDescent="0.35">
      <c r="A334" s="113" t="s">
        <v>173</v>
      </c>
      <c r="B334" s="110" t="str">
        <f>IF(OR(ISBLANK(VLOOKUP(A334,'EUROSTAT-Code'!$A$3:$E$812,5,0)),ISNA(VLOOKUP(A334,'EUROSTAT-Code'!$A$3:$E$812,5,0))),"",VLOOKUP(A334,'EUROSTAT-Code'!$A$3:$E$812,5,0))</f>
        <v>x</v>
      </c>
      <c r="C334" s="113" t="s">
        <v>1861</v>
      </c>
      <c r="D334" s="114">
        <f ca="1">IFERROR(VLOOKUP($A334,INDIRECT("'"&amp;Publication!D$2-1&amp;"'!B4:R300"),IF(D$3&gt;1,D$3+1,""),0),"")</f>
        <v>20</v>
      </c>
      <c r="E334" s="114">
        <f ca="1">IFERROR(VLOOKUP($A334,INDIRECT("'"&amp;Publication!E$2-1&amp;"'!B4:R300"),IF(E$3&gt;1,E$3+1,""),0),"")</f>
        <v>145</v>
      </c>
      <c r="F334" s="114">
        <f ca="1">IFERROR(VLOOKUP($A334,INDIRECT("'"&amp;Publication!F$2-1&amp;"'!B4:R300"),IF(F$3&gt;1,F$3+1,""),0),"")</f>
        <v>95</v>
      </c>
      <c r="G334" s="114">
        <f ca="1">IFERROR(VLOOKUP($A334,INDIRECT("'"&amp;Publication!G$2-1&amp;"'!B4:R300"),IF(G$3&gt;1,G$3+1,""),0),"")</f>
        <v>320</v>
      </c>
      <c r="H334" s="114">
        <f ca="1">IFERROR(VLOOKUP($A334,INDIRECT("'"&amp;Publication!H$2-1&amp;"'!B4:R300"),IF(H$3&gt;1,H$3+1,""),0),"")</f>
        <v>285</v>
      </c>
      <c r="I334" s="114">
        <f ca="1">IFERROR(VLOOKUP($A334,INDIRECT("'"&amp;Publication!I$2-1&amp;"'!B4:R300"),IF(I$3&gt;1,I$3+1,""),0),"")</f>
        <v>250</v>
      </c>
      <c r="J334" s="114">
        <f ca="1">IFERROR(VLOOKUP($A334,INDIRECT("'"&amp;Publication!J$2-1&amp;"'!B4:R300"),IF(J$3&gt;1,J$3+1,""),0),"")</f>
        <v>130</v>
      </c>
      <c r="K334" s="114">
        <f ca="1">IFERROR(VLOOKUP($A334,INDIRECT("'"&amp;Publication!K$2-1&amp;"'!B4:R300"),IF(K$3&gt;1,K$3+1,""),0),"")</f>
        <v>85</v>
      </c>
      <c r="L334" s="114">
        <f ca="1">IFERROR(VLOOKUP($A334,INDIRECT("'"&amp;Publication!L$2-1&amp;"'!B4:R300"),IF(L$3&gt;1,L$3+1,""),0),"")</f>
        <v>105</v>
      </c>
      <c r="M334" s="114">
        <f ca="1">IFERROR(VLOOKUP($A334,INDIRECT("'"&amp;Publication!M$2-1&amp;"'!B4:R300"),IF(M$3&gt;1,M$3+1,""),0),"")</f>
        <v>300</v>
      </c>
      <c r="N334" s="114">
        <f ca="1">IFERROR(VLOOKUP($A334,INDIRECT("'"&amp;Publication!N$2-1&amp;"'!B4:R300"),IF(N$3&gt;1,N$3+1,""),0),"")</f>
        <v>1385</v>
      </c>
      <c r="O334" s="114">
        <f ca="1">IFERROR(VLOOKUP($A334,INDIRECT("'"&amp;Publication!O$2-1&amp;"'!B4:R300"),IF(O$3&gt;1,O$3+1,""),0),"")</f>
        <v>1380</v>
      </c>
      <c r="P334" s="114">
        <f ca="1">IFERROR(VLOOKUP($A334,INDIRECT("'"&amp;Publication!P$2-1&amp;"'!B4:R300"),IF(P$3&gt;1,P$3+1,""),0),"")</f>
        <v>551.89700000000005</v>
      </c>
    </row>
    <row r="335" spans="1:16" ht="14.5" customHeight="1" outlineLevel="1" x14ac:dyDescent="0.35">
      <c r="A335" s="113" t="s">
        <v>299</v>
      </c>
      <c r="B335" s="110" t="str">
        <f>IF(OR(ISBLANK(VLOOKUP(A335,'EUROSTAT-Code'!$A$3:$E$812,5,0)),ISNA(VLOOKUP(A335,'EUROSTAT-Code'!$A$3:$E$812,5,0))),"",VLOOKUP(A335,'EUROSTAT-Code'!$A$3:$E$812,5,0))</f>
        <v>x</v>
      </c>
      <c r="C335" s="113" t="s">
        <v>1862</v>
      </c>
      <c r="D335" s="114">
        <f ca="1">IFERROR(VLOOKUP($A335,INDIRECT("'"&amp;Publication!D$2-1&amp;"'!B4:R300"),IF(D$3&gt;1,D$3+1,""),0),"")</f>
        <v>15</v>
      </c>
      <c r="E335" s="114">
        <f ca="1">IFERROR(VLOOKUP($A335,INDIRECT("'"&amp;Publication!E$2-1&amp;"'!B4:R300"),IF(E$3&gt;1,E$3+1,""),0),"")</f>
        <v>10</v>
      </c>
      <c r="F335" s="114" t="str">
        <f ca="1">IFERROR(VLOOKUP($A335,INDIRECT("'"&amp;Publication!F$2-1&amp;"'!B4:R300"),IF(F$3&gt;1,F$3+1,""),0),"")</f>
        <v/>
      </c>
      <c r="G335" s="114" t="str">
        <f ca="1">IFERROR(VLOOKUP($A335,INDIRECT("'"&amp;Publication!G$2-1&amp;"'!B4:R300"),IF(G$3&gt;1,G$3+1,""),0),"")</f>
        <v/>
      </c>
      <c r="H335" s="114" t="str">
        <f ca="1">IFERROR(VLOOKUP($A335,INDIRECT("'"&amp;Publication!H$2-1&amp;"'!B4:R300"),IF(H$3&gt;1,H$3+1,""),0),"")</f>
        <v/>
      </c>
      <c r="I335" s="114" t="str">
        <f ca="1">IFERROR(VLOOKUP($A335,INDIRECT("'"&amp;Publication!I$2-1&amp;"'!B4:R300"),IF(I$3&gt;1,I$3+1,""),0),"")</f>
        <v/>
      </c>
      <c r="J335" s="114" t="str">
        <f ca="1">IFERROR(VLOOKUP($A335,INDIRECT("'"&amp;Publication!J$2-1&amp;"'!B4:R300"),IF(J$3&gt;1,J$3+1,""),0),"")</f>
        <v/>
      </c>
      <c r="K335" s="114" t="str">
        <f ca="1">IFERROR(VLOOKUP($A335,INDIRECT("'"&amp;Publication!K$2-1&amp;"'!B4:R300"),IF(K$3&gt;1,K$3+1,""),0),"")</f>
        <v/>
      </c>
      <c r="L335" s="114">
        <f ca="1">IFERROR(VLOOKUP($A335,INDIRECT("'"&amp;Publication!L$2-1&amp;"'!B4:R300"),IF(L$3&gt;1,L$3+1,""),0),"")</f>
        <v>85</v>
      </c>
      <c r="M335" s="114">
        <f ca="1">IFERROR(VLOOKUP($A335,INDIRECT("'"&amp;Publication!M$2-1&amp;"'!B4:R300"),IF(M$3&gt;1,M$3+1,""),0),"")</f>
        <v>105</v>
      </c>
      <c r="N335" s="114">
        <f ca="1">IFERROR(VLOOKUP($A335,INDIRECT("'"&amp;Publication!N$2-1&amp;"'!B4:R300"),IF(N$3&gt;1,N$3+1,""),0),"")</f>
        <v>80</v>
      </c>
      <c r="O335" s="114">
        <f ca="1">IFERROR(VLOOKUP($A335,INDIRECT("'"&amp;Publication!O$2-1&amp;"'!B4:R300"),IF(O$3&gt;1,O$3+1,""),0),"")</f>
        <v>35</v>
      </c>
      <c r="P335" s="114">
        <f ca="1">IFERROR(VLOOKUP($A335,INDIRECT("'"&amp;Publication!P$2-1&amp;"'!B4:R300"),IF(P$3&gt;1,P$3+1,""),0),"")</f>
        <v>14.691000000000001</v>
      </c>
    </row>
    <row r="336" spans="1:16" ht="14.5" customHeight="1" outlineLevel="1" x14ac:dyDescent="0.35">
      <c r="A336" s="113" t="s">
        <v>573</v>
      </c>
      <c r="B336" s="110" t="str">
        <f>IF(OR(ISBLANK(VLOOKUP(A336,'EUROSTAT-Code'!$A$3:$E$812,5,0)),ISNA(VLOOKUP(A336,'EUROSTAT-Code'!$A$3:$E$812,5,0))),"",VLOOKUP(A336,'EUROSTAT-Code'!$A$3:$E$812,5,0))</f>
        <v>x</v>
      </c>
      <c r="C336" s="113" t="s">
        <v>1863</v>
      </c>
      <c r="D336" s="114" t="str">
        <f ca="1">IFERROR(VLOOKUP($A336,INDIRECT("'"&amp;Publication!D$2-1&amp;"'!B4:R300"),IF(D$3&gt;1,D$3+1,""),0),"")</f>
        <v/>
      </c>
      <c r="E336" s="114" t="str">
        <f ca="1">IFERROR(VLOOKUP($A336,INDIRECT("'"&amp;Publication!E$2-1&amp;"'!B4:R300"),IF(E$3&gt;1,E$3+1,""),0),"")</f>
        <v/>
      </c>
      <c r="F336" s="114" t="str">
        <f ca="1">IFERROR(VLOOKUP($A336,INDIRECT("'"&amp;Publication!F$2-1&amp;"'!B4:R300"),IF(F$3&gt;1,F$3+1,""),0),"")</f>
        <v/>
      </c>
      <c r="G336" s="114" t="str">
        <f ca="1">IFERROR(VLOOKUP($A336,INDIRECT("'"&amp;Publication!G$2-1&amp;"'!B4:R300"),IF(G$3&gt;1,G$3+1,""),0),"")</f>
        <v/>
      </c>
      <c r="H336" s="114" t="str">
        <f ca="1">IFERROR(VLOOKUP($A336,INDIRECT("'"&amp;Publication!H$2-1&amp;"'!B4:R300"),IF(H$3&gt;1,H$3+1,""),0),"")</f>
        <v/>
      </c>
      <c r="I336" s="114" t="str">
        <f ca="1">IFERROR(VLOOKUP($A336,INDIRECT("'"&amp;Publication!I$2-1&amp;"'!B4:R300"),IF(I$3&gt;1,I$3+1,""),0),"")</f>
        <v/>
      </c>
      <c r="J336" s="114" t="str">
        <f ca="1">IFERROR(VLOOKUP($A336,INDIRECT("'"&amp;Publication!J$2-1&amp;"'!B4:R300"),IF(J$3&gt;1,J$3+1,""),0),"")</f>
        <v/>
      </c>
      <c r="K336" s="114" t="str">
        <f ca="1">IFERROR(VLOOKUP($A336,INDIRECT("'"&amp;Publication!K$2-1&amp;"'!B4:R300"),IF(K$3&gt;1,K$3+1,""),0),"")</f>
        <v/>
      </c>
      <c r="L336" s="114" t="str">
        <f ca="1">IFERROR(VLOOKUP($A336,INDIRECT("'"&amp;Publication!L$2-1&amp;"'!B4:R300"),IF(L$3&gt;1,L$3+1,""),0),"")</f>
        <v/>
      </c>
      <c r="M336" s="114" t="str">
        <f ca="1">IFERROR(VLOOKUP($A336,INDIRECT("'"&amp;Publication!M$2-1&amp;"'!B4:R300"),IF(M$3&gt;1,M$3+1,""),0),"")</f>
        <v/>
      </c>
      <c r="N336" s="114" t="str">
        <f ca="1">IFERROR(VLOOKUP($A336,INDIRECT("'"&amp;Publication!N$2-1&amp;"'!B4:R300"),IF(N$3&gt;1,N$3+1,""),0),"")</f>
        <v/>
      </c>
      <c r="O336" s="114" t="str">
        <f ca="1">IFERROR(VLOOKUP($A336,INDIRECT("'"&amp;Publication!O$2-1&amp;"'!B4:R300"),IF(O$3&gt;1,O$3+1,""),0),"")</f>
        <v/>
      </c>
      <c r="P336" s="114" t="str">
        <f ca="1">IFERROR(VLOOKUP($A336,INDIRECT("'"&amp;Publication!P$2-1&amp;"'!B4:R300"),IF(P$3&gt;1,P$3+1,""),0),"")</f>
        <v/>
      </c>
    </row>
    <row r="337" spans="1:16" ht="14.5" customHeight="1" outlineLevel="1" x14ac:dyDescent="0.35">
      <c r="A337" s="113" t="s">
        <v>575</v>
      </c>
      <c r="B337" s="110" t="str">
        <f>IF(OR(ISBLANK(VLOOKUP(A337,'EUROSTAT-Code'!$A$3:$E$812,5,0)),ISNA(VLOOKUP(A337,'EUROSTAT-Code'!$A$3:$E$812,5,0))),"",VLOOKUP(A337,'EUROSTAT-Code'!$A$3:$E$812,5,0))</f>
        <v>x</v>
      </c>
      <c r="C337" s="113" t="s">
        <v>1865</v>
      </c>
      <c r="D337" s="114" t="str">
        <f ca="1">IFERROR(VLOOKUP($A337,INDIRECT("'"&amp;Publication!D$2-1&amp;"'!B4:R300"),IF(D$3&gt;1,D$3+1,""),0),"")</f>
        <v/>
      </c>
      <c r="E337" s="114" t="str">
        <f ca="1">IFERROR(VLOOKUP($A337,INDIRECT("'"&amp;Publication!E$2-1&amp;"'!B4:R300"),IF(E$3&gt;1,E$3+1,""),0),"")</f>
        <v/>
      </c>
      <c r="F337" s="114" t="str">
        <f ca="1">IFERROR(VLOOKUP($A337,INDIRECT("'"&amp;Publication!F$2-1&amp;"'!B4:R300"),IF(F$3&gt;1,F$3+1,""),0),"")</f>
        <v/>
      </c>
      <c r="G337" s="114" t="str">
        <f ca="1">IFERROR(VLOOKUP($A337,INDIRECT("'"&amp;Publication!G$2-1&amp;"'!B4:R300"),IF(G$3&gt;1,G$3+1,""),0),"")</f>
        <v/>
      </c>
      <c r="H337" s="114" t="str">
        <f ca="1">IFERROR(VLOOKUP($A337,INDIRECT("'"&amp;Publication!H$2-1&amp;"'!B4:R300"),IF(H$3&gt;1,H$3+1,""),0),"")</f>
        <v/>
      </c>
      <c r="I337" s="114" t="str">
        <f ca="1">IFERROR(VLOOKUP($A337,INDIRECT("'"&amp;Publication!I$2-1&amp;"'!B4:R300"),IF(I$3&gt;1,I$3+1,""),0),"")</f>
        <v/>
      </c>
      <c r="J337" s="114" t="str">
        <f ca="1">IFERROR(VLOOKUP($A337,INDIRECT("'"&amp;Publication!J$2-1&amp;"'!B4:R300"),IF(J$3&gt;1,J$3+1,""),0),"")</f>
        <v/>
      </c>
      <c r="K337" s="114" t="str">
        <f ca="1">IFERROR(VLOOKUP($A337,INDIRECT("'"&amp;Publication!K$2-1&amp;"'!B4:R300"),IF(K$3&gt;1,K$3+1,""),0),"")</f>
        <v/>
      </c>
      <c r="L337" s="114" t="str">
        <f ca="1">IFERROR(VLOOKUP($A337,INDIRECT("'"&amp;Publication!L$2-1&amp;"'!B4:R300"),IF(L$3&gt;1,L$3+1,""),0),"")</f>
        <v/>
      </c>
      <c r="M337" s="114" t="str">
        <f ca="1">IFERROR(VLOOKUP($A337,INDIRECT("'"&amp;Publication!M$2-1&amp;"'!B4:R300"),IF(M$3&gt;1,M$3+1,""),0),"")</f>
        <v/>
      </c>
      <c r="N337" s="114" t="str">
        <f ca="1">IFERROR(VLOOKUP($A337,INDIRECT("'"&amp;Publication!N$2-1&amp;"'!B4:R300"),IF(N$3&gt;1,N$3+1,""),0),"")</f>
        <v/>
      </c>
      <c r="O337" s="114" t="str">
        <f ca="1">IFERROR(VLOOKUP($A337,INDIRECT("'"&amp;Publication!O$2-1&amp;"'!B4:R300"),IF(O$3&gt;1,O$3+1,""),0),"")</f>
        <v/>
      </c>
      <c r="P337" s="114" t="str">
        <f ca="1">IFERROR(VLOOKUP($A337,INDIRECT("'"&amp;Publication!P$2-1&amp;"'!B4:R300"),IF(P$3&gt;1,P$3+1,""),0),"")</f>
        <v/>
      </c>
    </row>
    <row r="338" spans="1:16" ht="14.5" customHeight="1" outlineLevel="1" x14ac:dyDescent="0.35">
      <c r="A338" s="113" t="s">
        <v>301</v>
      </c>
      <c r="B338" s="110" t="str">
        <f>IF(OR(ISBLANK(VLOOKUP(A338,'EUROSTAT-Code'!$A$3:$E$812,5,0)),ISNA(VLOOKUP(A338,'EUROSTAT-Code'!$A$3:$E$812,5,0))),"",VLOOKUP(A338,'EUROSTAT-Code'!$A$3:$E$812,5,0))</f>
        <v/>
      </c>
      <c r="C338" s="113" t="s">
        <v>1867</v>
      </c>
      <c r="D338" s="114">
        <f ca="1">IFERROR(VLOOKUP($A338,INDIRECT("'"&amp;Publication!D$2-1&amp;"'!B4:R300"),IF(D$3&gt;1,D$3+1,""),0),"")</f>
        <v>10</v>
      </c>
      <c r="E338" s="114">
        <f ca="1">IFERROR(VLOOKUP($A338,INDIRECT("'"&amp;Publication!E$2-1&amp;"'!B4:R300"),IF(E$3&gt;1,E$3+1,""),0),"")</f>
        <v>5</v>
      </c>
      <c r="F338" s="114" t="str">
        <f ca="1">IFERROR(VLOOKUP($A338,INDIRECT("'"&amp;Publication!F$2-1&amp;"'!B4:R300"),IF(F$3&gt;1,F$3+1,""),0),"")</f>
        <v/>
      </c>
      <c r="G338" s="114" t="str">
        <f ca="1">IFERROR(VLOOKUP($A338,INDIRECT("'"&amp;Publication!G$2-1&amp;"'!B4:R300"),IF(G$3&gt;1,G$3+1,""),0),"")</f>
        <v/>
      </c>
      <c r="H338" s="114" t="str">
        <f ca="1">IFERROR(VLOOKUP($A338,INDIRECT("'"&amp;Publication!H$2-1&amp;"'!B4:R300"),IF(H$3&gt;1,H$3+1,""),0),"")</f>
        <v/>
      </c>
      <c r="I338" s="114">
        <f ca="1">IFERROR(VLOOKUP($A338,INDIRECT("'"&amp;Publication!I$2-1&amp;"'!B4:R300"),IF(I$3&gt;1,I$3+1,""),0),"")</f>
        <v>15</v>
      </c>
      <c r="J338" s="114">
        <f ca="1">IFERROR(VLOOKUP($A338,INDIRECT("'"&amp;Publication!J$2-1&amp;"'!B4:R300"),IF(J$3&gt;1,J$3+1,""),0),"")</f>
        <v>0</v>
      </c>
      <c r="K338" s="114">
        <f ca="1">IFERROR(VLOOKUP($A338,INDIRECT("'"&amp;Publication!K$2-1&amp;"'!B4:R300"),IF(K$3&gt;1,K$3+1,""),0),"")</f>
        <v>5</v>
      </c>
      <c r="L338" s="114" t="str">
        <f ca="1">IFERROR(VLOOKUP($A338,INDIRECT("'"&amp;Publication!L$2-1&amp;"'!B4:R300"),IF(L$3&gt;1,L$3+1,""),0),"")</f>
        <v/>
      </c>
      <c r="M338" s="114">
        <f ca="1">IFERROR(VLOOKUP($A338,INDIRECT("'"&amp;Publication!M$2-1&amp;"'!B4:R300"),IF(M$3&gt;1,M$3+1,""),0),"")</f>
        <v>0</v>
      </c>
      <c r="N338" s="114">
        <f ca="1">IFERROR(VLOOKUP($A338,INDIRECT("'"&amp;Publication!N$2-1&amp;"'!B4:R300"),IF(N$3&gt;1,N$3+1,""),0),"")</f>
        <v>0</v>
      </c>
      <c r="O338" s="114">
        <f ca="1">IFERROR(VLOOKUP($A338,INDIRECT("'"&amp;Publication!O$2-1&amp;"'!B4:R300"),IF(O$3&gt;1,O$3+1,""),0),"")</f>
        <v>0</v>
      </c>
      <c r="P338" s="114" t="str">
        <f ca="1">IFERROR(VLOOKUP($A338,INDIRECT("'"&amp;Publication!P$2-1&amp;"'!B4:R300"),IF(P$3&gt;1,P$3+1,""),0),"")</f>
        <v/>
      </c>
    </row>
    <row r="339" spans="1:16" ht="14.5" customHeight="1" outlineLevel="1" x14ac:dyDescent="0.35">
      <c r="A339" s="113" t="s">
        <v>174</v>
      </c>
      <c r="B339" s="110" t="str">
        <f>IF(OR(ISBLANK(VLOOKUP(A339,'EUROSTAT-Code'!$A$3:$E$812,5,0)),ISNA(VLOOKUP(A339,'EUROSTAT-Code'!$A$3:$E$812,5,0))),"",VLOOKUP(A339,'EUROSTAT-Code'!$A$3:$E$812,5,0))</f>
        <v/>
      </c>
      <c r="C339" s="113" t="s">
        <v>1869</v>
      </c>
      <c r="D339" s="114">
        <f ca="1">IFERROR(VLOOKUP($A339,INDIRECT("'"&amp;Publication!D$2-1&amp;"'!B4:R300"),IF(D$3&gt;1,D$3+1,""),0),"")</f>
        <v>35</v>
      </c>
      <c r="E339" s="114">
        <f ca="1">IFERROR(VLOOKUP($A339,INDIRECT("'"&amp;Publication!E$2-1&amp;"'!B4:R300"),IF(E$3&gt;1,E$3+1,""),0),"")</f>
        <v>20</v>
      </c>
      <c r="F339" s="114">
        <f ca="1">IFERROR(VLOOKUP($A339,INDIRECT("'"&amp;Publication!F$2-1&amp;"'!B4:R300"),IF(F$3&gt;1,F$3+1,""),0),"")</f>
        <v>15</v>
      </c>
      <c r="G339" s="114">
        <f ca="1">IFERROR(VLOOKUP($A339,INDIRECT("'"&amp;Publication!G$2-1&amp;"'!B4:R300"),IF(G$3&gt;1,G$3+1,""),0),"")</f>
        <v>15</v>
      </c>
      <c r="H339" s="114">
        <f ca="1">IFERROR(VLOOKUP($A339,INDIRECT("'"&amp;Publication!H$2-1&amp;"'!B4:R300"),IF(H$3&gt;1,H$3+1,""),0),"")</f>
        <v>15</v>
      </c>
      <c r="I339" s="114">
        <f ca="1">IFERROR(VLOOKUP($A339,INDIRECT("'"&amp;Publication!I$2-1&amp;"'!B4:R300"),IF(I$3&gt;1,I$3+1,""),0),"")</f>
        <v>15</v>
      </c>
      <c r="J339" s="114">
        <f ca="1">IFERROR(VLOOKUP($A339,INDIRECT("'"&amp;Publication!J$2-1&amp;"'!B4:R300"),IF(J$3&gt;1,J$3+1,""),0),"")</f>
        <v>15</v>
      </c>
      <c r="K339" s="114">
        <f ca="1">IFERROR(VLOOKUP($A339,INDIRECT("'"&amp;Publication!K$2-1&amp;"'!B4:R300"),IF(K$3&gt;1,K$3+1,""),0),"")</f>
        <v>60</v>
      </c>
      <c r="L339" s="114">
        <f ca="1">IFERROR(VLOOKUP($A339,INDIRECT("'"&amp;Publication!L$2-1&amp;"'!B4:R300"),IF(L$3&gt;1,L$3+1,""),0),"")</f>
        <v>60</v>
      </c>
      <c r="M339" s="114">
        <f ca="1">IFERROR(VLOOKUP($A339,INDIRECT("'"&amp;Publication!M$2-1&amp;"'!B4:R300"),IF(M$3&gt;1,M$3+1,""),0),"")</f>
        <v>60</v>
      </c>
      <c r="N339" s="114">
        <f ca="1">IFERROR(VLOOKUP($A339,INDIRECT("'"&amp;Publication!N$2-1&amp;"'!B4:R300"),IF(N$3&gt;1,N$3+1,""),0),"")</f>
        <v>50</v>
      </c>
      <c r="O339" s="114">
        <f ca="1">IFERROR(VLOOKUP($A339,INDIRECT("'"&amp;Publication!O$2-1&amp;"'!B4:R300"),IF(O$3&gt;1,O$3+1,""),0),"")</f>
        <v>75</v>
      </c>
      <c r="P339" s="114">
        <f ca="1">IFERROR(VLOOKUP($A339,INDIRECT("'"&amp;Publication!P$2-1&amp;"'!B4:R300"),IF(P$3&gt;1,P$3+1,""),0),"")</f>
        <v>97.427000000000007</v>
      </c>
    </row>
    <row r="340" spans="1:16" ht="14.5" customHeight="1" outlineLevel="1" x14ac:dyDescent="0.35">
      <c r="A340" s="113" t="s">
        <v>302</v>
      </c>
      <c r="B340" s="110" t="str">
        <f>IF(OR(ISBLANK(VLOOKUP(A340,'EUROSTAT-Code'!$A$3:$E$812,5,0)),ISNA(VLOOKUP(A340,'EUROSTAT-Code'!$A$3:$E$812,5,0))),"",VLOOKUP(A340,'EUROSTAT-Code'!$A$3:$E$812,5,0))</f>
        <v/>
      </c>
      <c r="C340" s="113" t="s">
        <v>1870</v>
      </c>
      <c r="D340" s="114">
        <f ca="1">IFERROR(VLOOKUP($A340,INDIRECT("'"&amp;Publication!D$2-1&amp;"'!B4:R300"),IF(D$3&gt;1,D$3+1,""),0),"")</f>
        <v>5</v>
      </c>
      <c r="E340" s="114">
        <f ca="1">IFERROR(VLOOKUP($A340,INDIRECT("'"&amp;Publication!E$2-1&amp;"'!B4:R300"),IF(E$3&gt;1,E$3+1,""),0),"")</f>
        <v>0</v>
      </c>
      <c r="F340" s="114" t="str">
        <f ca="1">IFERROR(VLOOKUP($A340,INDIRECT("'"&amp;Publication!F$2-1&amp;"'!B4:R300"),IF(F$3&gt;1,F$3+1,""),0),"")</f>
        <v/>
      </c>
      <c r="G340" s="114" t="str">
        <f ca="1">IFERROR(VLOOKUP($A340,INDIRECT("'"&amp;Publication!G$2-1&amp;"'!B4:R300"),IF(G$3&gt;1,G$3+1,""),0),"")</f>
        <v/>
      </c>
      <c r="H340" s="114" t="str">
        <f ca="1">IFERROR(VLOOKUP($A340,INDIRECT("'"&amp;Publication!H$2-1&amp;"'!B4:R300"),IF(H$3&gt;1,H$3+1,""),0),"")</f>
        <v/>
      </c>
      <c r="I340" s="114" t="str">
        <f ca="1">IFERROR(VLOOKUP($A340,INDIRECT("'"&amp;Publication!I$2-1&amp;"'!B4:R300"),IF(I$3&gt;1,I$3+1,""),0),"")</f>
        <v/>
      </c>
      <c r="J340" s="114" t="str">
        <f ca="1">IFERROR(VLOOKUP($A340,INDIRECT("'"&amp;Publication!J$2-1&amp;"'!B4:R300"),IF(J$3&gt;1,J$3+1,""),0),"")</f>
        <v/>
      </c>
      <c r="K340" s="114" t="str">
        <f ca="1">IFERROR(VLOOKUP($A340,INDIRECT("'"&amp;Publication!K$2-1&amp;"'!B4:R300"),IF(K$3&gt;1,K$3+1,""),0),"")</f>
        <v/>
      </c>
      <c r="L340" s="114" t="str">
        <f ca="1">IFERROR(VLOOKUP($A340,INDIRECT("'"&amp;Publication!L$2-1&amp;"'!B4:R300"),IF(L$3&gt;1,L$3+1,""),0),"")</f>
        <v/>
      </c>
      <c r="M340" s="114" t="str">
        <f ca="1">IFERROR(VLOOKUP($A340,INDIRECT("'"&amp;Publication!M$2-1&amp;"'!B4:R300"),IF(M$3&gt;1,M$3+1,""),0),"")</f>
        <v/>
      </c>
      <c r="N340" s="114" t="str">
        <f ca="1">IFERROR(VLOOKUP($A340,INDIRECT("'"&amp;Publication!N$2-1&amp;"'!B4:R300"),IF(N$3&gt;1,N$3+1,""),0),"")</f>
        <v/>
      </c>
      <c r="O340" s="114" t="str">
        <f ca="1">IFERROR(VLOOKUP($A340,INDIRECT("'"&amp;Publication!O$2-1&amp;"'!B4:R300"),IF(O$3&gt;1,O$3+1,""),0),"")</f>
        <v/>
      </c>
      <c r="P340" s="114" t="str">
        <f ca="1">IFERROR(VLOOKUP($A340,INDIRECT("'"&amp;Publication!P$2-1&amp;"'!B4:R300"),IF(P$3&gt;1,P$3+1,""),0),"")</f>
        <v/>
      </c>
    </row>
    <row r="341" spans="1:16" ht="14.5" customHeight="1" outlineLevel="1" x14ac:dyDescent="0.35">
      <c r="A341" s="113" t="s">
        <v>176</v>
      </c>
      <c r="B341" s="110" t="str">
        <f>IF(OR(ISBLANK(VLOOKUP(A341,'EUROSTAT-Code'!$A$3:$E$812,5,0)),ISNA(VLOOKUP(A341,'EUROSTAT-Code'!$A$3:$E$812,5,0))),"",VLOOKUP(A341,'EUROSTAT-Code'!$A$3:$E$812,5,0))</f>
        <v/>
      </c>
      <c r="C341" s="113" t="s">
        <v>1872</v>
      </c>
      <c r="D341" s="114">
        <f ca="1">IFERROR(VLOOKUP($A341,INDIRECT("'"&amp;Publication!D$2-1&amp;"'!B4:R300"),IF(D$3&gt;1,D$3+1,""),0),"")</f>
        <v>200</v>
      </c>
      <c r="E341" s="114">
        <f ca="1">IFERROR(VLOOKUP($A341,INDIRECT("'"&amp;Publication!E$2-1&amp;"'!B4:R300"),IF(E$3&gt;1,E$3+1,""),0),"")</f>
        <v>120</v>
      </c>
      <c r="F341" s="114">
        <f ca="1">IFERROR(VLOOKUP($A341,INDIRECT("'"&amp;Publication!F$2-1&amp;"'!B4:R300"),IF(F$3&gt;1,F$3+1,""),0),"")</f>
        <v>120</v>
      </c>
      <c r="G341" s="114">
        <f ca="1">IFERROR(VLOOKUP($A341,INDIRECT("'"&amp;Publication!G$2-1&amp;"'!B4:R300"),IF(G$3&gt;1,G$3+1,""),0),"")</f>
        <v>185</v>
      </c>
      <c r="H341" s="114">
        <f ca="1">IFERROR(VLOOKUP($A341,INDIRECT("'"&amp;Publication!H$2-1&amp;"'!B4:R300"),IF(H$3&gt;1,H$3+1,""),0),"")</f>
        <v>140</v>
      </c>
      <c r="I341" s="114">
        <f ca="1">IFERROR(VLOOKUP($A341,INDIRECT("'"&amp;Publication!I$2-1&amp;"'!B4:R300"),IF(I$3&gt;1,I$3+1,""),0),"")</f>
        <v>70</v>
      </c>
      <c r="J341" s="114">
        <f ca="1">IFERROR(VLOOKUP($A341,INDIRECT("'"&amp;Publication!J$2-1&amp;"'!B4:R300"),IF(J$3&gt;1,J$3+1,""),0),"")</f>
        <v>50</v>
      </c>
      <c r="K341" s="114">
        <f ca="1">IFERROR(VLOOKUP($A341,INDIRECT("'"&amp;Publication!K$2-1&amp;"'!B4:R300"),IF(K$3&gt;1,K$3+1,""),0),"")</f>
        <v>70</v>
      </c>
      <c r="L341" s="114">
        <f ca="1">IFERROR(VLOOKUP($A341,INDIRECT("'"&amp;Publication!L$2-1&amp;"'!B4:R300"),IF(L$3&gt;1,L$3+1,""),0),"")</f>
        <v>110</v>
      </c>
      <c r="M341" s="114">
        <f ca="1">IFERROR(VLOOKUP($A341,INDIRECT("'"&amp;Publication!M$2-1&amp;"'!B4:R300"),IF(M$3&gt;1,M$3+1,""),0),"")</f>
        <v>20</v>
      </c>
      <c r="N341" s="114">
        <f ca="1">IFERROR(VLOOKUP($A341,INDIRECT("'"&amp;Publication!N$2-1&amp;"'!B4:R300"),IF(N$3&gt;1,N$3+1,""),0),"")</f>
        <v>0</v>
      </c>
      <c r="O341" s="114">
        <f ca="1">IFERROR(VLOOKUP($A341,INDIRECT("'"&amp;Publication!O$2-1&amp;"'!B4:R300"),IF(O$3&gt;1,O$3+1,""),0),"")</f>
        <v>0</v>
      </c>
      <c r="P341" s="114" t="str">
        <f ca="1">IFERROR(VLOOKUP($A341,INDIRECT("'"&amp;Publication!P$2-1&amp;"'!B4:R300"),IF(P$3&gt;1,P$3+1,""),0),"")</f>
        <v/>
      </c>
    </row>
    <row r="342" spans="1:16" ht="14.5" customHeight="1" outlineLevel="1" x14ac:dyDescent="0.35">
      <c r="A342" s="113" t="s">
        <v>1873</v>
      </c>
      <c r="B342" s="110" t="str">
        <f>IF(OR(ISBLANK(VLOOKUP(A342,'EUROSTAT-Code'!$A$3:$E$812,5,0)),ISNA(VLOOKUP(A342,'EUROSTAT-Code'!$A$3:$E$812,5,0))),"",VLOOKUP(A342,'EUROSTAT-Code'!$A$3:$E$812,5,0))</f>
        <v>x</v>
      </c>
      <c r="C342" s="113" t="s">
        <v>1874</v>
      </c>
      <c r="D342" s="114" t="str">
        <f ca="1">IFERROR(VLOOKUP($A342,INDIRECT("'"&amp;Publication!D$2-1&amp;"'!B4:R300"),IF(D$3&gt;1,D$3+1,""),0),"")</f>
        <v/>
      </c>
      <c r="E342" s="114" t="str">
        <f ca="1">IFERROR(VLOOKUP($A342,INDIRECT("'"&amp;Publication!E$2-1&amp;"'!B4:R300"),IF(E$3&gt;1,E$3+1,""),0),"")</f>
        <v/>
      </c>
      <c r="F342" s="114" t="str">
        <f ca="1">IFERROR(VLOOKUP($A342,INDIRECT("'"&amp;Publication!F$2-1&amp;"'!B4:R300"),IF(F$3&gt;1,F$3+1,""),0),"")</f>
        <v/>
      </c>
      <c r="G342" s="114" t="str">
        <f ca="1">IFERROR(VLOOKUP($A342,INDIRECT("'"&amp;Publication!G$2-1&amp;"'!B4:R300"),IF(G$3&gt;1,G$3+1,""),0),"")</f>
        <v/>
      </c>
      <c r="H342" s="114" t="str">
        <f ca="1">IFERROR(VLOOKUP($A342,INDIRECT("'"&amp;Publication!H$2-1&amp;"'!B4:R300"),IF(H$3&gt;1,H$3+1,""),0),"")</f>
        <v/>
      </c>
      <c r="I342" s="114" t="str">
        <f ca="1">IFERROR(VLOOKUP($A342,INDIRECT("'"&amp;Publication!I$2-1&amp;"'!B4:R300"),IF(I$3&gt;1,I$3+1,""),0),"")</f>
        <v/>
      </c>
      <c r="J342" s="114" t="str">
        <f ca="1">IFERROR(VLOOKUP($A342,INDIRECT("'"&amp;Publication!J$2-1&amp;"'!B4:R300"),IF(J$3&gt;1,J$3+1,""),0),"")</f>
        <v/>
      </c>
      <c r="K342" s="114" t="str">
        <f ca="1">IFERROR(VLOOKUP($A342,INDIRECT("'"&amp;Publication!K$2-1&amp;"'!B4:R300"),IF(K$3&gt;1,K$3+1,""),0),"")</f>
        <v/>
      </c>
      <c r="L342" s="114" t="str">
        <f ca="1">IFERROR(VLOOKUP($A342,INDIRECT("'"&amp;Publication!L$2-1&amp;"'!B4:R300"),IF(L$3&gt;1,L$3+1,""),0),"")</f>
        <v/>
      </c>
      <c r="M342" s="114" t="str">
        <f ca="1">IFERROR(VLOOKUP($A342,INDIRECT("'"&amp;Publication!M$2-1&amp;"'!B4:R300"),IF(M$3&gt;1,M$3+1,""),0),"")</f>
        <v/>
      </c>
      <c r="N342" s="114" t="str">
        <f ca="1">IFERROR(VLOOKUP($A342,INDIRECT("'"&amp;Publication!N$2-1&amp;"'!B4:R300"),IF(N$3&gt;1,N$3+1,""),0),"")</f>
        <v/>
      </c>
      <c r="O342" s="114" t="str">
        <f ca="1">IFERROR(VLOOKUP($A342,INDIRECT("'"&amp;Publication!O$2-1&amp;"'!B4:R300"),IF(O$3&gt;1,O$3+1,""),0),"")</f>
        <v/>
      </c>
      <c r="P342" s="114" t="str">
        <f ca="1">IFERROR(VLOOKUP($A342,INDIRECT("'"&amp;Publication!P$2-1&amp;"'!B4:R300"),IF(P$3&gt;1,P$3+1,""),0),"")</f>
        <v/>
      </c>
    </row>
    <row r="343" spans="1:16" ht="14.5" customHeight="1" outlineLevel="1" x14ac:dyDescent="0.35">
      <c r="A343" s="113" t="s">
        <v>177</v>
      </c>
      <c r="B343" s="110" t="str">
        <f>IF(OR(ISBLANK(VLOOKUP(A343,'EUROSTAT-Code'!$A$3:$E$812,5,0)),ISNA(VLOOKUP(A343,'EUROSTAT-Code'!$A$3:$E$812,5,0))),"",VLOOKUP(A343,'EUROSTAT-Code'!$A$3:$E$812,5,0))</f>
        <v/>
      </c>
      <c r="C343" s="113" t="s">
        <v>1875</v>
      </c>
      <c r="D343" s="114">
        <f ca="1">IFERROR(VLOOKUP($A343,INDIRECT("'"&amp;Publication!D$2-1&amp;"'!B4:R300"),IF(D$3&gt;1,D$3+1,""),0),"")</f>
        <v>65</v>
      </c>
      <c r="E343" s="114">
        <f ca="1">IFERROR(VLOOKUP($A343,INDIRECT("'"&amp;Publication!E$2-1&amp;"'!B4:R300"),IF(E$3&gt;1,E$3+1,""),0),"")</f>
        <v>65</v>
      </c>
      <c r="F343" s="114">
        <f ca="1">IFERROR(VLOOKUP($A343,INDIRECT("'"&amp;Publication!F$2-1&amp;"'!B4:R300"),IF(F$3&gt;1,F$3+1,""),0),"")</f>
        <v>25</v>
      </c>
      <c r="G343" s="114">
        <f ca="1">IFERROR(VLOOKUP($A343,INDIRECT("'"&amp;Publication!G$2-1&amp;"'!B4:R300"),IF(G$3&gt;1,G$3+1,""),0),"")</f>
        <v>5</v>
      </c>
      <c r="H343" s="114">
        <f ca="1">IFERROR(VLOOKUP($A343,INDIRECT("'"&amp;Publication!H$2-1&amp;"'!B4:R300"),IF(H$3&gt;1,H$3+1,""),0),"")</f>
        <v>15</v>
      </c>
      <c r="I343" s="114">
        <f ca="1">IFERROR(VLOOKUP($A343,INDIRECT("'"&amp;Publication!I$2-1&amp;"'!B4:R300"),IF(I$3&gt;1,I$3+1,""),0),"")</f>
        <v>0</v>
      </c>
      <c r="J343" s="114">
        <f ca="1">IFERROR(VLOOKUP($A343,INDIRECT("'"&amp;Publication!J$2-1&amp;"'!B4:R300"),IF(J$3&gt;1,J$3+1,""),0),"")</f>
        <v>0</v>
      </c>
      <c r="K343" s="114" t="str">
        <f ca="1">IFERROR(VLOOKUP($A343,INDIRECT("'"&amp;Publication!K$2-1&amp;"'!B4:R300"),IF(K$3&gt;1,K$3+1,""),0),"")</f>
        <v/>
      </c>
      <c r="L343" s="114" t="str">
        <f ca="1">IFERROR(VLOOKUP($A343,INDIRECT("'"&amp;Publication!L$2-1&amp;"'!B4:R300"),IF(L$3&gt;1,L$3+1,""),0),"")</f>
        <v/>
      </c>
      <c r="M343" s="114" t="str">
        <f ca="1">IFERROR(VLOOKUP($A343,INDIRECT("'"&amp;Publication!M$2-1&amp;"'!B4:R300"),IF(M$3&gt;1,M$3+1,""),0),"")</f>
        <v/>
      </c>
      <c r="N343" s="114" t="str">
        <f ca="1">IFERROR(VLOOKUP($A343,INDIRECT("'"&amp;Publication!N$2-1&amp;"'!B4:R300"),IF(N$3&gt;1,N$3+1,""),0),"")</f>
        <v/>
      </c>
      <c r="O343" s="114" t="str">
        <f ca="1">IFERROR(VLOOKUP($A343,INDIRECT("'"&amp;Publication!O$2-1&amp;"'!B4:R300"),IF(O$3&gt;1,O$3+1,""),0),"")</f>
        <v/>
      </c>
      <c r="P343" s="114" t="str">
        <f ca="1">IFERROR(VLOOKUP($A343,INDIRECT("'"&amp;Publication!P$2-1&amp;"'!B4:R300"),IF(P$3&gt;1,P$3+1,""),0),"")</f>
        <v/>
      </c>
    </row>
    <row r="344" spans="1:16" ht="14.5" customHeight="1" outlineLevel="1" x14ac:dyDescent="0.35">
      <c r="A344" s="113" t="s">
        <v>179</v>
      </c>
      <c r="B344" s="110" t="str">
        <f>IF(OR(ISBLANK(VLOOKUP(A344,'EUROSTAT-Code'!$A$3:$E$812,5,0)),ISNA(VLOOKUP(A344,'EUROSTAT-Code'!$A$3:$E$812,5,0))),"",VLOOKUP(A344,'EUROSTAT-Code'!$A$3:$E$812,5,0))</f>
        <v>x</v>
      </c>
      <c r="C344" s="113" t="s">
        <v>1877</v>
      </c>
      <c r="D344" s="114">
        <f ca="1">IFERROR(VLOOKUP($A344,INDIRECT("'"&amp;Publication!D$2-1&amp;"'!B4:R300"),IF(D$3&gt;1,D$3+1,""),0),"")</f>
        <v>290</v>
      </c>
      <c r="E344" s="114">
        <f ca="1">IFERROR(VLOOKUP($A344,INDIRECT("'"&amp;Publication!E$2-1&amp;"'!B4:R300"),IF(E$3&gt;1,E$3+1,""),0),"")</f>
        <v>255</v>
      </c>
      <c r="F344" s="114">
        <f ca="1">IFERROR(VLOOKUP($A344,INDIRECT("'"&amp;Publication!F$2-1&amp;"'!B4:R300"),IF(F$3&gt;1,F$3+1,""),0),"")</f>
        <v>105</v>
      </c>
      <c r="G344" s="114">
        <f ca="1">IFERROR(VLOOKUP($A344,INDIRECT("'"&amp;Publication!G$2-1&amp;"'!B4:R300"),IF(G$3&gt;1,G$3+1,""),0),"")</f>
        <v>115</v>
      </c>
      <c r="H344" s="114">
        <f ca="1">IFERROR(VLOOKUP($A344,INDIRECT("'"&amp;Publication!H$2-1&amp;"'!B4:R300"),IF(H$3&gt;1,H$3+1,""),0),"")</f>
        <v>145</v>
      </c>
      <c r="I344" s="114">
        <f ca="1">IFERROR(VLOOKUP($A344,INDIRECT("'"&amp;Publication!I$2-1&amp;"'!B4:R300"),IF(I$3&gt;1,I$3+1,""),0),"")</f>
        <v>80</v>
      </c>
      <c r="J344" s="114">
        <f ca="1">IFERROR(VLOOKUP($A344,INDIRECT("'"&amp;Publication!J$2-1&amp;"'!B4:R300"),IF(J$3&gt;1,J$3+1,""),0),"")</f>
        <v>130</v>
      </c>
      <c r="K344" s="114">
        <f ca="1">IFERROR(VLOOKUP($A344,INDIRECT("'"&amp;Publication!K$2-1&amp;"'!B4:R300"),IF(K$3&gt;1,K$3+1,""),0),"")</f>
        <v>45</v>
      </c>
      <c r="L344" s="114">
        <f ca="1">IFERROR(VLOOKUP($A344,INDIRECT("'"&amp;Publication!L$2-1&amp;"'!B4:R300"),IF(L$3&gt;1,L$3+1,""),0),"")</f>
        <v>5</v>
      </c>
      <c r="M344" s="114" t="str">
        <f ca="1">IFERROR(VLOOKUP($A344,INDIRECT("'"&amp;Publication!M$2-1&amp;"'!B4:R300"),IF(M$3&gt;1,M$3+1,""),0),"")</f>
        <v/>
      </c>
      <c r="N344" s="114" t="str">
        <f ca="1">IFERROR(VLOOKUP($A344,INDIRECT("'"&amp;Publication!N$2-1&amp;"'!B4:R300"),IF(N$3&gt;1,N$3+1,""),0),"")</f>
        <v/>
      </c>
      <c r="O344" s="114" t="str">
        <f ca="1">IFERROR(VLOOKUP($A344,INDIRECT("'"&amp;Publication!O$2-1&amp;"'!B4:R300"),IF(O$3&gt;1,O$3+1,""),0),"")</f>
        <v/>
      </c>
      <c r="P344" s="114" t="str">
        <f ca="1">IFERROR(VLOOKUP($A344,INDIRECT("'"&amp;Publication!P$2-1&amp;"'!B4:R300"),IF(P$3&gt;1,P$3+1,""),0),"")</f>
        <v/>
      </c>
    </row>
    <row r="345" spans="1:16" ht="14.5" customHeight="1" outlineLevel="1" x14ac:dyDescent="0.35">
      <c r="A345" s="113" t="s">
        <v>180</v>
      </c>
      <c r="B345" s="110" t="str">
        <f>IF(OR(ISBLANK(VLOOKUP(A345,'EUROSTAT-Code'!$A$3:$E$812,5,0)),ISNA(VLOOKUP(A345,'EUROSTAT-Code'!$A$3:$E$812,5,0))),"",VLOOKUP(A345,'EUROSTAT-Code'!$A$3:$E$812,5,0))</f>
        <v>x</v>
      </c>
      <c r="C345" s="113" t="s">
        <v>1878</v>
      </c>
      <c r="D345" s="114">
        <f ca="1">IFERROR(VLOOKUP($A345,INDIRECT("'"&amp;Publication!D$2-1&amp;"'!B4:R300"),IF(D$3&gt;1,D$3+1,""),0),"")</f>
        <v>16970</v>
      </c>
      <c r="E345" s="114">
        <f ca="1">IFERROR(VLOOKUP($A345,INDIRECT("'"&amp;Publication!E$2-1&amp;"'!B4:R300"),IF(E$3&gt;1,E$3+1,""),0),"")</f>
        <v>17025</v>
      </c>
      <c r="F345" s="114">
        <f ca="1">IFERROR(VLOOKUP($A345,INDIRECT("'"&amp;Publication!F$2-1&amp;"'!B4:R300"),IF(F$3&gt;1,F$3+1,""),0),"")</f>
        <v>15355</v>
      </c>
      <c r="G345" s="114">
        <f ca="1">IFERROR(VLOOKUP($A345,INDIRECT("'"&amp;Publication!G$2-1&amp;"'!B4:R300"),IF(G$3&gt;1,G$3+1,""),0),"")</f>
        <v>13430</v>
      </c>
      <c r="H345" s="114">
        <f ca="1">IFERROR(VLOOKUP($A345,INDIRECT("'"&amp;Publication!H$2-1&amp;"'!B4:R300"),IF(H$3&gt;1,H$3+1,""),0),"")</f>
        <v>12995</v>
      </c>
      <c r="I345" s="114">
        <f ca="1">IFERROR(VLOOKUP($A345,INDIRECT("'"&amp;Publication!I$2-1&amp;"'!B4:R300"),IF(I$3&gt;1,I$3+1,""),0),"")</f>
        <v>13625</v>
      </c>
      <c r="J345" s="114">
        <f ca="1">IFERROR(VLOOKUP($A345,INDIRECT("'"&amp;Publication!J$2-1&amp;"'!B4:R300"),IF(J$3&gt;1,J$3+1,""),0),"")</f>
        <v>9395</v>
      </c>
      <c r="K345" s="114">
        <f ca="1">IFERROR(VLOOKUP($A345,INDIRECT("'"&amp;Publication!K$2-1&amp;"'!B4:R300"),IF(K$3&gt;1,K$3+1,""),0),"")</f>
        <v>8940</v>
      </c>
      <c r="L345" s="114">
        <f ca="1">IFERROR(VLOOKUP($A345,INDIRECT("'"&amp;Publication!L$2-1&amp;"'!B4:R300"),IF(L$3&gt;1,L$3+1,""),0),"")</f>
        <v>10085</v>
      </c>
      <c r="M345" s="114">
        <f ca="1">IFERROR(VLOOKUP($A345,INDIRECT("'"&amp;Publication!M$2-1&amp;"'!B4:R300"),IF(M$3&gt;1,M$3+1,""),0),"")</f>
        <v>3005</v>
      </c>
      <c r="N345" s="114">
        <f ca="1">IFERROR(VLOOKUP($A345,INDIRECT("'"&amp;Publication!N$2-1&amp;"'!B4:R300"),IF(N$3&gt;1,N$3+1,""),0),"")</f>
        <v>860</v>
      </c>
      <c r="O345" s="114">
        <f ca="1">IFERROR(VLOOKUP($A345,INDIRECT("'"&amp;Publication!O$2-1&amp;"'!B4:R300"),IF(O$3&gt;1,O$3+1,""),0),"")</f>
        <v>3510</v>
      </c>
      <c r="P345" s="114">
        <f ca="1">IFERROR(VLOOKUP($A345,INDIRECT("'"&amp;Publication!P$2-1&amp;"'!B4:R300"),IF(P$3&gt;1,P$3+1,""),0),"")</f>
        <v>7144.1670000000004</v>
      </c>
    </row>
    <row r="346" spans="1:16" ht="14.5" customHeight="1" outlineLevel="1" x14ac:dyDescent="0.35">
      <c r="A346" s="113" t="s">
        <v>182</v>
      </c>
      <c r="B346" s="110" t="str">
        <f>IF(OR(ISBLANK(VLOOKUP(A346,'EUROSTAT-Code'!$A$3:$E$812,5,0)),ISNA(VLOOKUP(A346,'EUROSTAT-Code'!$A$3:$E$812,5,0))),"",VLOOKUP(A346,'EUROSTAT-Code'!$A$3:$E$812,5,0))</f>
        <v/>
      </c>
      <c r="C346" s="113" t="s">
        <v>1880</v>
      </c>
      <c r="D346" s="114">
        <f ca="1">IFERROR(VLOOKUP($A346,INDIRECT("'"&amp;Publication!D$2-1&amp;"'!B4:R300"),IF(D$3&gt;1,D$3+1,""),0),"")</f>
        <v>165</v>
      </c>
      <c r="E346" s="114">
        <f ca="1">IFERROR(VLOOKUP($A346,INDIRECT("'"&amp;Publication!E$2-1&amp;"'!B4:R300"),IF(E$3&gt;1,E$3+1,""),0),"")</f>
        <v>275</v>
      </c>
      <c r="F346" s="114">
        <f ca="1">IFERROR(VLOOKUP($A346,INDIRECT("'"&amp;Publication!F$2-1&amp;"'!B4:R300"),IF(F$3&gt;1,F$3+1,""),0),"")</f>
        <v>245</v>
      </c>
      <c r="G346" s="114">
        <f ca="1">IFERROR(VLOOKUP($A346,INDIRECT("'"&amp;Publication!G$2-1&amp;"'!B4:R300"),IF(G$3&gt;1,G$3+1,""),0),"")</f>
        <v>160</v>
      </c>
      <c r="H346" s="114">
        <f ca="1">IFERROR(VLOOKUP($A346,INDIRECT("'"&amp;Publication!H$2-1&amp;"'!B4:R300"),IF(H$3&gt;1,H$3+1,""),0),"")</f>
        <v>145</v>
      </c>
      <c r="I346" s="114">
        <f ca="1">IFERROR(VLOOKUP($A346,INDIRECT("'"&amp;Publication!I$2-1&amp;"'!B4:R300"),IF(I$3&gt;1,I$3+1,""),0),"")</f>
        <v>165</v>
      </c>
      <c r="J346" s="114">
        <f ca="1">IFERROR(VLOOKUP($A346,INDIRECT("'"&amp;Publication!J$2-1&amp;"'!B4:R300"),IF(J$3&gt;1,J$3+1,""),0),"")</f>
        <v>130</v>
      </c>
      <c r="K346" s="114">
        <f ca="1">IFERROR(VLOOKUP($A346,INDIRECT("'"&amp;Publication!K$2-1&amp;"'!B4:R300"),IF(K$3&gt;1,K$3+1,""),0),"")</f>
        <v>155</v>
      </c>
      <c r="L346" s="114">
        <f ca="1">IFERROR(VLOOKUP($A346,INDIRECT("'"&amp;Publication!L$2-1&amp;"'!B4:R300"),IF(L$3&gt;1,L$3+1,""),0),"")</f>
        <v>145</v>
      </c>
      <c r="M346" s="114">
        <f ca="1">IFERROR(VLOOKUP($A346,INDIRECT("'"&amp;Publication!M$2-1&amp;"'!B4:R300"),IF(M$3&gt;1,M$3+1,""),0),"")</f>
        <v>160</v>
      </c>
      <c r="N346" s="114">
        <f ca="1">IFERROR(VLOOKUP($A346,INDIRECT("'"&amp;Publication!N$2-1&amp;"'!B4:R300"),IF(N$3&gt;1,N$3+1,""),0),"")</f>
        <v>155</v>
      </c>
      <c r="O346" s="114">
        <f ca="1">IFERROR(VLOOKUP($A346,INDIRECT("'"&amp;Publication!O$2-1&amp;"'!B4:R300"),IF(O$3&gt;1,O$3+1,""),0),"")</f>
        <v>155</v>
      </c>
      <c r="P346" s="114">
        <f ca="1">IFERROR(VLOOKUP($A346,INDIRECT("'"&amp;Publication!P$2-1&amp;"'!B4:R300"),IF(P$3&gt;1,P$3+1,""),0),"")</f>
        <v>202.83799999999999</v>
      </c>
    </row>
    <row r="347" spans="1:16" ht="14.5" customHeight="1" outlineLevel="1" x14ac:dyDescent="0.35">
      <c r="A347" s="113" t="s">
        <v>183</v>
      </c>
      <c r="B347" s="110" t="str">
        <f>IF(OR(ISBLANK(VLOOKUP(A347,'EUROSTAT-Code'!$A$3:$E$812,5,0)),ISNA(VLOOKUP(A347,'EUROSTAT-Code'!$A$3:$E$812,5,0))),"",VLOOKUP(A347,'EUROSTAT-Code'!$A$3:$E$812,5,0))</f>
        <v/>
      </c>
      <c r="C347" s="113" t="s">
        <v>1881</v>
      </c>
      <c r="D347" s="114">
        <f ca="1">IFERROR(VLOOKUP($A347,INDIRECT("'"&amp;Publication!D$2-1&amp;"'!B4:R300"),IF(D$3&gt;1,D$3+1,""),0),"")</f>
        <v>15</v>
      </c>
      <c r="E347" s="114">
        <f ca="1">IFERROR(VLOOKUP($A347,INDIRECT("'"&amp;Publication!E$2-1&amp;"'!B4:R300"),IF(E$3&gt;1,E$3+1,""),0),"")</f>
        <v>10</v>
      </c>
      <c r="F347" s="114">
        <f ca="1">IFERROR(VLOOKUP($A347,INDIRECT("'"&amp;Publication!F$2-1&amp;"'!B4:R300"),IF(F$3&gt;1,F$3+1,""),0),"")</f>
        <v>10</v>
      </c>
      <c r="G347" s="114">
        <f ca="1">IFERROR(VLOOKUP($A347,INDIRECT("'"&amp;Publication!G$2-1&amp;"'!B4:R300"),IF(G$3&gt;1,G$3+1,""),0),"")</f>
        <v>10</v>
      </c>
      <c r="H347" s="114">
        <f ca="1">IFERROR(VLOOKUP($A347,INDIRECT("'"&amp;Publication!H$2-1&amp;"'!B4:R300"),IF(H$3&gt;1,H$3+1,""),0),"")</f>
        <v>10</v>
      </c>
      <c r="I347" s="114">
        <f ca="1">IFERROR(VLOOKUP($A347,INDIRECT("'"&amp;Publication!I$2-1&amp;"'!B4:R300"),IF(I$3&gt;1,I$3+1,""),0),"")</f>
        <v>10</v>
      </c>
      <c r="J347" s="114">
        <f ca="1">IFERROR(VLOOKUP($A347,INDIRECT("'"&amp;Publication!J$2-1&amp;"'!B4:R300"),IF(J$3&gt;1,J$3+1,""),0),"")</f>
        <v>10</v>
      </c>
      <c r="K347" s="114">
        <f ca="1">IFERROR(VLOOKUP($A347,INDIRECT("'"&amp;Publication!K$2-1&amp;"'!B4:R300"),IF(K$3&gt;1,K$3+1,""),0),"")</f>
        <v>10</v>
      </c>
      <c r="L347" s="114">
        <f ca="1">IFERROR(VLOOKUP($A347,INDIRECT("'"&amp;Publication!L$2-1&amp;"'!B4:R300"),IF(L$3&gt;1,L$3+1,""),0),"")</f>
        <v>25</v>
      </c>
      <c r="M347" s="114">
        <f ca="1">IFERROR(VLOOKUP($A347,INDIRECT("'"&amp;Publication!M$2-1&amp;"'!B4:R300"),IF(M$3&gt;1,M$3+1,""),0),"")</f>
        <v>35</v>
      </c>
      <c r="N347" s="114">
        <f ca="1">IFERROR(VLOOKUP($A347,INDIRECT("'"&amp;Publication!N$2-1&amp;"'!B4:R300"),IF(N$3&gt;1,N$3+1,""),0),"")</f>
        <v>20</v>
      </c>
      <c r="O347" s="114">
        <f ca="1">IFERROR(VLOOKUP($A347,INDIRECT("'"&amp;Publication!O$2-1&amp;"'!B4:R300"),IF(O$3&gt;1,O$3+1,""),0),"")</f>
        <v>25</v>
      </c>
      <c r="P347" s="114">
        <f ca="1">IFERROR(VLOOKUP($A347,INDIRECT("'"&amp;Publication!P$2-1&amp;"'!B4:R300"),IF(P$3&gt;1,P$3+1,""),0),"")</f>
        <v>8.0950000000000006</v>
      </c>
    </row>
    <row r="348" spans="1:16" ht="14.5" customHeight="1" outlineLevel="1" x14ac:dyDescent="0.35">
      <c r="A348" s="113" t="s">
        <v>582</v>
      </c>
      <c r="B348" s="110" t="str">
        <f>IF(OR(ISBLANK(VLOOKUP(A348,'EUROSTAT-Code'!$A$3:$E$812,5,0)),ISNA(VLOOKUP(A348,'EUROSTAT-Code'!$A$3:$E$812,5,0))),"",VLOOKUP(A348,'EUROSTAT-Code'!$A$3:$E$812,5,0))</f>
        <v/>
      </c>
      <c r="C348" s="113" t="s">
        <v>1883</v>
      </c>
      <c r="D348" s="114" t="str">
        <f ca="1">IFERROR(VLOOKUP($A348,INDIRECT("'"&amp;Publication!D$2-1&amp;"'!B4:R300"),IF(D$3&gt;1,D$3+1,""),0),"")</f>
        <v/>
      </c>
      <c r="E348" s="114" t="str">
        <f ca="1">IFERROR(VLOOKUP($A348,INDIRECT("'"&amp;Publication!E$2-1&amp;"'!B4:R300"),IF(E$3&gt;1,E$3+1,""),0),"")</f>
        <v/>
      </c>
      <c r="F348" s="114" t="str">
        <f ca="1">IFERROR(VLOOKUP($A348,INDIRECT("'"&amp;Publication!F$2-1&amp;"'!B4:R300"),IF(F$3&gt;1,F$3+1,""),0),"")</f>
        <v/>
      </c>
      <c r="G348" s="114" t="str">
        <f ca="1">IFERROR(VLOOKUP($A348,INDIRECT("'"&amp;Publication!G$2-1&amp;"'!B4:R300"),IF(G$3&gt;1,G$3+1,""),0),"")</f>
        <v/>
      </c>
      <c r="H348" s="114" t="str">
        <f ca="1">IFERROR(VLOOKUP($A348,INDIRECT("'"&amp;Publication!H$2-1&amp;"'!B4:R300"),IF(H$3&gt;1,H$3+1,""),0),"")</f>
        <v/>
      </c>
      <c r="I348" s="114" t="str">
        <f ca="1">IFERROR(VLOOKUP($A348,INDIRECT("'"&amp;Publication!I$2-1&amp;"'!B4:R300"),IF(I$3&gt;1,I$3+1,""),0),"")</f>
        <v/>
      </c>
      <c r="J348" s="114" t="str">
        <f ca="1">IFERROR(VLOOKUP($A348,INDIRECT("'"&amp;Publication!J$2-1&amp;"'!B4:R300"),IF(J$3&gt;1,J$3+1,""),0),"")</f>
        <v/>
      </c>
      <c r="K348" s="114" t="str">
        <f ca="1">IFERROR(VLOOKUP($A348,INDIRECT("'"&amp;Publication!K$2-1&amp;"'!B4:R300"),IF(K$3&gt;1,K$3+1,""),0),"")</f>
        <v/>
      </c>
      <c r="L348" s="114" t="str">
        <f ca="1">IFERROR(VLOOKUP($A348,INDIRECT("'"&amp;Publication!L$2-1&amp;"'!B4:R300"),IF(L$3&gt;1,L$3+1,""),0),"")</f>
        <v/>
      </c>
      <c r="M348" s="114" t="str">
        <f ca="1">IFERROR(VLOOKUP($A348,INDIRECT("'"&amp;Publication!M$2-1&amp;"'!B4:R300"),IF(M$3&gt;1,M$3+1,""),0),"")</f>
        <v/>
      </c>
      <c r="N348" s="114" t="str">
        <f ca="1">IFERROR(VLOOKUP($A348,INDIRECT("'"&amp;Publication!N$2-1&amp;"'!B4:R300"),IF(N$3&gt;1,N$3+1,""),0),"")</f>
        <v/>
      </c>
      <c r="O348" s="114" t="str">
        <f ca="1">IFERROR(VLOOKUP($A348,INDIRECT("'"&amp;Publication!O$2-1&amp;"'!B4:R300"),IF(O$3&gt;1,O$3+1,""),0),"")</f>
        <v/>
      </c>
      <c r="P348" s="114" t="str">
        <f ca="1">IFERROR(VLOOKUP($A348,INDIRECT("'"&amp;Publication!P$2-1&amp;"'!B4:R300"),IF(P$3&gt;1,P$3+1,""),0),"")</f>
        <v/>
      </c>
    </row>
    <row r="349" spans="1:16" ht="14.5" customHeight="1" outlineLevel="1" x14ac:dyDescent="0.35">
      <c r="A349" s="113" t="s">
        <v>184</v>
      </c>
      <c r="B349" s="110" t="str">
        <f>IF(OR(ISBLANK(VLOOKUP(A349,'EUROSTAT-Code'!$A$3:$E$812,5,0)),ISNA(VLOOKUP(A349,'EUROSTAT-Code'!$A$3:$E$812,5,0))),"",VLOOKUP(A349,'EUROSTAT-Code'!$A$3:$E$812,5,0))</f>
        <v/>
      </c>
      <c r="C349" s="113" t="s">
        <v>1884</v>
      </c>
      <c r="D349" s="114">
        <f ca="1">IFERROR(VLOOKUP($A349,INDIRECT("'"&amp;Publication!D$2-1&amp;"'!B4:R300"),IF(D$3&gt;1,D$3+1,""),0),"")</f>
        <v>85</v>
      </c>
      <c r="E349" s="114">
        <f ca="1">IFERROR(VLOOKUP($A349,INDIRECT("'"&amp;Publication!E$2-1&amp;"'!B4:R300"),IF(E$3&gt;1,E$3+1,""),0),"")</f>
        <v>60</v>
      </c>
      <c r="F349" s="114">
        <f ca="1">IFERROR(VLOOKUP($A349,INDIRECT("'"&amp;Publication!F$2-1&amp;"'!B4:R300"),IF(F$3&gt;1,F$3+1,""),0),"")</f>
        <v>90</v>
      </c>
      <c r="G349" s="114">
        <f ca="1">IFERROR(VLOOKUP($A349,INDIRECT("'"&amp;Publication!G$2-1&amp;"'!B4:R300"),IF(G$3&gt;1,G$3+1,""),0),"")</f>
        <v>40</v>
      </c>
      <c r="H349" s="114">
        <f ca="1">IFERROR(VLOOKUP($A349,INDIRECT("'"&amp;Publication!H$2-1&amp;"'!B4:R300"),IF(H$3&gt;1,H$3+1,""),0),"")</f>
        <v>190</v>
      </c>
      <c r="I349" s="114">
        <f ca="1">IFERROR(VLOOKUP($A349,INDIRECT("'"&amp;Publication!I$2-1&amp;"'!B4:R300"),IF(I$3&gt;1,I$3+1,""),0),"")</f>
        <v>505</v>
      </c>
      <c r="J349" s="114">
        <f ca="1">IFERROR(VLOOKUP($A349,INDIRECT("'"&amp;Publication!J$2-1&amp;"'!B4:R300"),IF(J$3&gt;1,J$3+1,""),0),"")</f>
        <v>595</v>
      </c>
      <c r="K349" s="114">
        <f ca="1">IFERROR(VLOOKUP($A349,INDIRECT("'"&amp;Publication!K$2-1&amp;"'!B4:R300"),IF(K$3&gt;1,K$3+1,""),0),"")</f>
        <v>645</v>
      </c>
      <c r="L349" s="114">
        <f ca="1">IFERROR(VLOOKUP($A349,INDIRECT("'"&amp;Publication!L$2-1&amp;"'!B4:R300"),IF(L$3&gt;1,L$3+1,""),0),"")</f>
        <v>185</v>
      </c>
      <c r="M349" s="114" t="str">
        <f ca="1">IFERROR(VLOOKUP($A349,INDIRECT("'"&amp;Publication!M$2-1&amp;"'!B4:R300"),IF(M$3&gt;1,M$3+1,""),0),"")</f>
        <v/>
      </c>
      <c r="N349" s="114">
        <f ca="1">IFERROR(VLOOKUP($A349,INDIRECT("'"&amp;Publication!N$2-1&amp;"'!B4:R300"),IF(N$3&gt;1,N$3+1,""),0),"")</f>
        <v>0</v>
      </c>
      <c r="O349" s="114" t="str">
        <f ca="1">IFERROR(VLOOKUP($A349,INDIRECT("'"&amp;Publication!O$2-1&amp;"'!B4:R300"),IF(O$3&gt;1,O$3+1,""),0),"")</f>
        <v/>
      </c>
      <c r="P349" s="114" t="str">
        <f ca="1">IFERROR(VLOOKUP($A349,INDIRECT("'"&amp;Publication!P$2-1&amp;"'!B4:R300"),IF(P$3&gt;1,P$3+1,""),0),"")</f>
        <v/>
      </c>
    </row>
    <row r="350" spans="1:16" ht="14.5" customHeight="1" outlineLevel="1" x14ac:dyDescent="0.35">
      <c r="A350" s="113" t="s">
        <v>186</v>
      </c>
      <c r="B350" s="110" t="str">
        <f>IF(OR(ISBLANK(VLOOKUP(A350,'EUROSTAT-Code'!$A$3:$E$812,5,0)),ISNA(VLOOKUP(A350,'EUROSTAT-Code'!$A$3:$E$812,5,0))),"",VLOOKUP(A350,'EUROSTAT-Code'!$A$3:$E$812,5,0))</f>
        <v/>
      </c>
      <c r="C350" s="113" t="s">
        <v>1886</v>
      </c>
      <c r="D350" s="114">
        <f ca="1">IFERROR(VLOOKUP($A350,INDIRECT("'"&amp;Publication!D$2-1&amp;"'!B4:R300"),IF(D$3&gt;1,D$3+1,""),0),"")</f>
        <v>35</v>
      </c>
      <c r="E350" s="114">
        <f ca="1">IFERROR(VLOOKUP($A350,INDIRECT("'"&amp;Publication!E$2-1&amp;"'!B4:R300"),IF(E$3&gt;1,E$3+1,""),0),"")</f>
        <v>10</v>
      </c>
      <c r="F350" s="114">
        <f ca="1">IFERROR(VLOOKUP($A350,INDIRECT("'"&amp;Publication!F$2-1&amp;"'!B4:R300"),IF(F$3&gt;1,F$3+1,""),0),"")</f>
        <v>5</v>
      </c>
      <c r="G350" s="114">
        <f ca="1">IFERROR(VLOOKUP($A350,INDIRECT("'"&amp;Publication!G$2-1&amp;"'!B4:R300"),IF(G$3&gt;1,G$3+1,""),0),"")</f>
        <v>20</v>
      </c>
      <c r="H350" s="114">
        <f ca="1">IFERROR(VLOOKUP($A350,INDIRECT("'"&amp;Publication!H$2-1&amp;"'!B4:R300"),IF(H$3&gt;1,H$3+1,""),0),"")</f>
        <v>10</v>
      </c>
      <c r="I350" s="114">
        <f ca="1">IFERROR(VLOOKUP($A350,INDIRECT("'"&amp;Publication!I$2-1&amp;"'!B4:R300"),IF(I$3&gt;1,I$3+1,""),0),"")</f>
        <v>0</v>
      </c>
      <c r="J350" s="114" t="str">
        <f ca="1">IFERROR(VLOOKUP($A350,INDIRECT("'"&amp;Publication!J$2-1&amp;"'!B4:R300"),IF(J$3&gt;1,J$3+1,""),0),"")</f>
        <v/>
      </c>
      <c r="K350" s="114" t="str">
        <f ca="1">IFERROR(VLOOKUP($A350,INDIRECT("'"&amp;Publication!K$2-1&amp;"'!B4:R300"),IF(K$3&gt;1,K$3+1,""),0),"")</f>
        <v/>
      </c>
      <c r="L350" s="114">
        <f ca="1">IFERROR(VLOOKUP($A350,INDIRECT("'"&amp;Publication!L$2-1&amp;"'!B4:R300"),IF(L$3&gt;1,L$3+1,""),0),"")</f>
        <v>15</v>
      </c>
      <c r="M350" s="114">
        <f ca="1">IFERROR(VLOOKUP($A350,INDIRECT("'"&amp;Publication!M$2-1&amp;"'!B4:R300"),IF(M$3&gt;1,M$3+1,""),0),"")</f>
        <v>10</v>
      </c>
      <c r="N350" s="114">
        <f ca="1">IFERROR(VLOOKUP($A350,INDIRECT("'"&amp;Publication!N$2-1&amp;"'!B4:R300"),IF(N$3&gt;1,N$3+1,""),0),"")</f>
        <v>55</v>
      </c>
      <c r="O350" s="114">
        <f ca="1">IFERROR(VLOOKUP($A350,INDIRECT("'"&amp;Publication!O$2-1&amp;"'!B4:R300"),IF(O$3&gt;1,O$3+1,""),0),"")</f>
        <v>85</v>
      </c>
      <c r="P350" s="114">
        <f ca="1">IFERROR(VLOOKUP($A350,INDIRECT("'"&amp;Publication!P$2-1&amp;"'!B4:R300"),IF(P$3&gt;1,P$3+1,""),0),"")</f>
        <v>34.707000000000001</v>
      </c>
    </row>
    <row r="351" spans="1:16" ht="14.5" customHeight="1" outlineLevel="1" x14ac:dyDescent="0.35">
      <c r="A351" s="113" t="s">
        <v>187</v>
      </c>
      <c r="B351" s="110" t="str">
        <f>IF(OR(ISBLANK(VLOOKUP(A351,'EUROSTAT-Code'!$A$3:$E$812,5,0)),ISNA(VLOOKUP(A351,'EUROSTAT-Code'!$A$3:$E$812,5,0))),"",VLOOKUP(A351,'EUROSTAT-Code'!$A$3:$E$812,5,0))</f>
        <v/>
      </c>
      <c r="C351" s="113" t="s">
        <v>1888</v>
      </c>
      <c r="D351" s="114">
        <f ca="1">IFERROR(VLOOKUP($A351,INDIRECT("'"&amp;Publication!D$2-1&amp;"'!B4:R300"),IF(D$3&gt;1,D$3+1,""),0),"")</f>
        <v>65</v>
      </c>
      <c r="E351" s="114">
        <f ca="1">IFERROR(VLOOKUP($A351,INDIRECT("'"&amp;Publication!E$2-1&amp;"'!B4:R300"),IF(E$3&gt;1,E$3+1,""),0),"")</f>
        <v>85</v>
      </c>
      <c r="F351" s="114">
        <f ca="1">IFERROR(VLOOKUP($A351,INDIRECT("'"&amp;Publication!F$2-1&amp;"'!B4:R300"),IF(F$3&gt;1,F$3+1,""),0),"")</f>
        <v>65</v>
      </c>
      <c r="G351" s="114">
        <f ca="1">IFERROR(VLOOKUP($A351,INDIRECT("'"&amp;Publication!G$2-1&amp;"'!B4:R300"),IF(G$3&gt;1,G$3+1,""),0),"")</f>
        <v>80</v>
      </c>
      <c r="H351" s="114">
        <f ca="1">IFERROR(VLOOKUP($A351,INDIRECT("'"&amp;Publication!H$2-1&amp;"'!B4:R300"),IF(H$3&gt;1,H$3+1,""),0),"")</f>
        <v>50</v>
      </c>
      <c r="I351" s="114">
        <f ca="1">IFERROR(VLOOKUP($A351,INDIRECT("'"&amp;Publication!I$2-1&amp;"'!B4:R300"),IF(I$3&gt;1,I$3+1,""),0),"")</f>
        <v>110</v>
      </c>
      <c r="J351" s="114">
        <f ca="1">IFERROR(VLOOKUP($A351,INDIRECT("'"&amp;Publication!J$2-1&amp;"'!B4:R300"),IF(J$3&gt;1,J$3+1,""),0),"")</f>
        <v>80</v>
      </c>
      <c r="K351" s="114">
        <f ca="1">IFERROR(VLOOKUP($A351,INDIRECT("'"&amp;Publication!K$2-1&amp;"'!B4:R300"),IF(K$3&gt;1,K$3+1,""),0),"")</f>
        <v>70</v>
      </c>
      <c r="L351" s="114">
        <f ca="1">IFERROR(VLOOKUP($A351,INDIRECT("'"&amp;Publication!L$2-1&amp;"'!B4:R300"),IF(L$3&gt;1,L$3+1,""),0),"")</f>
        <v>110</v>
      </c>
      <c r="M351" s="114">
        <f ca="1">IFERROR(VLOOKUP($A351,INDIRECT("'"&amp;Publication!M$2-1&amp;"'!B4:R300"),IF(M$3&gt;1,M$3+1,""),0),"")</f>
        <v>85</v>
      </c>
      <c r="N351" s="114">
        <f ca="1">IFERROR(VLOOKUP($A351,INDIRECT("'"&amp;Publication!N$2-1&amp;"'!B4:R300"),IF(N$3&gt;1,N$3+1,""),0),"")</f>
        <v>105</v>
      </c>
      <c r="O351" s="114">
        <f ca="1">IFERROR(VLOOKUP($A351,INDIRECT("'"&amp;Publication!O$2-1&amp;"'!B4:R300"),IF(O$3&gt;1,O$3+1,""),0),"")</f>
        <v>105</v>
      </c>
      <c r="P351" s="114">
        <f ca="1">IFERROR(VLOOKUP($A351,INDIRECT("'"&amp;Publication!P$2-1&amp;"'!B4:R300"),IF(P$3&gt;1,P$3+1,""),0),"")</f>
        <v>105.893</v>
      </c>
    </row>
    <row r="352" spans="1:16" ht="14.5" customHeight="1" outlineLevel="1" x14ac:dyDescent="0.35">
      <c r="A352" s="113" t="s">
        <v>188</v>
      </c>
      <c r="B352" s="110" t="str">
        <f>IF(OR(ISBLANK(VLOOKUP(A352,'EUROSTAT-Code'!$A$3:$E$812,5,0)),ISNA(VLOOKUP(A352,'EUROSTAT-Code'!$A$3:$E$812,5,0))),"",VLOOKUP(A352,'EUROSTAT-Code'!$A$3:$E$812,5,0))</f>
        <v/>
      </c>
      <c r="C352" s="113" t="s">
        <v>1889</v>
      </c>
      <c r="D352" s="114">
        <f ca="1">IFERROR(VLOOKUP($A352,INDIRECT("'"&amp;Publication!D$2-1&amp;"'!B4:R300"),IF(D$3&gt;1,D$3+1,""),0),"")</f>
        <v>5</v>
      </c>
      <c r="E352" s="114">
        <f ca="1">IFERROR(VLOOKUP($A352,INDIRECT("'"&amp;Publication!E$2-1&amp;"'!B4:R300"),IF(E$3&gt;1,E$3+1,""),0),"")</f>
        <v>5</v>
      </c>
      <c r="F352" s="114">
        <f ca="1">IFERROR(VLOOKUP($A352,INDIRECT("'"&amp;Publication!F$2-1&amp;"'!B4:R300"),IF(F$3&gt;1,F$3+1,""),0),"")</f>
        <v>5</v>
      </c>
      <c r="G352" s="114">
        <f ca="1">IFERROR(VLOOKUP($A352,INDIRECT("'"&amp;Publication!G$2-1&amp;"'!B4:R300"),IF(G$3&gt;1,G$3+1,""),0),"")</f>
        <v>5</v>
      </c>
      <c r="H352" s="114">
        <f ca="1">IFERROR(VLOOKUP($A352,INDIRECT("'"&amp;Publication!H$2-1&amp;"'!B4:R300"),IF(H$3&gt;1,H$3+1,""),0),"")</f>
        <v>5</v>
      </c>
      <c r="I352" s="114">
        <f ca="1">IFERROR(VLOOKUP($A352,INDIRECT("'"&amp;Publication!I$2-1&amp;"'!B4:R300"),IF(I$3&gt;1,I$3+1,""),0),"")</f>
        <v>5</v>
      </c>
      <c r="J352" s="114">
        <f ca="1">IFERROR(VLOOKUP($A352,INDIRECT("'"&amp;Publication!J$2-1&amp;"'!B4:R300"),IF(J$3&gt;1,J$3+1,""),0),"")</f>
        <v>5</v>
      </c>
      <c r="K352" s="114">
        <f ca="1">IFERROR(VLOOKUP($A352,INDIRECT("'"&amp;Publication!K$2-1&amp;"'!B4:R300"),IF(K$3&gt;1,K$3+1,""),0),"")</f>
        <v>5</v>
      </c>
      <c r="L352" s="114">
        <f ca="1">IFERROR(VLOOKUP($A352,INDIRECT("'"&amp;Publication!L$2-1&amp;"'!B4:R300"),IF(L$3&gt;1,L$3+1,""),0),"")</f>
        <v>0</v>
      </c>
      <c r="M352" s="114">
        <f ca="1">IFERROR(VLOOKUP($A352,INDIRECT("'"&amp;Publication!M$2-1&amp;"'!B4:R300"),IF(M$3&gt;1,M$3+1,""),0),"")</f>
        <v>5</v>
      </c>
      <c r="N352" s="114">
        <f ca="1">IFERROR(VLOOKUP($A352,INDIRECT("'"&amp;Publication!N$2-1&amp;"'!B4:R300"),IF(N$3&gt;1,N$3+1,""),0),"")</f>
        <v>5</v>
      </c>
      <c r="O352" s="114">
        <f ca="1">IFERROR(VLOOKUP($A352,INDIRECT("'"&amp;Publication!O$2-1&amp;"'!B4:R300"),IF(O$3&gt;1,O$3+1,""),0),"")</f>
        <v>5</v>
      </c>
      <c r="P352" s="114">
        <f ca="1">IFERROR(VLOOKUP($A352,INDIRECT("'"&amp;Publication!P$2-1&amp;"'!B4:R300"),IF(P$3&gt;1,P$3+1,""),0),"")</f>
        <v>8.5579999999999998</v>
      </c>
    </row>
    <row r="353" spans="1:16" ht="14.5" customHeight="1" outlineLevel="1" x14ac:dyDescent="0.35">
      <c r="A353" s="113" t="s">
        <v>585</v>
      </c>
      <c r="B353" s="110" t="str">
        <f>IF(OR(ISBLANK(VLOOKUP(A353,'EUROSTAT-Code'!$A$3:$E$812,5,0)),ISNA(VLOOKUP(A353,'EUROSTAT-Code'!$A$3:$E$812,5,0))),"",VLOOKUP(A353,'EUROSTAT-Code'!$A$3:$E$812,5,0))</f>
        <v/>
      </c>
      <c r="C353" s="113" t="s">
        <v>1890</v>
      </c>
      <c r="D353" s="114" t="str">
        <f ca="1">IFERROR(VLOOKUP($A353,INDIRECT("'"&amp;Publication!D$2-1&amp;"'!B4:R300"),IF(D$3&gt;1,D$3+1,""),0),"")</f>
        <v/>
      </c>
      <c r="E353" s="114" t="str">
        <f ca="1">IFERROR(VLOOKUP($A353,INDIRECT("'"&amp;Publication!E$2-1&amp;"'!B4:R300"),IF(E$3&gt;1,E$3+1,""),0),"")</f>
        <v/>
      </c>
      <c r="F353" s="114" t="str">
        <f ca="1">IFERROR(VLOOKUP($A353,INDIRECT("'"&amp;Publication!F$2-1&amp;"'!B4:R300"),IF(F$3&gt;1,F$3+1,""),0),"")</f>
        <v/>
      </c>
      <c r="G353" s="114" t="str">
        <f ca="1">IFERROR(VLOOKUP($A353,INDIRECT("'"&amp;Publication!G$2-1&amp;"'!B4:R300"),IF(G$3&gt;1,G$3+1,""),0),"")</f>
        <v/>
      </c>
      <c r="H353" s="114" t="str">
        <f ca="1">IFERROR(VLOOKUP($A353,INDIRECT("'"&amp;Publication!H$2-1&amp;"'!B4:R300"),IF(H$3&gt;1,H$3+1,""),0),"")</f>
        <v/>
      </c>
      <c r="I353" s="114" t="str">
        <f ca="1">IFERROR(VLOOKUP($A353,INDIRECT("'"&amp;Publication!I$2-1&amp;"'!B4:R300"),IF(I$3&gt;1,I$3+1,""),0),"")</f>
        <v/>
      </c>
      <c r="J353" s="114">
        <f ca="1">IFERROR(VLOOKUP($A353,INDIRECT("'"&amp;Publication!J$2-1&amp;"'!B4:R300"),IF(J$3&gt;1,J$3+1,""),0),"")</f>
        <v>5</v>
      </c>
      <c r="K353" s="114">
        <f ca="1">IFERROR(VLOOKUP($A353,INDIRECT("'"&amp;Publication!K$2-1&amp;"'!B4:R300"),IF(K$3&gt;1,K$3+1,""),0),"")</f>
        <v>5</v>
      </c>
      <c r="L353" s="114">
        <f ca="1">IFERROR(VLOOKUP($A353,INDIRECT("'"&amp;Publication!L$2-1&amp;"'!B4:R300"),IF(L$3&gt;1,L$3+1,""),0),"")</f>
        <v>5</v>
      </c>
      <c r="M353" s="114">
        <f ca="1">IFERROR(VLOOKUP($A353,INDIRECT("'"&amp;Publication!M$2-1&amp;"'!B4:R300"),IF(M$3&gt;1,M$3+1,""),0),"")</f>
        <v>10</v>
      </c>
      <c r="N353" s="114">
        <f ca="1">IFERROR(VLOOKUP($A353,INDIRECT("'"&amp;Publication!N$2-1&amp;"'!B4:R300"),IF(N$3&gt;1,N$3+1,""),0),"")</f>
        <v>10</v>
      </c>
      <c r="O353" s="114">
        <f ca="1">IFERROR(VLOOKUP($A353,INDIRECT("'"&amp;Publication!O$2-1&amp;"'!B4:R300"),IF(O$3&gt;1,O$3+1,""),0),"")</f>
        <v>20</v>
      </c>
      <c r="P353" s="114">
        <f ca="1">IFERROR(VLOOKUP($A353,INDIRECT("'"&amp;Publication!P$2-1&amp;"'!B4:R300"),IF(P$3&gt;1,P$3+1,""),0),"")</f>
        <v>31.834</v>
      </c>
    </row>
    <row r="354" spans="1:16" ht="14.5" customHeight="1" outlineLevel="1" x14ac:dyDescent="0.35">
      <c r="A354" s="113" t="s">
        <v>337</v>
      </c>
      <c r="B354" s="110" t="str">
        <f>IF(OR(ISBLANK(VLOOKUP(A354,'EUROSTAT-Code'!$A$3:$E$812,5,0)),ISNA(VLOOKUP(A354,'EUROSTAT-Code'!$A$3:$E$812,5,0))),"",VLOOKUP(A354,'EUROSTAT-Code'!$A$3:$E$812,5,0))</f>
        <v/>
      </c>
      <c r="C354" s="113" t="s">
        <v>1891</v>
      </c>
      <c r="D354" s="114" t="str">
        <f ca="1">IFERROR(VLOOKUP($A354,INDIRECT("'"&amp;Publication!D$2-1&amp;"'!B4:R300"),IF(D$3&gt;1,D$3+1,""),0),"")</f>
        <v/>
      </c>
      <c r="E354" s="114" t="str">
        <f ca="1">IFERROR(VLOOKUP($A354,INDIRECT("'"&amp;Publication!E$2-1&amp;"'!B4:R300"),IF(E$3&gt;1,E$3+1,""),0),"")</f>
        <v/>
      </c>
      <c r="F354" s="114" t="str">
        <f ca="1">IFERROR(VLOOKUP($A354,INDIRECT("'"&amp;Publication!F$2-1&amp;"'!B4:R300"),IF(F$3&gt;1,F$3+1,""),0),"")</f>
        <v/>
      </c>
      <c r="G354" s="114" t="str">
        <f ca="1">IFERROR(VLOOKUP($A354,INDIRECT("'"&amp;Publication!G$2-1&amp;"'!B4:R300"),IF(G$3&gt;1,G$3+1,""),0),"")</f>
        <v/>
      </c>
      <c r="H354" s="114" t="str">
        <f ca="1">IFERROR(VLOOKUP($A354,INDIRECT("'"&amp;Publication!H$2-1&amp;"'!B4:R300"),IF(H$3&gt;1,H$3+1,""),0),"")</f>
        <v/>
      </c>
      <c r="I354" s="114">
        <f ca="1">IFERROR(VLOOKUP($A354,INDIRECT("'"&amp;Publication!I$2-1&amp;"'!B4:R300"),IF(I$3&gt;1,I$3+1,""),0),"")</f>
        <v>80</v>
      </c>
      <c r="J354" s="114">
        <f ca="1">IFERROR(VLOOKUP($A354,INDIRECT("'"&amp;Publication!J$2-1&amp;"'!B4:R300"),IF(J$3&gt;1,J$3+1,""),0),"")</f>
        <v>55</v>
      </c>
      <c r="K354" s="114">
        <f ca="1">IFERROR(VLOOKUP($A354,INDIRECT("'"&amp;Publication!K$2-1&amp;"'!B4:R300"),IF(K$3&gt;1,K$3+1,""),0),"")</f>
        <v>40</v>
      </c>
      <c r="L354" s="114">
        <f ca="1">IFERROR(VLOOKUP($A354,INDIRECT("'"&amp;Publication!L$2-1&amp;"'!B4:R300"),IF(L$3&gt;1,L$3+1,""),0),"")</f>
        <v>40</v>
      </c>
      <c r="M354" s="114">
        <f ca="1">IFERROR(VLOOKUP($A354,INDIRECT("'"&amp;Publication!M$2-1&amp;"'!B4:R300"),IF(M$3&gt;1,M$3+1,""),0),"")</f>
        <v>40</v>
      </c>
      <c r="N354" s="114">
        <f ca="1">IFERROR(VLOOKUP($A354,INDIRECT("'"&amp;Publication!N$2-1&amp;"'!B4:R300"),IF(N$3&gt;1,N$3+1,""),0),"")</f>
        <v>30</v>
      </c>
      <c r="O354" s="114">
        <f ca="1">IFERROR(VLOOKUP($A354,INDIRECT("'"&amp;Publication!O$2-1&amp;"'!B4:R300"),IF(O$3&gt;1,O$3+1,""),0),"")</f>
        <v>25</v>
      </c>
      <c r="P354" s="114">
        <f ca="1">IFERROR(VLOOKUP($A354,INDIRECT("'"&amp;Publication!P$2-1&amp;"'!B4:R300"),IF(P$3&gt;1,P$3+1,""),0),"")</f>
        <v>50.573999999999998</v>
      </c>
    </row>
    <row r="355" spans="1:16" ht="14.5" customHeight="1" outlineLevel="1" x14ac:dyDescent="0.35">
      <c r="A355" s="113" t="s">
        <v>1413</v>
      </c>
      <c r="B355" s="110" t="str">
        <f>IF(OR(ISBLANK(VLOOKUP(A355,'EUROSTAT-Code'!$A$3:$E$812,5,0)),ISNA(VLOOKUP(A355,'EUROSTAT-Code'!$A$3:$E$812,5,0))),"",VLOOKUP(A355,'EUROSTAT-Code'!$A$3:$E$812,5,0))</f>
        <v/>
      </c>
      <c r="C355" s="113" t="s">
        <v>1892</v>
      </c>
      <c r="D355" s="114" t="str">
        <f ca="1">IFERROR(VLOOKUP($A355,INDIRECT("'"&amp;Publication!D$2-1&amp;"'!B4:R300"),IF(D$3&gt;1,D$3+1,""),0),"")</f>
        <v/>
      </c>
      <c r="E355" s="114" t="str">
        <f ca="1">IFERROR(VLOOKUP($A355,INDIRECT("'"&amp;Publication!E$2-1&amp;"'!B4:R300"),IF(E$3&gt;1,E$3+1,""),0),"")</f>
        <v/>
      </c>
      <c r="F355" s="114" t="str">
        <f ca="1">IFERROR(VLOOKUP($A355,INDIRECT("'"&amp;Publication!F$2-1&amp;"'!B4:R300"),IF(F$3&gt;1,F$3+1,""),0),"")</f>
        <v/>
      </c>
      <c r="G355" s="114" t="str">
        <f ca="1">IFERROR(VLOOKUP($A355,INDIRECT("'"&amp;Publication!G$2-1&amp;"'!B4:R300"),IF(G$3&gt;1,G$3+1,""),0),"")</f>
        <v/>
      </c>
      <c r="H355" s="114" t="str">
        <f ca="1">IFERROR(VLOOKUP($A355,INDIRECT("'"&amp;Publication!H$2-1&amp;"'!B4:R300"),IF(H$3&gt;1,H$3+1,""),0),"")</f>
        <v/>
      </c>
      <c r="I355" s="114" t="str">
        <f ca="1">IFERROR(VLOOKUP($A355,INDIRECT("'"&amp;Publication!I$2-1&amp;"'!B4:R300"),IF(I$3&gt;1,I$3+1,""),0),"")</f>
        <v/>
      </c>
      <c r="J355" s="114" t="str">
        <f ca="1">IFERROR(VLOOKUP($A355,INDIRECT("'"&amp;Publication!J$2-1&amp;"'!B4:R300"),IF(J$3&gt;1,J$3+1,""),0),"")</f>
        <v/>
      </c>
      <c r="K355" s="114" t="str">
        <f ca="1">IFERROR(VLOOKUP($A355,INDIRECT("'"&amp;Publication!K$2-1&amp;"'!B4:R300"),IF(K$3&gt;1,K$3+1,""),0),"")</f>
        <v/>
      </c>
      <c r="L355" s="114" t="str">
        <f ca="1">IFERROR(VLOOKUP($A355,INDIRECT("'"&amp;Publication!L$2-1&amp;"'!B4:R300"),IF(L$3&gt;1,L$3+1,""),0),"")</f>
        <v/>
      </c>
      <c r="M355" s="114" t="str">
        <f ca="1">IFERROR(VLOOKUP($A355,INDIRECT("'"&amp;Publication!M$2-1&amp;"'!B4:R300"),IF(M$3&gt;1,M$3+1,""),0),"")</f>
        <v/>
      </c>
      <c r="N355" s="114" t="str">
        <f ca="1">IFERROR(VLOOKUP($A355,INDIRECT("'"&amp;Publication!N$2-1&amp;"'!B4:R300"),IF(N$3&gt;1,N$3+1,""),0),"")</f>
        <v/>
      </c>
      <c r="O355" s="114" t="str">
        <f ca="1">IFERROR(VLOOKUP($A355,INDIRECT("'"&amp;Publication!O$2-1&amp;"'!B4:R300"),IF(O$3&gt;1,O$3+1,""),0),"")</f>
        <v/>
      </c>
      <c r="P355" s="114">
        <f ca="1">IFERROR(VLOOKUP($A355,INDIRECT("'"&amp;Publication!P$2-1&amp;"'!B4:R300"),IF(P$3&gt;1,P$3+1,""),0),"")</f>
        <v>2.149</v>
      </c>
    </row>
    <row r="356" spans="1:16" ht="14.5" customHeight="1" outlineLevel="1" x14ac:dyDescent="0.35">
      <c r="A356" s="113" t="s">
        <v>192</v>
      </c>
      <c r="B356" s="110" t="str">
        <f>IF(OR(ISBLANK(VLOOKUP(A356,'EUROSTAT-Code'!$A$3:$E$812,5,0)),ISNA(VLOOKUP(A356,'EUROSTAT-Code'!$A$3:$E$812,5,0))),"",VLOOKUP(A356,'EUROSTAT-Code'!$A$3:$E$812,5,0))</f>
        <v/>
      </c>
      <c r="C356" s="113" t="s">
        <v>1894</v>
      </c>
      <c r="D356" s="114">
        <f ca="1">IFERROR(VLOOKUP($A356,INDIRECT("'"&amp;Publication!D$2-1&amp;"'!B4:R300"),IF(D$3&gt;1,D$3+1,""),0),"")</f>
        <v>1180</v>
      </c>
      <c r="E356" s="114">
        <f ca="1">IFERROR(VLOOKUP($A356,INDIRECT("'"&amp;Publication!E$2-1&amp;"'!B4:R300"),IF(E$3&gt;1,E$3+1,""),0),"")</f>
        <v>1340</v>
      </c>
      <c r="F356" s="114">
        <f ca="1">IFERROR(VLOOKUP($A356,INDIRECT("'"&amp;Publication!F$2-1&amp;"'!B4:R300"),IF(F$3&gt;1,F$3+1,""),0),"")</f>
        <v>1110</v>
      </c>
      <c r="G356" s="114">
        <f ca="1">IFERROR(VLOOKUP($A356,INDIRECT("'"&amp;Publication!G$2-1&amp;"'!B4:R300"),IF(G$3&gt;1,G$3+1,""),0),"")</f>
        <v>1115</v>
      </c>
      <c r="H356" s="114">
        <f ca="1">IFERROR(VLOOKUP($A356,INDIRECT("'"&amp;Publication!H$2-1&amp;"'!B4:R300"),IF(H$3&gt;1,H$3+1,""),0),"")</f>
        <v>1335</v>
      </c>
      <c r="I356" s="114">
        <f ca="1">IFERROR(VLOOKUP($A356,INDIRECT("'"&amp;Publication!I$2-1&amp;"'!B4:R300"),IF(I$3&gt;1,I$3+1,""),0),"")</f>
        <v>1280</v>
      </c>
      <c r="J356" s="114">
        <f ca="1">IFERROR(VLOOKUP($A356,INDIRECT("'"&amp;Publication!J$2-1&amp;"'!B4:R300"),IF(J$3&gt;1,J$3+1,""),0),"")</f>
        <v>965</v>
      </c>
      <c r="K356" s="114">
        <f ca="1">IFERROR(VLOOKUP($A356,INDIRECT("'"&amp;Publication!K$2-1&amp;"'!B4:R300"),IF(K$3&gt;1,K$3+1,""),0),"")</f>
        <v>945</v>
      </c>
      <c r="L356" s="114">
        <f ca="1">IFERROR(VLOOKUP($A356,INDIRECT("'"&amp;Publication!L$2-1&amp;"'!B4:R300"),IF(L$3&gt;1,L$3+1,""),0),"")</f>
        <v>940</v>
      </c>
      <c r="M356" s="114">
        <f ca="1">IFERROR(VLOOKUP($A356,INDIRECT("'"&amp;Publication!M$2-1&amp;"'!B4:R300"),IF(M$3&gt;1,M$3+1,""),0),"")</f>
        <v>920</v>
      </c>
      <c r="N356" s="114">
        <f ca="1">IFERROR(VLOOKUP($A356,INDIRECT("'"&amp;Publication!N$2-1&amp;"'!B4:R300"),IF(N$3&gt;1,N$3+1,""),0),"")</f>
        <v>730</v>
      </c>
      <c r="O356" s="114">
        <f ca="1">IFERROR(VLOOKUP($A356,INDIRECT("'"&amp;Publication!O$2-1&amp;"'!B4:R300"),IF(O$3&gt;1,O$3+1,""),0),"")</f>
        <v>725</v>
      </c>
      <c r="P356" s="114">
        <f ca="1">IFERROR(VLOOKUP($A356,INDIRECT("'"&amp;Publication!P$2-1&amp;"'!B4:R300"),IF(P$3&gt;1,P$3+1,""),0),"")</f>
        <v>1063.21</v>
      </c>
    </row>
    <row r="357" spans="1:16" ht="14.5" customHeight="1" outlineLevel="1" x14ac:dyDescent="0.35">
      <c r="A357" s="113" t="s">
        <v>194</v>
      </c>
      <c r="B357" s="110" t="str">
        <f>IF(OR(ISBLANK(VLOOKUP(A357,'EUROSTAT-Code'!$A$3:$E$812,5,0)),ISNA(VLOOKUP(A357,'EUROSTAT-Code'!$A$3:$E$812,5,0))),"",VLOOKUP(A357,'EUROSTAT-Code'!$A$3:$E$812,5,0))</f>
        <v/>
      </c>
      <c r="C357" s="113" t="s">
        <v>1895</v>
      </c>
      <c r="D357" s="114">
        <f ca="1">IFERROR(VLOOKUP($A357,INDIRECT("'"&amp;Publication!D$2-1&amp;"'!B4:R300"),IF(D$3&gt;1,D$3+1,""),0),"")</f>
        <v>35</v>
      </c>
      <c r="E357" s="114">
        <f ca="1">IFERROR(VLOOKUP($A357,INDIRECT("'"&amp;Publication!E$2-1&amp;"'!B4:R300"),IF(E$3&gt;1,E$3+1,""),0),"")</f>
        <v>25</v>
      </c>
      <c r="F357" s="114">
        <f ca="1">IFERROR(VLOOKUP($A357,INDIRECT("'"&amp;Publication!F$2-1&amp;"'!B4:R300"),IF(F$3&gt;1,F$3+1,""),0),"")</f>
        <v>30</v>
      </c>
      <c r="G357" s="114">
        <f ca="1">IFERROR(VLOOKUP($A357,INDIRECT("'"&amp;Publication!G$2-1&amp;"'!B4:R300"),IF(G$3&gt;1,G$3+1,""),0),"")</f>
        <v>20</v>
      </c>
      <c r="H357" s="114">
        <f ca="1">IFERROR(VLOOKUP($A357,INDIRECT("'"&amp;Publication!H$2-1&amp;"'!B4:R300"),IF(H$3&gt;1,H$3+1,""),0),"")</f>
        <v>20</v>
      </c>
      <c r="I357" s="114">
        <f ca="1">IFERROR(VLOOKUP($A357,INDIRECT("'"&amp;Publication!I$2-1&amp;"'!B4:R300"),IF(I$3&gt;1,I$3+1,""),0),"")</f>
        <v>25</v>
      </c>
      <c r="J357" s="114">
        <f ca="1">IFERROR(VLOOKUP($A357,INDIRECT("'"&amp;Publication!J$2-1&amp;"'!B4:R300"),IF(J$3&gt;1,J$3+1,""),0),"")</f>
        <v>30</v>
      </c>
      <c r="K357" s="114">
        <f ca="1">IFERROR(VLOOKUP($A357,INDIRECT("'"&amp;Publication!K$2-1&amp;"'!B4:R300"),IF(K$3&gt;1,K$3+1,""),0),"")</f>
        <v>65</v>
      </c>
      <c r="L357" s="114">
        <f ca="1">IFERROR(VLOOKUP($A357,INDIRECT("'"&amp;Publication!L$2-1&amp;"'!B4:R300"),IF(L$3&gt;1,L$3+1,""),0),"")</f>
        <v>70</v>
      </c>
      <c r="M357" s="114">
        <f ca="1">IFERROR(VLOOKUP($A357,INDIRECT("'"&amp;Publication!M$2-1&amp;"'!B4:R300"),IF(M$3&gt;1,M$3+1,""),0),"")</f>
        <v>60</v>
      </c>
      <c r="N357" s="114">
        <f ca="1">IFERROR(VLOOKUP($A357,INDIRECT("'"&amp;Publication!N$2-1&amp;"'!B4:R300"),IF(N$3&gt;1,N$3+1,""),0),"")</f>
        <v>75</v>
      </c>
      <c r="O357" s="114">
        <f ca="1">IFERROR(VLOOKUP($A357,INDIRECT("'"&amp;Publication!O$2-1&amp;"'!B4:R300"),IF(O$3&gt;1,O$3+1,""),0),"")</f>
        <v>55</v>
      </c>
      <c r="P357" s="114">
        <f ca="1">IFERROR(VLOOKUP($A357,INDIRECT("'"&amp;Publication!P$2-1&amp;"'!B4:R300"),IF(P$3&gt;1,P$3+1,""),0),"")</f>
        <v>140.76400000000001</v>
      </c>
    </row>
    <row r="358" spans="1:16" ht="14.5" customHeight="1" outlineLevel="1" x14ac:dyDescent="0.35">
      <c r="A358" s="113" t="s">
        <v>196</v>
      </c>
      <c r="B358" s="110" t="str">
        <f>IF(OR(ISBLANK(VLOOKUP(A358,'EUROSTAT-Code'!$A$3:$E$812,5,0)),ISNA(VLOOKUP(A358,'EUROSTAT-Code'!$A$3:$E$812,5,0))),"",VLOOKUP(A358,'EUROSTAT-Code'!$A$3:$E$812,5,0))</f>
        <v>x</v>
      </c>
      <c r="C358" s="113" t="s">
        <v>1897</v>
      </c>
      <c r="D358" s="114">
        <f ca="1">IFERROR(VLOOKUP($A358,INDIRECT("'"&amp;Publication!D$2-1&amp;"'!B4:R300"),IF(D$3&gt;1,D$3+1,""),0),"")</f>
        <v>820</v>
      </c>
      <c r="E358" s="114">
        <f ca="1">IFERROR(VLOOKUP($A358,INDIRECT("'"&amp;Publication!E$2-1&amp;"'!B4:R300"),IF(E$3&gt;1,E$3+1,""),0),"")</f>
        <v>735</v>
      </c>
      <c r="F358" s="114">
        <f ca="1">IFERROR(VLOOKUP($A358,INDIRECT("'"&amp;Publication!F$2-1&amp;"'!B4:R300"),IF(F$3&gt;1,F$3+1,""),0),"")</f>
        <v>665</v>
      </c>
      <c r="G358" s="114">
        <f ca="1">IFERROR(VLOOKUP($A358,INDIRECT("'"&amp;Publication!G$2-1&amp;"'!B4:R300"),IF(G$3&gt;1,G$3+1,""),0),"")</f>
        <v>830</v>
      </c>
      <c r="H358" s="114">
        <f ca="1">IFERROR(VLOOKUP($A358,INDIRECT("'"&amp;Publication!H$2-1&amp;"'!B4:R300"),IF(H$3&gt;1,H$3+1,""),0),"")</f>
        <v>400</v>
      </c>
      <c r="I358" s="114">
        <f ca="1">IFERROR(VLOOKUP($A358,INDIRECT("'"&amp;Publication!I$2-1&amp;"'!B4:R300"),IF(I$3&gt;1,I$3+1,""),0),"")</f>
        <v>435</v>
      </c>
      <c r="J358" s="114">
        <f ca="1">IFERROR(VLOOKUP($A358,INDIRECT("'"&amp;Publication!J$2-1&amp;"'!B4:R300"),IF(J$3&gt;1,J$3+1,""),0),"")</f>
        <v>465</v>
      </c>
      <c r="K358" s="114">
        <f ca="1">IFERROR(VLOOKUP($A358,INDIRECT("'"&amp;Publication!K$2-1&amp;"'!B4:R300"),IF(K$3&gt;1,K$3+1,""),0),"")</f>
        <v>345</v>
      </c>
      <c r="L358" s="114">
        <f ca="1">IFERROR(VLOOKUP($A358,INDIRECT("'"&amp;Publication!L$2-1&amp;"'!B4:R300"),IF(L$3&gt;1,L$3+1,""),0),"")</f>
        <v>365</v>
      </c>
      <c r="M358" s="114">
        <f ca="1">IFERROR(VLOOKUP($A358,INDIRECT("'"&amp;Publication!M$2-1&amp;"'!B4:R300"),IF(M$3&gt;1,M$3+1,""),0),"")</f>
        <v>160</v>
      </c>
      <c r="N358" s="114">
        <f ca="1">IFERROR(VLOOKUP($A358,INDIRECT("'"&amp;Publication!N$2-1&amp;"'!B4:R300"),IF(N$3&gt;1,N$3+1,""),0),"")</f>
        <v>240</v>
      </c>
      <c r="O358" s="114">
        <f ca="1">IFERROR(VLOOKUP($A358,INDIRECT("'"&amp;Publication!O$2-1&amp;"'!B4:R300"),IF(O$3&gt;1,O$3+1,""),0),"")</f>
        <v>360</v>
      </c>
      <c r="P358" s="114">
        <f ca="1">IFERROR(VLOOKUP($A358,INDIRECT("'"&amp;Publication!P$2-1&amp;"'!B4:R300"),IF(P$3&gt;1,P$3+1,""),0),"")</f>
        <v>426.00099999999998</v>
      </c>
    </row>
    <row r="359" spans="1:16" ht="14.5" customHeight="1" outlineLevel="1" x14ac:dyDescent="0.35">
      <c r="A359" s="113" t="s">
        <v>1898</v>
      </c>
      <c r="B359" s="110" t="str">
        <f>IF(OR(ISBLANK(VLOOKUP(A359,'EUROSTAT-Code'!$A$3:$E$812,5,0)),ISNA(VLOOKUP(A359,'EUROSTAT-Code'!$A$3:$E$812,5,0))),"",VLOOKUP(A359,'EUROSTAT-Code'!$A$3:$E$812,5,0))</f>
        <v/>
      </c>
      <c r="C359" s="113" t="s">
        <v>1899</v>
      </c>
      <c r="D359" s="114" t="str">
        <f ca="1">IFERROR(VLOOKUP($A359,INDIRECT("'"&amp;Publication!D$2-1&amp;"'!B4:R300"),IF(D$3&gt;1,D$3+1,""),0),"")</f>
        <v/>
      </c>
      <c r="E359" s="114" t="str">
        <f ca="1">IFERROR(VLOOKUP($A359,INDIRECT("'"&amp;Publication!E$2-1&amp;"'!B4:R300"),IF(E$3&gt;1,E$3+1,""),0),"")</f>
        <v/>
      </c>
      <c r="F359" s="114" t="str">
        <f ca="1">IFERROR(VLOOKUP($A359,INDIRECT("'"&amp;Publication!F$2-1&amp;"'!B4:R300"),IF(F$3&gt;1,F$3+1,""),0),"")</f>
        <v/>
      </c>
      <c r="G359" s="114" t="str">
        <f ca="1">IFERROR(VLOOKUP($A359,INDIRECT("'"&amp;Publication!G$2-1&amp;"'!B4:R300"),IF(G$3&gt;1,G$3+1,""),0),"")</f>
        <v/>
      </c>
      <c r="H359" s="114" t="str">
        <f ca="1">IFERROR(VLOOKUP($A359,INDIRECT("'"&amp;Publication!H$2-1&amp;"'!B4:R300"),IF(H$3&gt;1,H$3+1,""),0),"")</f>
        <v/>
      </c>
      <c r="I359" s="114" t="str">
        <f ca="1">IFERROR(VLOOKUP($A359,INDIRECT("'"&amp;Publication!I$2-1&amp;"'!B4:R300"),IF(I$3&gt;1,I$3+1,""),0),"")</f>
        <v/>
      </c>
      <c r="J359" s="114" t="str">
        <f ca="1">IFERROR(VLOOKUP($A359,INDIRECT("'"&amp;Publication!J$2-1&amp;"'!B4:R300"),IF(J$3&gt;1,J$3+1,""),0),"")</f>
        <v/>
      </c>
      <c r="K359" s="114" t="str">
        <f ca="1">IFERROR(VLOOKUP($A359,INDIRECT("'"&amp;Publication!K$2-1&amp;"'!B4:R300"),IF(K$3&gt;1,K$3+1,""),0),"")</f>
        <v/>
      </c>
      <c r="L359" s="114" t="str">
        <f ca="1">IFERROR(VLOOKUP($A359,INDIRECT("'"&amp;Publication!L$2-1&amp;"'!B4:R300"),IF(L$3&gt;1,L$3+1,""),0),"")</f>
        <v/>
      </c>
      <c r="M359" s="114" t="str">
        <f ca="1">IFERROR(VLOOKUP($A359,INDIRECT("'"&amp;Publication!M$2-1&amp;"'!B4:R300"),IF(M$3&gt;1,M$3+1,""),0),"")</f>
        <v/>
      </c>
      <c r="N359" s="114" t="str">
        <f ca="1">IFERROR(VLOOKUP($A359,INDIRECT("'"&amp;Publication!N$2-1&amp;"'!B4:R300"),IF(N$3&gt;1,N$3+1,""),0),"")</f>
        <v/>
      </c>
      <c r="O359" s="114" t="str">
        <f ca="1">IFERROR(VLOOKUP($A359,INDIRECT("'"&amp;Publication!O$2-1&amp;"'!B4:R300"),IF(O$3&gt;1,O$3+1,""),0),"")</f>
        <v/>
      </c>
      <c r="P359" s="114" t="str">
        <f ca="1">IFERROR(VLOOKUP($A359,INDIRECT("'"&amp;Publication!P$2-1&amp;"'!B4:R300"),IF(P$3&gt;1,P$3+1,""),0),"")</f>
        <v/>
      </c>
    </row>
    <row r="360" spans="1:16" ht="14.5" customHeight="1" outlineLevel="1" x14ac:dyDescent="0.35">
      <c r="A360" s="113" t="s">
        <v>198</v>
      </c>
      <c r="B360" s="110" t="str">
        <f>IF(OR(ISBLANK(VLOOKUP(A360,'EUROSTAT-Code'!$A$3:$E$812,5,0)),ISNA(VLOOKUP(A360,'EUROSTAT-Code'!$A$3:$E$812,5,0))),"",VLOOKUP(A360,'EUROSTAT-Code'!$A$3:$E$812,5,0))</f>
        <v/>
      </c>
      <c r="C360" s="113" t="s">
        <v>1901</v>
      </c>
      <c r="D360" s="114">
        <f ca="1">IFERROR(VLOOKUP($A360,INDIRECT("'"&amp;Publication!D$2-1&amp;"'!B4:R300"),IF(D$3&gt;1,D$3+1,""),0),"")</f>
        <v>1905</v>
      </c>
      <c r="E360" s="114">
        <f ca="1">IFERROR(VLOOKUP($A360,INDIRECT("'"&amp;Publication!E$2-1&amp;"'!B4:R300"),IF(E$3&gt;1,E$3+1,""),0),"")</f>
        <v>3555</v>
      </c>
      <c r="F360" s="114">
        <f ca="1">IFERROR(VLOOKUP($A360,INDIRECT("'"&amp;Publication!F$2-1&amp;"'!B4:R300"),IF(F$3&gt;1,F$3+1,""),0),"")</f>
        <v>1865</v>
      </c>
      <c r="G360" s="114">
        <f ca="1">IFERROR(VLOOKUP($A360,INDIRECT("'"&amp;Publication!G$2-1&amp;"'!B4:R300"),IF(G$3&gt;1,G$3+1,""),0),"")</f>
        <v>490</v>
      </c>
      <c r="H360" s="114">
        <f ca="1">IFERROR(VLOOKUP($A360,INDIRECT("'"&amp;Publication!H$2-1&amp;"'!B4:R300"),IF(H$3&gt;1,H$3+1,""),0),"")</f>
        <v>210</v>
      </c>
      <c r="I360" s="114">
        <f ca="1">IFERROR(VLOOKUP($A360,INDIRECT("'"&amp;Publication!I$2-1&amp;"'!B4:R300"),IF(I$3&gt;1,I$3+1,""),0),"")</f>
        <v>190</v>
      </c>
      <c r="J360" s="114">
        <f ca="1">IFERROR(VLOOKUP($A360,INDIRECT("'"&amp;Publication!J$2-1&amp;"'!B4:R300"),IF(J$3&gt;1,J$3+1,""),0),"")</f>
        <v>75</v>
      </c>
      <c r="K360" s="114">
        <f ca="1">IFERROR(VLOOKUP($A360,INDIRECT("'"&amp;Publication!K$2-1&amp;"'!B4:R300"),IF(K$3&gt;1,K$3+1,""),0),"")</f>
        <v>65</v>
      </c>
      <c r="L360" s="114">
        <f ca="1">IFERROR(VLOOKUP($A360,INDIRECT("'"&amp;Publication!L$2-1&amp;"'!B4:R300"),IF(L$3&gt;1,L$3+1,""),0),"")</f>
        <v>120</v>
      </c>
      <c r="M360" s="114">
        <f ca="1">IFERROR(VLOOKUP($A360,INDIRECT("'"&amp;Publication!M$2-1&amp;"'!B4:R300"),IF(M$3&gt;1,M$3+1,""),0),"")</f>
        <v>70</v>
      </c>
      <c r="N360" s="114">
        <f ca="1">IFERROR(VLOOKUP($A360,INDIRECT("'"&amp;Publication!N$2-1&amp;"'!B4:R300"),IF(N$3&gt;1,N$3+1,""),0),"")</f>
        <v>45</v>
      </c>
      <c r="O360" s="114">
        <f ca="1">IFERROR(VLOOKUP($A360,INDIRECT("'"&amp;Publication!O$2-1&amp;"'!B4:R300"),IF(O$3&gt;1,O$3+1,""),0),"")</f>
        <v>95</v>
      </c>
      <c r="P360" s="114">
        <f ca="1">IFERROR(VLOOKUP($A360,INDIRECT("'"&amp;Publication!P$2-1&amp;"'!B4:R300"),IF(P$3&gt;1,P$3+1,""),0),"")</f>
        <v>54.286999999999999</v>
      </c>
    </row>
    <row r="361" spans="1:16" ht="14.5" customHeight="1" outlineLevel="1" x14ac:dyDescent="0.35">
      <c r="A361" s="113" t="s">
        <v>590</v>
      </c>
      <c r="B361" s="110" t="str">
        <f>IF(OR(ISBLANK(VLOOKUP(A361,'EUROSTAT-Code'!$A$3:$E$812,5,0)),ISNA(VLOOKUP(A361,'EUROSTAT-Code'!$A$3:$E$812,5,0))),"",VLOOKUP(A361,'EUROSTAT-Code'!$A$3:$E$812,5,0))</f>
        <v>x</v>
      </c>
      <c r="C361" s="113" t="s">
        <v>1903</v>
      </c>
      <c r="D361" s="114" t="str">
        <f ca="1">IFERROR(VLOOKUP($A361,INDIRECT("'"&amp;Publication!D$2-1&amp;"'!B4:R300"),IF(D$3&gt;1,D$3+1,""),0),"")</f>
        <v/>
      </c>
      <c r="E361" s="114" t="str">
        <f ca="1">IFERROR(VLOOKUP($A361,INDIRECT("'"&amp;Publication!E$2-1&amp;"'!B4:R300"),IF(E$3&gt;1,E$3+1,""),0),"")</f>
        <v/>
      </c>
      <c r="F361" s="114" t="str">
        <f ca="1">IFERROR(VLOOKUP($A361,INDIRECT("'"&amp;Publication!F$2-1&amp;"'!B4:R300"),IF(F$3&gt;1,F$3+1,""),0),"")</f>
        <v/>
      </c>
      <c r="G361" s="114" t="str">
        <f ca="1">IFERROR(VLOOKUP($A361,INDIRECT("'"&amp;Publication!G$2-1&amp;"'!B4:R300"),IF(G$3&gt;1,G$3+1,""),0),"")</f>
        <v/>
      </c>
      <c r="H361" s="114" t="str">
        <f ca="1">IFERROR(VLOOKUP($A361,INDIRECT("'"&amp;Publication!H$2-1&amp;"'!B4:R300"),IF(H$3&gt;1,H$3+1,""),0),"")</f>
        <v/>
      </c>
      <c r="I361" s="114" t="str">
        <f ca="1">IFERROR(VLOOKUP($A361,INDIRECT("'"&amp;Publication!I$2-1&amp;"'!B4:R300"),IF(I$3&gt;1,I$3+1,""),0),"")</f>
        <v/>
      </c>
      <c r="J361" s="114" t="str">
        <f ca="1">IFERROR(VLOOKUP($A361,INDIRECT("'"&amp;Publication!J$2-1&amp;"'!B4:R300"),IF(J$3&gt;1,J$3+1,""),0),"")</f>
        <v/>
      </c>
      <c r="K361" s="114" t="str">
        <f ca="1">IFERROR(VLOOKUP($A361,INDIRECT("'"&amp;Publication!K$2-1&amp;"'!B4:R300"),IF(K$3&gt;1,K$3+1,""),0),"")</f>
        <v/>
      </c>
      <c r="L361" s="114" t="str">
        <f ca="1">IFERROR(VLOOKUP($A361,INDIRECT("'"&amp;Publication!L$2-1&amp;"'!B4:R300"),IF(L$3&gt;1,L$3+1,""),0),"")</f>
        <v/>
      </c>
      <c r="M361" s="114" t="str">
        <f ca="1">IFERROR(VLOOKUP($A361,INDIRECT("'"&amp;Publication!M$2-1&amp;"'!B4:R300"),IF(M$3&gt;1,M$3+1,""),0),"")</f>
        <v/>
      </c>
      <c r="N361" s="114" t="str">
        <f ca="1">IFERROR(VLOOKUP($A361,INDIRECT("'"&amp;Publication!N$2-1&amp;"'!B4:R300"),IF(N$3&gt;1,N$3+1,""),0),"")</f>
        <v/>
      </c>
      <c r="O361" s="114" t="str">
        <f ca="1">IFERROR(VLOOKUP($A361,INDIRECT("'"&amp;Publication!O$2-1&amp;"'!B4:R300"),IF(O$3&gt;1,O$3+1,""),0),"")</f>
        <v/>
      </c>
      <c r="P361" s="114" t="str">
        <f ca="1">IFERROR(VLOOKUP($A361,INDIRECT("'"&amp;Publication!P$2-1&amp;"'!B4:R300"),IF(P$3&gt;1,P$3+1,""),0),"")</f>
        <v/>
      </c>
    </row>
    <row r="362" spans="1:16" ht="14.5" customHeight="1" outlineLevel="1" x14ac:dyDescent="0.35">
      <c r="A362" s="113" t="s">
        <v>200</v>
      </c>
      <c r="B362" s="110" t="str">
        <f>IF(OR(ISBLANK(VLOOKUP(A362,'EUROSTAT-Code'!$A$3:$E$812,5,0)),ISNA(VLOOKUP(A362,'EUROSTAT-Code'!$A$3:$E$812,5,0))),"",VLOOKUP(A362,'EUROSTAT-Code'!$A$3:$E$812,5,0))</f>
        <v/>
      </c>
      <c r="C362" s="113" t="s">
        <v>1904</v>
      </c>
      <c r="D362" s="114">
        <f ca="1">IFERROR(VLOOKUP($A362,INDIRECT("'"&amp;Publication!D$2-1&amp;"'!B4:R300"),IF(D$3&gt;1,D$3+1,""),0),"")</f>
        <v>485</v>
      </c>
      <c r="E362" s="114">
        <f ca="1">IFERROR(VLOOKUP($A362,INDIRECT("'"&amp;Publication!E$2-1&amp;"'!B4:R300"),IF(E$3&gt;1,E$3+1,""),0),"")</f>
        <v>175</v>
      </c>
      <c r="F362" s="114">
        <f ca="1">IFERROR(VLOOKUP($A362,INDIRECT("'"&amp;Publication!F$2-1&amp;"'!B4:R300"),IF(F$3&gt;1,F$3+1,""),0),"")</f>
        <v>240</v>
      </c>
      <c r="G362" s="114">
        <f ca="1">IFERROR(VLOOKUP($A362,INDIRECT("'"&amp;Publication!G$2-1&amp;"'!B4:R300"),IF(G$3&gt;1,G$3+1,""),0),"")</f>
        <v>450</v>
      </c>
      <c r="H362" s="114">
        <f ca="1">IFERROR(VLOOKUP($A362,INDIRECT("'"&amp;Publication!H$2-1&amp;"'!B4:R300"),IF(H$3&gt;1,H$3+1,""),0),"")</f>
        <v>1650</v>
      </c>
      <c r="I362" s="114">
        <f ca="1">IFERROR(VLOOKUP($A362,INDIRECT("'"&amp;Publication!I$2-1&amp;"'!B4:R300"),IF(I$3&gt;1,I$3+1,""),0),"")</f>
        <v>1520</v>
      </c>
      <c r="J362" s="114">
        <f ca="1">IFERROR(VLOOKUP($A362,INDIRECT("'"&amp;Publication!J$2-1&amp;"'!B4:R300"),IF(J$3&gt;1,J$3+1,""),0),"")</f>
        <v>2685</v>
      </c>
      <c r="K362" s="114">
        <f ca="1">IFERROR(VLOOKUP($A362,INDIRECT("'"&amp;Publication!K$2-1&amp;"'!B4:R300"),IF(K$3&gt;1,K$3+1,""),0),"")</f>
        <v>3005</v>
      </c>
      <c r="L362" s="114">
        <f ca="1">IFERROR(VLOOKUP($A362,INDIRECT("'"&amp;Publication!L$2-1&amp;"'!B4:R300"),IF(L$3&gt;1,L$3+1,""),0),"")</f>
        <v>3760</v>
      </c>
      <c r="M362" s="114">
        <f ca="1">IFERROR(VLOOKUP($A362,INDIRECT("'"&amp;Publication!M$2-1&amp;"'!B4:R300"),IF(M$3&gt;1,M$3+1,""),0),"")</f>
        <v>8825</v>
      </c>
      <c r="N362" s="114">
        <f ca="1">IFERROR(VLOOKUP($A362,INDIRECT("'"&amp;Publication!N$2-1&amp;"'!B4:R300"),IF(N$3&gt;1,N$3+1,""),0),"")</f>
        <v>8255</v>
      </c>
      <c r="O362" s="114">
        <f ca="1">IFERROR(VLOOKUP($A362,INDIRECT("'"&amp;Publication!O$2-1&amp;"'!B4:R300"),IF(O$3&gt;1,O$3+1,""),0),"")</f>
        <v>9635</v>
      </c>
      <c r="P362" s="114">
        <f ca="1">IFERROR(VLOOKUP($A362,INDIRECT("'"&amp;Publication!P$2-1&amp;"'!B4:R300"),IF(P$3&gt;1,P$3+1,""),0),"")</f>
        <v>3596.9119999999998</v>
      </c>
    </row>
    <row r="363" spans="1:16" ht="14.5" customHeight="1" outlineLevel="1" x14ac:dyDescent="0.35">
      <c r="A363" s="113" t="s">
        <v>591</v>
      </c>
      <c r="B363" s="110" t="str">
        <f>IF(OR(ISBLANK(VLOOKUP(A363,'EUROSTAT-Code'!$A$3:$E$812,5,0)),ISNA(VLOOKUP(A363,'EUROSTAT-Code'!$A$3:$E$812,5,0))),"",VLOOKUP(A363,'EUROSTAT-Code'!$A$3:$E$812,5,0))</f>
        <v>x</v>
      </c>
      <c r="C363" s="113" t="s">
        <v>1905</v>
      </c>
      <c r="D363" s="114" t="str">
        <f ca="1">IFERROR(VLOOKUP($A363,INDIRECT("'"&amp;Publication!D$2-1&amp;"'!B4:R300"),IF(D$3&gt;1,D$3+1,""),0),"")</f>
        <v/>
      </c>
      <c r="E363" s="114" t="str">
        <f ca="1">IFERROR(VLOOKUP($A363,INDIRECT("'"&amp;Publication!E$2-1&amp;"'!B4:R300"),IF(E$3&gt;1,E$3+1,""),0),"")</f>
        <v/>
      </c>
      <c r="F363" s="114" t="str">
        <f ca="1">IFERROR(VLOOKUP($A363,INDIRECT("'"&amp;Publication!F$2-1&amp;"'!B4:R300"),IF(F$3&gt;1,F$3+1,""),0),"")</f>
        <v/>
      </c>
      <c r="G363" s="114" t="str">
        <f ca="1">IFERROR(VLOOKUP($A363,INDIRECT("'"&amp;Publication!G$2-1&amp;"'!B4:R300"),IF(G$3&gt;1,G$3+1,""),0),"")</f>
        <v/>
      </c>
      <c r="H363" s="114" t="str">
        <f ca="1">IFERROR(VLOOKUP($A363,INDIRECT("'"&amp;Publication!H$2-1&amp;"'!B4:R300"),IF(H$3&gt;1,H$3+1,""),0),"")</f>
        <v/>
      </c>
      <c r="I363" s="114" t="str">
        <f ca="1">IFERROR(VLOOKUP($A363,INDIRECT("'"&amp;Publication!I$2-1&amp;"'!B4:R300"),IF(I$3&gt;1,I$3+1,""),0),"")</f>
        <v/>
      </c>
      <c r="J363" s="114" t="str">
        <f ca="1">IFERROR(VLOOKUP($A363,INDIRECT("'"&amp;Publication!J$2-1&amp;"'!B4:R300"),IF(J$3&gt;1,J$3+1,""),0),"")</f>
        <v/>
      </c>
      <c r="K363" s="114" t="str">
        <f ca="1">IFERROR(VLOOKUP($A363,INDIRECT("'"&amp;Publication!K$2-1&amp;"'!B4:R300"),IF(K$3&gt;1,K$3+1,""),0),"")</f>
        <v/>
      </c>
      <c r="L363" s="114" t="str">
        <f ca="1">IFERROR(VLOOKUP($A363,INDIRECT("'"&amp;Publication!L$2-1&amp;"'!B4:R300"),IF(L$3&gt;1,L$3+1,""),0),"")</f>
        <v/>
      </c>
      <c r="M363" s="114" t="str">
        <f ca="1">IFERROR(VLOOKUP($A363,INDIRECT("'"&amp;Publication!M$2-1&amp;"'!B4:R300"),IF(M$3&gt;1,M$3+1,""),0),"")</f>
        <v/>
      </c>
      <c r="N363" s="114" t="str">
        <f ca="1">IFERROR(VLOOKUP($A363,INDIRECT("'"&amp;Publication!N$2-1&amp;"'!B4:R300"),IF(N$3&gt;1,N$3+1,""),0),"")</f>
        <v/>
      </c>
      <c r="O363" s="114" t="str">
        <f ca="1">IFERROR(VLOOKUP($A363,INDIRECT("'"&amp;Publication!O$2-1&amp;"'!B4:R300"),IF(O$3&gt;1,O$3+1,""),0),"")</f>
        <v/>
      </c>
      <c r="P363" s="114" t="str">
        <f ca="1">IFERROR(VLOOKUP($A363,INDIRECT("'"&amp;Publication!P$2-1&amp;"'!B4:R300"),IF(P$3&gt;1,P$3+1,""),0),"")</f>
        <v/>
      </c>
    </row>
    <row r="364" spans="1:16" ht="14.5" customHeight="1" outlineLevel="1" x14ac:dyDescent="0.35">
      <c r="A364" s="113" t="s">
        <v>593</v>
      </c>
      <c r="B364" s="110" t="str">
        <f>IF(OR(ISBLANK(VLOOKUP(A364,'EUROSTAT-Code'!$A$3:$E$812,5,0)),ISNA(VLOOKUP(A364,'EUROSTAT-Code'!$A$3:$E$812,5,0))),"",VLOOKUP(A364,'EUROSTAT-Code'!$A$3:$E$812,5,0))</f>
        <v>x</v>
      </c>
      <c r="C364" s="113" t="s">
        <v>1907</v>
      </c>
      <c r="D364" s="114" t="str">
        <f ca="1">IFERROR(VLOOKUP($A364,INDIRECT("'"&amp;Publication!D$2-1&amp;"'!B4:R300"),IF(D$3&gt;1,D$3+1,""),0),"")</f>
        <v/>
      </c>
      <c r="E364" s="114" t="str">
        <f ca="1">IFERROR(VLOOKUP($A364,INDIRECT("'"&amp;Publication!E$2-1&amp;"'!B4:R300"),IF(E$3&gt;1,E$3+1,""),0),"")</f>
        <v/>
      </c>
      <c r="F364" s="114" t="str">
        <f ca="1">IFERROR(VLOOKUP($A364,INDIRECT("'"&amp;Publication!F$2-1&amp;"'!B4:R300"),IF(F$3&gt;1,F$3+1,""),0),"")</f>
        <v/>
      </c>
      <c r="G364" s="114" t="str">
        <f ca="1">IFERROR(VLOOKUP($A364,INDIRECT("'"&amp;Publication!G$2-1&amp;"'!B4:R300"),IF(G$3&gt;1,G$3+1,""),0),"")</f>
        <v/>
      </c>
      <c r="H364" s="114" t="str">
        <f ca="1">IFERROR(VLOOKUP($A364,INDIRECT("'"&amp;Publication!H$2-1&amp;"'!B4:R300"),IF(H$3&gt;1,H$3+1,""),0),"")</f>
        <v/>
      </c>
      <c r="I364" s="114" t="str">
        <f ca="1">IFERROR(VLOOKUP($A364,INDIRECT("'"&amp;Publication!I$2-1&amp;"'!B4:R300"),IF(I$3&gt;1,I$3+1,""),0),"")</f>
        <v/>
      </c>
      <c r="J364" s="114" t="str">
        <f ca="1">IFERROR(VLOOKUP($A364,INDIRECT("'"&amp;Publication!J$2-1&amp;"'!B4:R300"),IF(J$3&gt;1,J$3+1,""),0),"")</f>
        <v/>
      </c>
      <c r="K364" s="114" t="str">
        <f ca="1">IFERROR(VLOOKUP($A364,INDIRECT("'"&amp;Publication!K$2-1&amp;"'!B4:R300"),IF(K$3&gt;1,K$3+1,""),0),"")</f>
        <v/>
      </c>
      <c r="L364" s="114" t="str">
        <f ca="1">IFERROR(VLOOKUP($A364,INDIRECT("'"&amp;Publication!L$2-1&amp;"'!B4:R300"),IF(L$3&gt;1,L$3+1,""),0),"")</f>
        <v/>
      </c>
      <c r="M364" s="114" t="str">
        <f ca="1">IFERROR(VLOOKUP($A364,INDIRECT("'"&amp;Publication!M$2-1&amp;"'!B4:R300"),IF(M$3&gt;1,M$3+1,""),0),"")</f>
        <v/>
      </c>
      <c r="N364" s="114" t="str">
        <f ca="1">IFERROR(VLOOKUP($A364,INDIRECT("'"&amp;Publication!N$2-1&amp;"'!B4:R300"),IF(N$3&gt;1,N$3+1,""),0),"")</f>
        <v/>
      </c>
      <c r="O364" s="114" t="str">
        <f ca="1">IFERROR(VLOOKUP($A364,INDIRECT("'"&amp;Publication!O$2-1&amp;"'!B4:R300"),IF(O$3&gt;1,O$3+1,""),0),"")</f>
        <v/>
      </c>
      <c r="P364" s="114" t="str">
        <f ca="1">IFERROR(VLOOKUP($A364,INDIRECT("'"&amp;Publication!P$2-1&amp;"'!B4:R300"),IF(P$3&gt;1,P$3+1,""),0),"")</f>
        <v/>
      </c>
    </row>
    <row r="365" spans="1:16" ht="14.5" customHeight="1" outlineLevel="1" x14ac:dyDescent="0.35">
      <c r="A365" s="113" t="s">
        <v>202</v>
      </c>
      <c r="B365" s="110" t="str">
        <f>IF(OR(ISBLANK(VLOOKUP(A365,'EUROSTAT-Code'!$A$3:$E$812,5,0)),ISNA(VLOOKUP(A365,'EUROSTAT-Code'!$A$3:$E$812,5,0))),"",VLOOKUP(A365,'EUROSTAT-Code'!$A$3:$E$812,5,0))</f>
        <v/>
      </c>
      <c r="C365" s="113" t="s">
        <v>1909</v>
      </c>
      <c r="D365" s="114">
        <f ca="1">IFERROR(VLOOKUP($A365,INDIRECT("'"&amp;Publication!D$2-1&amp;"'!B4:R300"),IF(D$3&gt;1,D$3+1,""),0),"")</f>
        <v>100</v>
      </c>
      <c r="E365" s="114">
        <f ca="1">IFERROR(VLOOKUP($A365,INDIRECT("'"&amp;Publication!E$2-1&amp;"'!B4:R300"),IF(E$3&gt;1,E$3+1,""),0),"")</f>
        <v>180</v>
      </c>
      <c r="F365" s="114">
        <f ca="1">IFERROR(VLOOKUP($A365,INDIRECT("'"&amp;Publication!F$2-1&amp;"'!B4:R300"),IF(F$3&gt;1,F$3+1,""),0),"")</f>
        <v>135</v>
      </c>
      <c r="G365" s="114">
        <f ca="1">IFERROR(VLOOKUP($A365,INDIRECT("'"&amp;Publication!G$2-1&amp;"'!B4:R300"),IF(G$3&gt;1,G$3+1,""),0),"")</f>
        <v>115</v>
      </c>
      <c r="H365" s="114">
        <f ca="1">IFERROR(VLOOKUP($A365,INDIRECT("'"&amp;Publication!H$2-1&amp;"'!B4:R300"),IF(H$3&gt;1,H$3+1,""),0),"")</f>
        <v>115</v>
      </c>
      <c r="I365" s="114">
        <f ca="1">IFERROR(VLOOKUP($A365,INDIRECT("'"&amp;Publication!I$2-1&amp;"'!B4:R300"),IF(I$3&gt;1,I$3+1,""),0),"")</f>
        <v>95</v>
      </c>
      <c r="J365" s="114">
        <f ca="1">IFERROR(VLOOKUP($A365,INDIRECT("'"&amp;Publication!J$2-1&amp;"'!B4:R300"),IF(J$3&gt;1,J$3+1,""),0),"")</f>
        <v>90</v>
      </c>
      <c r="K365" s="114">
        <f ca="1">IFERROR(VLOOKUP($A365,INDIRECT("'"&amp;Publication!K$2-1&amp;"'!B4:R300"),IF(K$3&gt;1,K$3+1,""),0),"")</f>
        <v>60</v>
      </c>
      <c r="L365" s="114">
        <f ca="1">IFERROR(VLOOKUP($A365,INDIRECT("'"&amp;Publication!L$2-1&amp;"'!B4:R300"),IF(L$3&gt;1,L$3+1,""),0),"")</f>
        <v>95</v>
      </c>
      <c r="M365" s="114">
        <f ca="1">IFERROR(VLOOKUP($A365,INDIRECT("'"&amp;Publication!M$2-1&amp;"'!B4:R300"),IF(M$3&gt;1,M$3+1,""),0),"")</f>
        <v>90</v>
      </c>
      <c r="N365" s="114">
        <f ca="1">IFERROR(VLOOKUP($A365,INDIRECT("'"&amp;Publication!N$2-1&amp;"'!B4:R300"),IF(N$3&gt;1,N$3+1,""),0),"")</f>
        <v>85</v>
      </c>
      <c r="O365" s="114">
        <f ca="1">IFERROR(VLOOKUP($A365,INDIRECT("'"&amp;Publication!O$2-1&amp;"'!B4:R300"),IF(O$3&gt;1,O$3+1,""),0),"")</f>
        <v>65</v>
      </c>
      <c r="P365" s="114">
        <f ca="1">IFERROR(VLOOKUP($A365,INDIRECT("'"&amp;Publication!P$2-1&amp;"'!B4:R300"),IF(P$3&gt;1,P$3+1,""),0),"")</f>
        <v>42.377000000000002</v>
      </c>
    </row>
    <row r="366" spans="1:16" ht="14.5" customHeight="1" outlineLevel="1" x14ac:dyDescent="0.35">
      <c r="A366" s="113" t="s">
        <v>203</v>
      </c>
      <c r="B366" s="110" t="str">
        <f>IF(OR(ISBLANK(VLOOKUP(A366,'EUROSTAT-Code'!$A$3:$E$812,5,0)),ISNA(VLOOKUP(A366,'EUROSTAT-Code'!$A$3:$E$812,5,0))),"",VLOOKUP(A366,'EUROSTAT-Code'!$A$3:$E$812,5,0))</f>
        <v/>
      </c>
      <c r="C366" s="113" t="s">
        <v>1911</v>
      </c>
      <c r="D366" s="114">
        <f ca="1">IFERROR(VLOOKUP($A366,INDIRECT("'"&amp;Publication!D$2-1&amp;"'!B4:R300"),IF(D$3&gt;1,D$3+1,""),0),"")</f>
        <v>40</v>
      </c>
      <c r="E366" s="114">
        <f ca="1">IFERROR(VLOOKUP($A366,INDIRECT("'"&amp;Publication!E$2-1&amp;"'!B4:R300"),IF(E$3&gt;1,E$3+1,""),0),"")</f>
        <v>40</v>
      </c>
      <c r="F366" s="114">
        <f ca="1">IFERROR(VLOOKUP($A366,INDIRECT("'"&amp;Publication!F$2-1&amp;"'!B4:R300"),IF(F$3&gt;1,F$3+1,""),0),"")</f>
        <v>25</v>
      </c>
      <c r="G366" s="114">
        <f ca="1">IFERROR(VLOOKUP($A366,INDIRECT("'"&amp;Publication!G$2-1&amp;"'!B4:R300"),IF(G$3&gt;1,G$3+1,""),0),"")</f>
        <v>35</v>
      </c>
      <c r="H366" s="114">
        <f ca="1">IFERROR(VLOOKUP($A366,INDIRECT("'"&amp;Publication!H$2-1&amp;"'!B4:R300"),IF(H$3&gt;1,H$3+1,""),0),"")</f>
        <v>10</v>
      </c>
      <c r="I366" s="114">
        <f ca="1">IFERROR(VLOOKUP($A366,INDIRECT("'"&amp;Publication!I$2-1&amp;"'!B4:R300"),IF(I$3&gt;1,I$3+1,""),0),"")</f>
        <v>10</v>
      </c>
      <c r="J366" s="114">
        <f ca="1">IFERROR(VLOOKUP($A366,INDIRECT("'"&amp;Publication!J$2-1&amp;"'!B4:R300"),IF(J$3&gt;1,J$3+1,""),0),"")</f>
        <v>10</v>
      </c>
      <c r="K366" s="114">
        <f ca="1">IFERROR(VLOOKUP($A366,INDIRECT("'"&amp;Publication!K$2-1&amp;"'!B4:R300"),IF(K$3&gt;1,K$3+1,""),0),"")</f>
        <v>5</v>
      </c>
      <c r="L366" s="114">
        <f ca="1">IFERROR(VLOOKUP($A366,INDIRECT("'"&amp;Publication!L$2-1&amp;"'!B4:R300"),IF(L$3&gt;1,L$3+1,""),0),"")</f>
        <v>10</v>
      </c>
      <c r="M366" s="114">
        <f ca="1">IFERROR(VLOOKUP($A366,INDIRECT("'"&amp;Publication!M$2-1&amp;"'!B4:R300"),IF(M$3&gt;1,M$3+1,""),0),"")</f>
        <v>10</v>
      </c>
      <c r="N366" s="114">
        <f ca="1">IFERROR(VLOOKUP($A366,INDIRECT("'"&amp;Publication!N$2-1&amp;"'!B4:R300"),IF(N$3&gt;1,N$3+1,""),0),"")</f>
        <v>15</v>
      </c>
      <c r="O366" s="114">
        <f ca="1">IFERROR(VLOOKUP($A366,INDIRECT("'"&amp;Publication!O$2-1&amp;"'!B4:R300"),IF(O$3&gt;1,O$3+1,""),0),"")</f>
        <v>5</v>
      </c>
      <c r="P366" s="114">
        <f ca="1">IFERROR(VLOOKUP($A366,INDIRECT("'"&amp;Publication!P$2-1&amp;"'!B4:R300"),IF(P$3&gt;1,P$3+1,""),0),"")</f>
        <v>1.075</v>
      </c>
    </row>
    <row r="367" spans="1:16" ht="14.5" customHeight="1" outlineLevel="1" x14ac:dyDescent="0.35">
      <c r="A367" s="113" t="s">
        <v>204</v>
      </c>
      <c r="B367" s="110" t="str">
        <f>IF(OR(ISBLANK(VLOOKUP(A367,'EUROSTAT-Code'!$A$3:$E$812,5,0)),ISNA(VLOOKUP(A367,'EUROSTAT-Code'!$A$3:$E$812,5,0))),"",VLOOKUP(A367,'EUROSTAT-Code'!$A$3:$E$812,5,0))</f>
        <v/>
      </c>
      <c r="C367" s="113" t="s">
        <v>1912</v>
      </c>
      <c r="D367" s="114" t="str">
        <f ca="1">IFERROR(VLOOKUP($A367,INDIRECT("'"&amp;Publication!D$2-1&amp;"'!B4:R300"),IF(D$3&gt;1,D$3+1,""),0),"")</f>
        <v/>
      </c>
      <c r="E367" s="114" t="str">
        <f ca="1">IFERROR(VLOOKUP($A367,INDIRECT("'"&amp;Publication!E$2-1&amp;"'!B4:R300"),IF(E$3&gt;1,E$3+1,""),0),"")</f>
        <v/>
      </c>
      <c r="F367" s="114">
        <f ca="1">IFERROR(VLOOKUP($A367,INDIRECT("'"&amp;Publication!F$2-1&amp;"'!B4:R300"),IF(F$3&gt;1,F$3+1,""),0),"")</f>
        <v>5</v>
      </c>
      <c r="G367" s="114">
        <f ca="1">IFERROR(VLOOKUP($A367,INDIRECT("'"&amp;Publication!G$2-1&amp;"'!B4:R300"),IF(G$3&gt;1,G$3+1,""),0),"")</f>
        <v>5</v>
      </c>
      <c r="H367" s="114">
        <f ca="1">IFERROR(VLOOKUP($A367,INDIRECT("'"&amp;Publication!H$2-1&amp;"'!B4:R300"),IF(H$3&gt;1,H$3+1,""),0),"")</f>
        <v>35</v>
      </c>
      <c r="I367" s="114">
        <f ca="1">IFERROR(VLOOKUP($A367,INDIRECT("'"&amp;Publication!I$2-1&amp;"'!B4:R300"),IF(I$3&gt;1,I$3+1,""),0),"")</f>
        <v>45</v>
      </c>
      <c r="J367" s="114">
        <f ca="1">IFERROR(VLOOKUP($A367,INDIRECT("'"&amp;Publication!J$2-1&amp;"'!B4:R300"),IF(J$3&gt;1,J$3+1,""),0),"")</f>
        <v>45</v>
      </c>
      <c r="K367" s="114">
        <f ca="1">IFERROR(VLOOKUP($A367,INDIRECT("'"&amp;Publication!K$2-1&amp;"'!B4:R300"),IF(K$3&gt;1,K$3+1,""),0),"")</f>
        <v>85</v>
      </c>
      <c r="L367" s="114">
        <f ca="1">IFERROR(VLOOKUP($A367,INDIRECT("'"&amp;Publication!L$2-1&amp;"'!B4:R300"),IF(L$3&gt;1,L$3+1,""),0),"")</f>
        <v>95</v>
      </c>
      <c r="M367" s="114">
        <f ca="1">IFERROR(VLOOKUP($A367,INDIRECT("'"&amp;Publication!M$2-1&amp;"'!B4:R300"),IF(M$3&gt;1,M$3+1,""),0),"")</f>
        <v>105</v>
      </c>
      <c r="N367" s="114">
        <f ca="1">IFERROR(VLOOKUP($A367,INDIRECT("'"&amp;Publication!N$2-1&amp;"'!B4:R300"),IF(N$3&gt;1,N$3+1,""),0),"")</f>
        <v>100</v>
      </c>
      <c r="O367" s="114">
        <f ca="1">IFERROR(VLOOKUP($A367,INDIRECT("'"&amp;Publication!O$2-1&amp;"'!B4:R300"),IF(O$3&gt;1,O$3+1,""),0),"")</f>
        <v>110</v>
      </c>
      <c r="P367" s="114">
        <f ca="1">IFERROR(VLOOKUP($A367,INDIRECT("'"&amp;Publication!P$2-1&amp;"'!B4:R300"),IF(P$3&gt;1,P$3+1,""),0),"")</f>
        <v>126.738</v>
      </c>
    </row>
    <row r="368" spans="1:16" ht="14.5" customHeight="1" outlineLevel="1" x14ac:dyDescent="0.35">
      <c r="A368" s="113" t="s">
        <v>205</v>
      </c>
      <c r="B368" s="110" t="str">
        <f>IF(OR(ISBLANK(VLOOKUP(A368,'EUROSTAT-Code'!$A$3:$E$812,5,0)),ISNA(VLOOKUP(A368,'EUROSTAT-Code'!$A$3:$E$812,5,0))),"",VLOOKUP(A368,'EUROSTAT-Code'!$A$3:$E$812,5,0))</f>
        <v/>
      </c>
      <c r="C368" s="113" t="s">
        <v>1914</v>
      </c>
      <c r="D368" s="114">
        <f ca="1">IFERROR(VLOOKUP($A368,INDIRECT("'"&amp;Publication!D$2-1&amp;"'!B4:R300"),IF(D$3&gt;1,D$3+1,""),0),"")</f>
        <v>720</v>
      </c>
      <c r="E368" s="114">
        <f ca="1">IFERROR(VLOOKUP($A368,INDIRECT("'"&amp;Publication!E$2-1&amp;"'!B4:R300"),IF(E$3&gt;1,E$3+1,""),0),"")</f>
        <v>880</v>
      </c>
      <c r="F368" s="114">
        <f ca="1">IFERROR(VLOOKUP($A368,INDIRECT("'"&amp;Publication!F$2-1&amp;"'!B4:R300"),IF(F$3&gt;1,F$3+1,""),0),"")</f>
        <v>900</v>
      </c>
      <c r="G368" s="114">
        <f ca="1">IFERROR(VLOOKUP($A368,INDIRECT("'"&amp;Publication!G$2-1&amp;"'!B4:R300"),IF(G$3&gt;1,G$3+1,""),0),"")</f>
        <v>695</v>
      </c>
      <c r="H368" s="114">
        <f ca="1">IFERROR(VLOOKUP($A368,INDIRECT("'"&amp;Publication!H$2-1&amp;"'!B4:R300"),IF(H$3&gt;1,H$3+1,""),0),"")</f>
        <v>785</v>
      </c>
      <c r="I368" s="114">
        <f ca="1">IFERROR(VLOOKUP($A368,INDIRECT("'"&amp;Publication!I$2-1&amp;"'!B4:R300"),IF(I$3&gt;1,I$3+1,""),0),"")</f>
        <v>800</v>
      </c>
      <c r="J368" s="114">
        <f ca="1">IFERROR(VLOOKUP($A368,INDIRECT("'"&amp;Publication!J$2-1&amp;"'!B4:R300"),IF(J$3&gt;1,J$3+1,""),0),"")</f>
        <v>750</v>
      </c>
      <c r="K368" s="114">
        <f ca="1">IFERROR(VLOOKUP($A368,INDIRECT("'"&amp;Publication!K$2-1&amp;"'!B4:R300"),IF(K$3&gt;1,K$3+1,""),0),"")</f>
        <v>795</v>
      </c>
      <c r="L368" s="114">
        <f ca="1">IFERROR(VLOOKUP($A368,INDIRECT("'"&amp;Publication!L$2-1&amp;"'!B4:R300"),IF(L$3&gt;1,L$3+1,""),0),"")</f>
        <v>1020</v>
      </c>
      <c r="M368" s="114">
        <f ca="1">IFERROR(VLOOKUP($A368,INDIRECT("'"&amp;Publication!M$2-1&amp;"'!B4:R300"),IF(M$3&gt;1,M$3+1,""),0),"")</f>
        <v>835</v>
      </c>
      <c r="N368" s="114">
        <f ca="1">IFERROR(VLOOKUP($A368,INDIRECT("'"&amp;Publication!N$2-1&amp;"'!B4:R300"),IF(N$3&gt;1,N$3+1,""),0),"")</f>
        <v>850</v>
      </c>
      <c r="O368" s="114">
        <f ca="1">IFERROR(VLOOKUP($A368,INDIRECT("'"&amp;Publication!O$2-1&amp;"'!B4:R300"),IF(O$3&gt;1,O$3+1,""),0),"")</f>
        <v>820</v>
      </c>
      <c r="P368" s="114">
        <f ca="1">IFERROR(VLOOKUP($A368,INDIRECT("'"&amp;Publication!P$2-1&amp;"'!B4:R300"),IF(P$3&gt;1,P$3+1,""),0),"")</f>
        <v>887.60299999999995</v>
      </c>
    </row>
    <row r="369" spans="1:16" ht="14.5" customHeight="1" outlineLevel="1" x14ac:dyDescent="0.35">
      <c r="A369" s="113" t="s">
        <v>207</v>
      </c>
      <c r="B369" s="110" t="str">
        <f>IF(OR(ISBLANK(VLOOKUP(A369,'EUROSTAT-Code'!$A$3:$E$812,5,0)),ISNA(VLOOKUP(A369,'EUROSTAT-Code'!$A$3:$E$812,5,0))),"",VLOOKUP(A369,'EUROSTAT-Code'!$A$3:$E$812,5,0))</f>
        <v>x</v>
      </c>
      <c r="C369" s="113" t="s">
        <v>1915</v>
      </c>
      <c r="D369" s="114">
        <f ca="1">IFERROR(VLOOKUP($A369,INDIRECT("'"&amp;Publication!D$2-1&amp;"'!B4:R300"),IF(D$3&gt;1,D$3+1,""),0),"")</f>
        <v>570</v>
      </c>
      <c r="E369" s="114">
        <f ca="1">IFERROR(VLOOKUP($A369,INDIRECT("'"&amp;Publication!E$2-1&amp;"'!B4:R300"),IF(E$3&gt;1,E$3+1,""),0),"")</f>
        <v>95</v>
      </c>
      <c r="F369" s="114">
        <f ca="1">IFERROR(VLOOKUP($A369,INDIRECT("'"&amp;Publication!F$2-1&amp;"'!B4:R300"),IF(F$3&gt;1,F$3+1,""),0),"")</f>
        <v>15</v>
      </c>
      <c r="G369" s="114">
        <f ca="1">IFERROR(VLOOKUP($A369,INDIRECT("'"&amp;Publication!G$2-1&amp;"'!B4:R300"),IF(G$3&gt;1,G$3+1,""),0),"")</f>
        <v>650</v>
      </c>
      <c r="H369" s="114">
        <f ca="1">IFERROR(VLOOKUP($A369,INDIRECT("'"&amp;Publication!H$2-1&amp;"'!B4:R300"),IF(H$3&gt;1,H$3+1,""),0),"")</f>
        <v>755</v>
      </c>
      <c r="I369" s="114">
        <f ca="1">IFERROR(VLOOKUP($A369,INDIRECT("'"&amp;Publication!I$2-1&amp;"'!B4:R300"),IF(I$3&gt;1,I$3+1,""),0),"")</f>
        <v>590</v>
      </c>
      <c r="J369" s="114">
        <f ca="1">IFERROR(VLOOKUP($A369,INDIRECT("'"&amp;Publication!J$2-1&amp;"'!B4:R300"),IF(J$3&gt;1,J$3+1,""),0),"")</f>
        <v>515</v>
      </c>
      <c r="K369" s="114">
        <f ca="1">IFERROR(VLOOKUP($A369,INDIRECT("'"&amp;Publication!K$2-1&amp;"'!B4:R300"),IF(K$3&gt;1,K$3+1,""),0),"")</f>
        <v>425</v>
      </c>
      <c r="L369" s="114">
        <f ca="1">IFERROR(VLOOKUP($A369,INDIRECT("'"&amp;Publication!L$2-1&amp;"'!B4:R300"),IF(L$3&gt;1,L$3+1,""),0),"")</f>
        <v>30</v>
      </c>
      <c r="M369" s="114">
        <f ca="1">IFERROR(VLOOKUP($A369,INDIRECT("'"&amp;Publication!M$2-1&amp;"'!B4:R300"),IF(M$3&gt;1,M$3+1,""),0),"")</f>
        <v>5</v>
      </c>
      <c r="N369" s="114">
        <f ca="1">IFERROR(VLOOKUP($A369,INDIRECT("'"&amp;Publication!N$2-1&amp;"'!B4:R300"),IF(N$3&gt;1,N$3+1,""),0),"")</f>
        <v>5</v>
      </c>
      <c r="O369" s="114">
        <f ca="1">IFERROR(VLOOKUP($A369,INDIRECT("'"&amp;Publication!O$2-1&amp;"'!B4:R300"),IF(O$3&gt;1,O$3+1,""),0),"")</f>
        <v>5</v>
      </c>
      <c r="P369" s="114" t="str">
        <f ca="1">IFERROR(VLOOKUP($A369,INDIRECT("'"&amp;Publication!P$2-1&amp;"'!B4:R300"),IF(P$3&gt;1,P$3+1,""),0),"")</f>
        <v/>
      </c>
    </row>
    <row r="370" spans="1:16" ht="14.5" customHeight="1" outlineLevel="1" x14ac:dyDescent="0.35">
      <c r="A370" s="113" t="s">
        <v>209</v>
      </c>
      <c r="B370" s="110" t="str">
        <f>IF(OR(ISBLANK(VLOOKUP(A370,'EUROSTAT-Code'!$A$3:$E$812,5,0)),ISNA(VLOOKUP(A370,'EUROSTAT-Code'!$A$3:$E$812,5,0))),"",VLOOKUP(A370,'EUROSTAT-Code'!$A$3:$E$812,5,0))</f>
        <v>x</v>
      </c>
      <c r="C370" s="113" t="s">
        <v>1916</v>
      </c>
      <c r="D370" s="114">
        <f ca="1">IFERROR(VLOOKUP($A370,INDIRECT("'"&amp;Publication!D$2-1&amp;"'!B4:R300"),IF(D$3&gt;1,D$3+1,""),0),"")</f>
        <v>65</v>
      </c>
      <c r="E370" s="114">
        <f ca="1">IFERROR(VLOOKUP($A370,INDIRECT("'"&amp;Publication!E$2-1&amp;"'!B4:R300"),IF(E$3&gt;1,E$3+1,""),0),"")</f>
        <v>120</v>
      </c>
      <c r="F370" s="114">
        <f ca="1">IFERROR(VLOOKUP($A370,INDIRECT("'"&amp;Publication!F$2-1&amp;"'!B4:R300"),IF(F$3&gt;1,F$3+1,""),0),"")</f>
        <v>115</v>
      </c>
      <c r="G370" s="114">
        <f ca="1">IFERROR(VLOOKUP($A370,INDIRECT("'"&amp;Publication!G$2-1&amp;"'!B4:R300"),IF(G$3&gt;1,G$3+1,""),0),"")</f>
        <v>150</v>
      </c>
      <c r="H370" s="114">
        <f ca="1">IFERROR(VLOOKUP($A370,INDIRECT("'"&amp;Publication!H$2-1&amp;"'!B4:R300"),IF(H$3&gt;1,H$3+1,""),0),"")</f>
        <v>135</v>
      </c>
      <c r="I370" s="114">
        <f ca="1">IFERROR(VLOOKUP($A370,INDIRECT("'"&amp;Publication!I$2-1&amp;"'!B4:R300"),IF(I$3&gt;1,I$3+1,""),0),"")</f>
        <v>130</v>
      </c>
      <c r="J370" s="114">
        <f ca="1">IFERROR(VLOOKUP($A370,INDIRECT("'"&amp;Publication!J$2-1&amp;"'!B4:R300"),IF(J$3&gt;1,J$3+1,""),0),"")</f>
        <v>90</v>
      </c>
      <c r="K370" s="114">
        <f ca="1">IFERROR(VLOOKUP($A370,INDIRECT("'"&amp;Publication!K$2-1&amp;"'!B4:R300"),IF(K$3&gt;1,K$3+1,""),0),"")</f>
        <v>75</v>
      </c>
      <c r="L370" s="114">
        <f ca="1">IFERROR(VLOOKUP($A370,INDIRECT("'"&amp;Publication!L$2-1&amp;"'!B4:R300"),IF(L$3&gt;1,L$3+1,""),0),"")</f>
        <v>90</v>
      </c>
      <c r="M370" s="114">
        <f ca="1">IFERROR(VLOOKUP($A370,INDIRECT("'"&amp;Publication!M$2-1&amp;"'!B4:R300"),IF(M$3&gt;1,M$3+1,""),0),"")</f>
        <v>115</v>
      </c>
      <c r="N370" s="114">
        <f ca="1">IFERROR(VLOOKUP($A370,INDIRECT("'"&amp;Publication!N$2-1&amp;"'!B4:R300"),IF(N$3&gt;1,N$3+1,""),0),"")</f>
        <v>125</v>
      </c>
      <c r="O370" s="114">
        <f ca="1">IFERROR(VLOOKUP($A370,INDIRECT("'"&amp;Publication!O$2-1&amp;"'!B4:R300"),IF(O$3&gt;1,O$3+1,""),0),"")</f>
        <v>100</v>
      </c>
      <c r="P370" s="114">
        <f ca="1">IFERROR(VLOOKUP($A370,INDIRECT("'"&amp;Publication!P$2-1&amp;"'!B4:R300"),IF(P$3&gt;1,P$3+1,""),0),"")</f>
        <v>73.748000000000005</v>
      </c>
    </row>
    <row r="371" spans="1:16" ht="14.5" customHeight="1" outlineLevel="1" x14ac:dyDescent="0.35">
      <c r="A371" s="113" t="s">
        <v>598</v>
      </c>
      <c r="B371" s="110" t="str">
        <f>IF(OR(ISBLANK(VLOOKUP(A371,'EUROSTAT-Code'!$A$3:$E$812,5,0)),ISNA(VLOOKUP(A371,'EUROSTAT-Code'!$A$3:$E$812,5,0))),"",VLOOKUP(A371,'EUROSTAT-Code'!$A$3:$E$812,5,0))</f>
        <v/>
      </c>
      <c r="C371" s="113" t="s">
        <v>1918</v>
      </c>
      <c r="D371" s="114" t="str">
        <f ca="1">IFERROR(VLOOKUP($A371,INDIRECT("'"&amp;Publication!D$2-1&amp;"'!B4:R300"),IF(D$3&gt;1,D$3+1,""),0),"")</f>
        <v/>
      </c>
      <c r="E371" s="114" t="str">
        <f ca="1">IFERROR(VLOOKUP($A371,INDIRECT("'"&amp;Publication!E$2-1&amp;"'!B4:R300"),IF(E$3&gt;1,E$3+1,""),0),"")</f>
        <v/>
      </c>
      <c r="F371" s="114" t="str">
        <f ca="1">IFERROR(VLOOKUP($A371,INDIRECT("'"&amp;Publication!F$2-1&amp;"'!B4:R300"),IF(F$3&gt;1,F$3+1,""),0),"")</f>
        <v/>
      </c>
      <c r="G371" s="114" t="str">
        <f ca="1">IFERROR(VLOOKUP($A371,INDIRECT("'"&amp;Publication!G$2-1&amp;"'!B4:R300"),IF(G$3&gt;1,G$3+1,""),0),"")</f>
        <v/>
      </c>
      <c r="H371" s="114" t="str">
        <f ca="1">IFERROR(VLOOKUP($A371,INDIRECT("'"&amp;Publication!H$2-1&amp;"'!B4:R300"),IF(H$3&gt;1,H$3+1,""),0),"")</f>
        <v/>
      </c>
      <c r="I371" s="114" t="str">
        <f ca="1">IFERROR(VLOOKUP($A371,INDIRECT("'"&amp;Publication!I$2-1&amp;"'!B4:R300"),IF(I$3&gt;1,I$3+1,""),0),"")</f>
        <v/>
      </c>
      <c r="J371" s="114" t="str">
        <f ca="1">IFERROR(VLOOKUP($A371,INDIRECT("'"&amp;Publication!J$2-1&amp;"'!B4:R300"),IF(J$3&gt;1,J$3+1,""),0),"")</f>
        <v/>
      </c>
      <c r="K371" s="114" t="str">
        <f ca="1">IFERROR(VLOOKUP($A371,INDIRECT("'"&amp;Publication!K$2-1&amp;"'!B4:R300"),IF(K$3&gt;1,K$3+1,""),0),"")</f>
        <v/>
      </c>
      <c r="L371" s="114" t="str">
        <f ca="1">IFERROR(VLOOKUP($A371,INDIRECT("'"&amp;Publication!L$2-1&amp;"'!B4:R300"),IF(L$3&gt;1,L$3+1,""),0),"")</f>
        <v/>
      </c>
      <c r="M371" s="114" t="str">
        <f ca="1">IFERROR(VLOOKUP($A371,INDIRECT("'"&amp;Publication!M$2-1&amp;"'!B4:R300"),IF(M$3&gt;1,M$3+1,""),0),"")</f>
        <v/>
      </c>
      <c r="N371" s="114" t="str">
        <f ca="1">IFERROR(VLOOKUP($A371,INDIRECT("'"&amp;Publication!N$2-1&amp;"'!B4:R300"),IF(N$3&gt;1,N$3+1,""),0),"")</f>
        <v/>
      </c>
      <c r="O371" s="114" t="str">
        <f ca="1">IFERROR(VLOOKUP($A371,INDIRECT("'"&amp;Publication!O$2-1&amp;"'!B4:R300"),IF(O$3&gt;1,O$3+1,""),0),"")</f>
        <v/>
      </c>
      <c r="P371" s="114" t="str">
        <f ca="1">IFERROR(VLOOKUP($A371,INDIRECT("'"&amp;Publication!P$2-1&amp;"'!B4:R300"),IF(P$3&gt;1,P$3+1,""),0),"")</f>
        <v/>
      </c>
    </row>
    <row r="372" spans="1:16" ht="14.5" customHeight="1" outlineLevel="1" x14ac:dyDescent="0.35">
      <c r="A372" s="113" t="s">
        <v>599</v>
      </c>
      <c r="B372" s="110" t="str">
        <f>IF(OR(ISBLANK(VLOOKUP(A372,'EUROSTAT-Code'!$A$3:$E$812,5,0)),ISNA(VLOOKUP(A372,'EUROSTAT-Code'!$A$3:$E$812,5,0))),"",VLOOKUP(A372,'EUROSTAT-Code'!$A$3:$E$812,5,0))</f>
        <v/>
      </c>
      <c r="C372" s="113" t="s">
        <v>1919</v>
      </c>
      <c r="D372" s="114" t="str">
        <f ca="1">IFERROR(VLOOKUP($A372,INDIRECT("'"&amp;Publication!D$2-1&amp;"'!B4:R300"),IF(D$3&gt;1,D$3+1,""),0),"")</f>
        <v/>
      </c>
      <c r="E372" s="114" t="str">
        <f ca="1">IFERROR(VLOOKUP($A372,INDIRECT("'"&amp;Publication!E$2-1&amp;"'!B4:R300"),IF(E$3&gt;1,E$3+1,""),0),"")</f>
        <v/>
      </c>
      <c r="F372" s="114" t="str">
        <f ca="1">IFERROR(VLOOKUP($A372,INDIRECT("'"&amp;Publication!F$2-1&amp;"'!B4:R300"),IF(F$3&gt;1,F$3+1,""),0),"")</f>
        <v/>
      </c>
      <c r="G372" s="114" t="str">
        <f ca="1">IFERROR(VLOOKUP($A372,INDIRECT("'"&amp;Publication!G$2-1&amp;"'!B4:R300"),IF(G$3&gt;1,G$3+1,""),0),"")</f>
        <v/>
      </c>
      <c r="H372" s="114" t="str">
        <f ca="1">IFERROR(VLOOKUP($A372,INDIRECT("'"&amp;Publication!H$2-1&amp;"'!B4:R300"),IF(H$3&gt;1,H$3+1,""),0),"")</f>
        <v/>
      </c>
      <c r="I372" s="114" t="str">
        <f ca="1">IFERROR(VLOOKUP($A372,INDIRECT("'"&amp;Publication!I$2-1&amp;"'!B4:R300"),IF(I$3&gt;1,I$3+1,""),0),"")</f>
        <v/>
      </c>
      <c r="J372" s="114" t="str">
        <f ca="1">IFERROR(VLOOKUP($A372,INDIRECT("'"&amp;Publication!J$2-1&amp;"'!B4:R300"),IF(J$3&gt;1,J$3+1,""),0),"")</f>
        <v/>
      </c>
      <c r="K372" s="114" t="str">
        <f ca="1">IFERROR(VLOOKUP($A372,INDIRECT("'"&amp;Publication!K$2-1&amp;"'!B4:R300"),IF(K$3&gt;1,K$3+1,""),0),"")</f>
        <v/>
      </c>
      <c r="L372" s="114" t="str">
        <f ca="1">IFERROR(VLOOKUP($A372,INDIRECT("'"&amp;Publication!L$2-1&amp;"'!B4:R300"),IF(L$3&gt;1,L$3+1,""),0),"")</f>
        <v/>
      </c>
      <c r="M372" s="114" t="str">
        <f ca="1">IFERROR(VLOOKUP($A372,INDIRECT("'"&amp;Publication!M$2-1&amp;"'!B4:R300"),IF(M$3&gt;1,M$3+1,""),0),"")</f>
        <v/>
      </c>
      <c r="N372" s="114" t="str">
        <f ca="1">IFERROR(VLOOKUP($A372,INDIRECT("'"&amp;Publication!N$2-1&amp;"'!B4:R300"),IF(N$3&gt;1,N$3+1,""),0),"")</f>
        <v/>
      </c>
      <c r="O372" s="114" t="str">
        <f ca="1">IFERROR(VLOOKUP($A372,INDIRECT("'"&amp;Publication!O$2-1&amp;"'!B4:R300"),IF(O$3&gt;1,O$3+1,""),0),"")</f>
        <v/>
      </c>
      <c r="P372" s="114" t="str">
        <f ca="1">IFERROR(VLOOKUP($A372,INDIRECT("'"&amp;Publication!P$2-1&amp;"'!B4:R300"),IF(P$3&gt;1,P$3+1,""),0),"")</f>
        <v/>
      </c>
    </row>
    <row r="373" spans="1:16" ht="14.5" customHeight="1" outlineLevel="1" x14ac:dyDescent="0.35">
      <c r="A373" s="113" t="s">
        <v>211</v>
      </c>
      <c r="B373" s="110" t="str">
        <f>IF(OR(ISBLANK(VLOOKUP(A373,'EUROSTAT-Code'!$A$3:$E$812,5,0)),ISNA(VLOOKUP(A373,'EUROSTAT-Code'!$A$3:$E$812,5,0))),"",VLOOKUP(A373,'EUROSTAT-Code'!$A$3:$E$812,5,0))</f>
        <v/>
      </c>
      <c r="C373" s="113" t="s">
        <v>1920</v>
      </c>
      <c r="D373" s="114">
        <f ca="1">IFERROR(VLOOKUP($A373,INDIRECT("'"&amp;Publication!D$2-1&amp;"'!B4:R300"),IF(D$3&gt;1,D$3+1,""),0),"")</f>
        <v>30</v>
      </c>
      <c r="E373" s="114">
        <f ca="1">IFERROR(VLOOKUP($A373,INDIRECT("'"&amp;Publication!E$2-1&amp;"'!B4:R300"),IF(E$3&gt;1,E$3+1,""),0),"")</f>
        <v>60</v>
      </c>
      <c r="F373" s="114">
        <f ca="1">IFERROR(VLOOKUP($A373,INDIRECT("'"&amp;Publication!F$2-1&amp;"'!B4:R300"),IF(F$3&gt;1,F$3+1,""),0),"")</f>
        <v>30</v>
      </c>
      <c r="G373" s="114">
        <f ca="1">IFERROR(VLOOKUP($A373,INDIRECT("'"&amp;Publication!G$2-1&amp;"'!B4:R300"),IF(G$3&gt;1,G$3+1,""),0),"")</f>
        <v>20</v>
      </c>
      <c r="H373" s="114">
        <f ca="1">IFERROR(VLOOKUP($A373,INDIRECT("'"&amp;Publication!H$2-1&amp;"'!B4:R300"),IF(H$3&gt;1,H$3+1,""),0),"")</f>
        <v>110</v>
      </c>
      <c r="I373" s="114">
        <f ca="1">IFERROR(VLOOKUP($A373,INDIRECT("'"&amp;Publication!I$2-1&amp;"'!B4:R300"),IF(I$3&gt;1,I$3+1,""),0),"")</f>
        <v>80</v>
      </c>
      <c r="J373" s="114">
        <f ca="1">IFERROR(VLOOKUP($A373,INDIRECT("'"&amp;Publication!J$2-1&amp;"'!B4:R300"),IF(J$3&gt;1,J$3+1,""),0),"")</f>
        <v>80</v>
      </c>
      <c r="K373" s="114">
        <f ca="1">IFERROR(VLOOKUP($A373,INDIRECT("'"&amp;Publication!K$2-1&amp;"'!B4:R300"),IF(K$3&gt;1,K$3+1,""),0),"")</f>
        <v>50</v>
      </c>
      <c r="L373" s="114">
        <f ca="1">IFERROR(VLOOKUP($A373,INDIRECT("'"&amp;Publication!L$2-1&amp;"'!B4:R300"),IF(L$3&gt;1,L$3+1,""),0),"")</f>
        <v>60</v>
      </c>
      <c r="M373" s="114">
        <f ca="1">IFERROR(VLOOKUP($A373,INDIRECT("'"&amp;Publication!M$2-1&amp;"'!B4:R300"),IF(M$3&gt;1,M$3+1,""),0),"")</f>
        <v>35</v>
      </c>
      <c r="N373" s="114">
        <f ca="1">IFERROR(VLOOKUP($A373,INDIRECT("'"&amp;Publication!N$2-1&amp;"'!B4:R300"),IF(N$3&gt;1,N$3+1,""),0),"")</f>
        <v>40</v>
      </c>
      <c r="O373" s="114">
        <f ca="1">IFERROR(VLOOKUP($A373,INDIRECT("'"&amp;Publication!O$2-1&amp;"'!B4:R300"),IF(O$3&gt;1,O$3+1,""),0),"")</f>
        <v>25</v>
      </c>
      <c r="P373" s="114">
        <f ca="1">IFERROR(VLOOKUP($A373,INDIRECT("'"&amp;Publication!P$2-1&amp;"'!B4:R300"),IF(P$3&gt;1,P$3+1,""),0),"")</f>
        <v>30.024999999999999</v>
      </c>
    </row>
    <row r="374" spans="1:16" ht="14.5" customHeight="1" outlineLevel="1" x14ac:dyDescent="0.35">
      <c r="A374" s="113" t="s">
        <v>600</v>
      </c>
      <c r="B374" s="110" t="str">
        <f>IF(OR(ISBLANK(VLOOKUP(A374,'EUROSTAT-Code'!$A$3:$E$812,5,0)),ISNA(VLOOKUP(A374,'EUROSTAT-Code'!$A$3:$E$812,5,0))),"",VLOOKUP(A374,'EUROSTAT-Code'!$A$3:$E$812,5,0))</f>
        <v>x</v>
      </c>
      <c r="C374" s="113" t="s">
        <v>1921</v>
      </c>
      <c r="D374" s="114" t="str">
        <f ca="1">IFERROR(VLOOKUP($A374,INDIRECT("'"&amp;Publication!D$2-1&amp;"'!B4:R300"),IF(D$3&gt;1,D$3+1,""),0),"")</f>
        <v/>
      </c>
      <c r="E374" s="114" t="str">
        <f ca="1">IFERROR(VLOOKUP($A374,INDIRECT("'"&amp;Publication!E$2-1&amp;"'!B4:R300"),IF(E$3&gt;1,E$3+1,""),0),"")</f>
        <v/>
      </c>
      <c r="F374" s="114" t="str">
        <f ca="1">IFERROR(VLOOKUP($A374,INDIRECT("'"&amp;Publication!F$2-1&amp;"'!B4:R300"),IF(F$3&gt;1,F$3+1,""),0),"")</f>
        <v/>
      </c>
      <c r="G374" s="114" t="str">
        <f ca="1">IFERROR(VLOOKUP($A374,INDIRECT("'"&amp;Publication!G$2-1&amp;"'!B4:R300"),IF(G$3&gt;1,G$3+1,""),0),"")</f>
        <v/>
      </c>
      <c r="H374" s="114" t="str">
        <f ca="1">IFERROR(VLOOKUP($A374,INDIRECT("'"&amp;Publication!H$2-1&amp;"'!B4:R300"),IF(H$3&gt;1,H$3+1,""),0),"")</f>
        <v/>
      </c>
      <c r="I374" s="114" t="str">
        <f ca="1">IFERROR(VLOOKUP($A374,INDIRECT("'"&amp;Publication!I$2-1&amp;"'!B4:R300"),IF(I$3&gt;1,I$3+1,""),0),"")</f>
        <v/>
      </c>
      <c r="J374" s="114" t="str">
        <f ca="1">IFERROR(VLOOKUP($A374,INDIRECT("'"&amp;Publication!J$2-1&amp;"'!B4:R300"),IF(J$3&gt;1,J$3+1,""),0),"")</f>
        <v/>
      </c>
      <c r="K374" s="114" t="str">
        <f ca="1">IFERROR(VLOOKUP($A374,INDIRECT("'"&amp;Publication!K$2-1&amp;"'!B4:R300"),IF(K$3&gt;1,K$3+1,""),0),"")</f>
        <v/>
      </c>
      <c r="L374" s="114" t="str">
        <f ca="1">IFERROR(VLOOKUP($A374,INDIRECT("'"&amp;Publication!L$2-1&amp;"'!B4:R300"),IF(L$3&gt;1,L$3+1,""),0),"")</f>
        <v/>
      </c>
      <c r="M374" s="114" t="str">
        <f ca="1">IFERROR(VLOOKUP($A374,INDIRECT("'"&amp;Publication!M$2-1&amp;"'!B4:R300"),IF(M$3&gt;1,M$3+1,""),0),"")</f>
        <v/>
      </c>
      <c r="N374" s="114" t="str">
        <f ca="1">IFERROR(VLOOKUP($A374,INDIRECT("'"&amp;Publication!N$2-1&amp;"'!B4:R300"),IF(N$3&gt;1,N$3+1,""),0),"")</f>
        <v/>
      </c>
      <c r="O374" s="114" t="str">
        <f ca="1">IFERROR(VLOOKUP($A374,INDIRECT("'"&amp;Publication!O$2-1&amp;"'!B4:R300"),IF(O$3&gt;1,O$3+1,""),0),"")</f>
        <v/>
      </c>
      <c r="P374" s="114" t="str">
        <f ca="1">IFERROR(VLOOKUP($A374,INDIRECT("'"&amp;Publication!P$2-1&amp;"'!B4:R300"),IF(P$3&gt;1,P$3+1,""),0),"")</f>
        <v/>
      </c>
    </row>
    <row r="375" spans="1:16" ht="14.5" customHeight="1" outlineLevel="1" x14ac:dyDescent="0.35">
      <c r="A375" s="113" t="s">
        <v>1922</v>
      </c>
      <c r="B375" s="110" t="str">
        <f>IF(OR(ISBLANK(VLOOKUP(A375,'EUROSTAT-Code'!$A$3:$E$812,5,0)),ISNA(VLOOKUP(A375,'EUROSTAT-Code'!$A$3:$E$812,5,0))),"",VLOOKUP(A375,'EUROSTAT-Code'!$A$3:$E$812,5,0))</f>
        <v>x</v>
      </c>
      <c r="C375" s="113" t="s">
        <v>1923</v>
      </c>
      <c r="D375" s="114" t="str">
        <f ca="1">IFERROR(VLOOKUP($A375,INDIRECT("'"&amp;Publication!D$2-1&amp;"'!B4:R300"),IF(D$3&gt;1,D$3+1,""),0),"")</f>
        <v/>
      </c>
      <c r="E375" s="114" t="str">
        <f ca="1">IFERROR(VLOOKUP($A375,INDIRECT("'"&amp;Publication!E$2-1&amp;"'!B4:R300"),IF(E$3&gt;1,E$3+1,""),0),"")</f>
        <v/>
      </c>
      <c r="F375" s="114" t="str">
        <f ca="1">IFERROR(VLOOKUP($A375,INDIRECT("'"&amp;Publication!F$2-1&amp;"'!B4:R300"),IF(F$3&gt;1,F$3+1,""),0),"")</f>
        <v/>
      </c>
      <c r="G375" s="114" t="str">
        <f ca="1">IFERROR(VLOOKUP($A375,INDIRECT("'"&amp;Publication!G$2-1&amp;"'!B4:R300"),IF(G$3&gt;1,G$3+1,""),0),"")</f>
        <v/>
      </c>
      <c r="H375" s="114" t="str">
        <f ca="1">IFERROR(VLOOKUP($A375,INDIRECT("'"&amp;Publication!H$2-1&amp;"'!B4:R300"),IF(H$3&gt;1,H$3+1,""),0),"")</f>
        <v/>
      </c>
      <c r="I375" s="114" t="str">
        <f ca="1">IFERROR(VLOOKUP($A375,INDIRECT("'"&amp;Publication!I$2-1&amp;"'!B4:R300"),IF(I$3&gt;1,I$3+1,""),0),"")</f>
        <v/>
      </c>
      <c r="J375" s="114" t="str">
        <f ca="1">IFERROR(VLOOKUP($A375,INDIRECT("'"&amp;Publication!J$2-1&amp;"'!B4:R300"),IF(J$3&gt;1,J$3+1,""),0),"")</f>
        <v/>
      </c>
      <c r="K375" s="114" t="str">
        <f ca="1">IFERROR(VLOOKUP($A375,INDIRECT("'"&amp;Publication!K$2-1&amp;"'!B4:R300"),IF(K$3&gt;1,K$3+1,""),0),"")</f>
        <v/>
      </c>
      <c r="L375" s="114" t="str">
        <f ca="1">IFERROR(VLOOKUP($A375,INDIRECT("'"&amp;Publication!L$2-1&amp;"'!B4:R300"),IF(L$3&gt;1,L$3+1,""),0),"")</f>
        <v/>
      </c>
      <c r="M375" s="114" t="str">
        <f ca="1">IFERROR(VLOOKUP($A375,INDIRECT("'"&amp;Publication!M$2-1&amp;"'!B4:R300"),IF(M$3&gt;1,M$3+1,""),0),"")</f>
        <v/>
      </c>
      <c r="N375" s="114" t="str">
        <f ca="1">IFERROR(VLOOKUP($A375,INDIRECT("'"&amp;Publication!N$2-1&amp;"'!B4:R300"),IF(N$3&gt;1,N$3+1,""),0),"")</f>
        <v/>
      </c>
      <c r="O375" s="114" t="str">
        <f ca="1">IFERROR(VLOOKUP($A375,INDIRECT("'"&amp;Publication!O$2-1&amp;"'!B4:R300"),IF(O$3&gt;1,O$3+1,""),0),"")</f>
        <v/>
      </c>
      <c r="P375" s="114" t="str">
        <f ca="1">IFERROR(VLOOKUP($A375,INDIRECT("'"&amp;Publication!P$2-1&amp;"'!B4:R300"),IF(P$3&gt;1,P$3+1,""),0),"")</f>
        <v/>
      </c>
    </row>
    <row r="376" spans="1:16" ht="14.5" customHeight="1" outlineLevel="1" x14ac:dyDescent="0.35">
      <c r="A376" s="113" t="s">
        <v>601</v>
      </c>
      <c r="B376" s="110" t="str">
        <f>IF(OR(ISBLANK(VLOOKUP(A376,'EUROSTAT-Code'!$A$3:$E$812,5,0)),ISNA(VLOOKUP(A376,'EUROSTAT-Code'!$A$3:$E$812,5,0))),"",VLOOKUP(A376,'EUROSTAT-Code'!$A$3:$E$812,5,0))</f>
        <v>x</v>
      </c>
      <c r="C376" s="113" t="s">
        <v>1924</v>
      </c>
      <c r="D376" s="114" t="str">
        <f ca="1">IFERROR(VLOOKUP($A376,INDIRECT("'"&amp;Publication!D$2-1&amp;"'!B4:R300"),IF(D$3&gt;1,D$3+1,""),0),"")</f>
        <v/>
      </c>
      <c r="E376" s="114" t="str">
        <f ca="1">IFERROR(VLOOKUP($A376,INDIRECT("'"&amp;Publication!E$2-1&amp;"'!B4:R300"),IF(E$3&gt;1,E$3+1,""),0),"")</f>
        <v/>
      </c>
      <c r="F376" s="114" t="str">
        <f ca="1">IFERROR(VLOOKUP($A376,INDIRECT("'"&amp;Publication!F$2-1&amp;"'!B4:R300"),IF(F$3&gt;1,F$3+1,""),0),"")</f>
        <v/>
      </c>
      <c r="G376" s="114" t="str">
        <f ca="1">IFERROR(VLOOKUP($A376,INDIRECT("'"&amp;Publication!G$2-1&amp;"'!B4:R300"),IF(G$3&gt;1,G$3+1,""),0),"")</f>
        <v/>
      </c>
      <c r="H376" s="114" t="str">
        <f ca="1">IFERROR(VLOOKUP($A376,INDIRECT("'"&amp;Publication!H$2-1&amp;"'!B4:R300"),IF(H$3&gt;1,H$3+1,""),0),"")</f>
        <v/>
      </c>
      <c r="I376" s="114" t="str">
        <f ca="1">IFERROR(VLOOKUP($A376,INDIRECT("'"&amp;Publication!I$2-1&amp;"'!B4:R300"),IF(I$3&gt;1,I$3+1,""),0),"")</f>
        <v/>
      </c>
      <c r="J376" s="114" t="str">
        <f ca="1">IFERROR(VLOOKUP($A376,INDIRECT("'"&amp;Publication!J$2-1&amp;"'!B4:R300"),IF(J$3&gt;1,J$3+1,""),0),"")</f>
        <v/>
      </c>
      <c r="K376" s="114" t="str">
        <f ca="1">IFERROR(VLOOKUP($A376,INDIRECT("'"&amp;Publication!K$2-1&amp;"'!B4:R300"),IF(K$3&gt;1,K$3+1,""),0),"")</f>
        <v/>
      </c>
      <c r="L376" s="114" t="str">
        <f ca="1">IFERROR(VLOOKUP($A376,INDIRECT("'"&amp;Publication!L$2-1&amp;"'!B4:R300"),IF(L$3&gt;1,L$3+1,""),0),"")</f>
        <v/>
      </c>
      <c r="M376" s="114" t="str">
        <f ca="1">IFERROR(VLOOKUP($A376,INDIRECT("'"&amp;Publication!M$2-1&amp;"'!B4:R300"),IF(M$3&gt;1,M$3+1,""),0),"")</f>
        <v/>
      </c>
      <c r="N376" s="114" t="str">
        <f ca="1">IFERROR(VLOOKUP($A376,INDIRECT("'"&amp;Publication!N$2-1&amp;"'!B4:R300"),IF(N$3&gt;1,N$3+1,""),0),"")</f>
        <v/>
      </c>
      <c r="O376" s="114" t="str">
        <f ca="1">IFERROR(VLOOKUP($A376,INDIRECT("'"&amp;Publication!O$2-1&amp;"'!B4:R300"),IF(O$3&gt;1,O$3+1,""),0),"")</f>
        <v/>
      </c>
      <c r="P376" s="114" t="str">
        <f ca="1">IFERROR(VLOOKUP($A376,INDIRECT("'"&amp;Publication!P$2-1&amp;"'!B4:R300"),IF(P$3&gt;1,P$3+1,""),0),"")</f>
        <v/>
      </c>
    </row>
    <row r="377" spans="1:16" ht="14.5" customHeight="1" outlineLevel="1" x14ac:dyDescent="0.35">
      <c r="A377" s="113" t="s">
        <v>602</v>
      </c>
      <c r="B377" s="110" t="str">
        <f>IF(OR(ISBLANK(VLOOKUP(A377,'EUROSTAT-Code'!$A$3:$E$812,5,0)),ISNA(VLOOKUP(A377,'EUROSTAT-Code'!$A$3:$E$812,5,0))),"",VLOOKUP(A377,'EUROSTAT-Code'!$A$3:$E$812,5,0))</f>
        <v/>
      </c>
      <c r="C377" s="113" t="s">
        <v>1925</v>
      </c>
      <c r="D377" s="114" t="str">
        <f ca="1">IFERROR(VLOOKUP($A377,INDIRECT("'"&amp;Publication!D$2-1&amp;"'!B4:R300"),IF(D$3&gt;1,D$3+1,""),0),"")</f>
        <v/>
      </c>
      <c r="E377" s="114" t="str">
        <f ca="1">IFERROR(VLOOKUP($A377,INDIRECT("'"&amp;Publication!E$2-1&amp;"'!B4:R300"),IF(E$3&gt;1,E$3+1,""),0),"")</f>
        <v/>
      </c>
      <c r="F377" s="114" t="str">
        <f ca="1">IFERROR(VLOOKUP($A377,INDIRECT("'"&amp;Publication!F$2-1&amp;"'!B4:R300"),IF(F$3&gt;1,F$3+1,""),0),"")</f>
        <v/>
      </c>
      <c r="G377" s="114" t="str">
        <f ca="1">IFERROR(VLOOKUP($A377,INDIRECT("'"&amp;Publication!G$2-1&amp;"'!B4:R300"),IF(G$3&gt;1,G$3+1,""),0),"")</f>
        <v/>
      </c>
      <c r="H377" s="114" t="str">
        <f ca="1">IFERROR(VLOOKUP($A377,INDIRECT("'"&amp;Publication!H$2-1&amp;"'!B4:R300"),IF(H$3&gt;1,H$3+1,""),0),"")</f>
        <v/>
      </c>
      <c r="I377" s="114" t="str">
        <f ca="1">IFERROR(VLOOKUP($A377,INDIRECT("'"&amp;Publication!I$2-1&amp;"'!B4:R300"),IF(I$3&gt;1,I$3+1,""),0),"")</f>
        <v/>
      </c>
      <c r="J377" s="114">
        <f ca="1">IFERROR(VLOOKUP($A377,INDIRECT("'"&amp;Publication!J$2-1&amp;"'!B4:R300"),IF(J$3&gt;1,J$3+1,""),0),"")</f>
        <v>0</v>
      </c>
      <c r="K377" s="114">
        <f ca="1">IFERROR(VLOOKUP($A377,INDIRECT("'"&amp;Publication!K$2-1&amp;"'!B4:R300"),IF(K$3&gt;1,K$3+1,""),0),"")</f>
        <v>80</v>
      </c>
      <c r="L377" s="114">
        <f ca="1">IFERROR(VLOOKUP($A377,INDIRECT("'"&amp;Publication!L$2-1&amp;"'!B4:R300"),IF(L$3&gt;1,L$3+1,""),0),"")</f>
        <v>15</v>
      </c>
      <c r="M377" s="114">
        <f ca="1">IFERROR(VLOOKUP($A377,INDIRECT("'"&amp;Publication!M$2-1&amp;"'!B4:R300"),IF(M$3&gt;1,M$3+1,""),0),"")</f>
        <v>215</v>
      </c>
      <c r="N377" s="114">
        <f ca="1">IFERROR(VLOOKUP($A377,INDIRECT("'"&amp;Publication!N$2-1&amp;"'!B4:R300"),IF(N$3&gt;1,N$3+1,""),0),"")</f>
        <v>60</v>
      </c>
      <c r="O377" s="114" t="str">
        <f ca="1">IFERROR(VLOOKUP($A377,INDIRECT("'"&amp;Publication!O$2-1&amp;"'!B4:R300"),IF(O$3&gt;1,O$3+1,""),0),"")</f>
        <v/>
      </c>
      <c r="P377" s="114">
        <f ca="1">IFERROR(VLOOKUP($A377,INDIRECT("'"&amp;Publication!P$2-1&amp;"'!B4:R300"),IF(P$3&gt;1,P$3+1,""),0),"")</f>
        <v>8.9570000000000007</v>
      </c>
    </row>
    <row r="378" spans="1:16" ht="14.5" customHeight="1" outlineLevel="1" x14ac:dyDescent="0.35">
      <c r="A378" s="113" t="s">
        <v>304</v>
      </c>
      <c r="B378" s="110" t="str">
        <f>IF(OR(ISBLANK(VLOOKUP(A378,'EUROSTAT-Code'!$A$3:$E$812,5,0)),ISNA(VLOOKUP(A378,'EUROSTAT-Code'!$A$3:$E$812,5,0))),"",VLOOKUP(A378,'EUROSTAT-Code'!$A$3:$E$812,5,0))</f>
        <v/>
      </c>
      <c r="C378" s="113" t="s">
        <v>1926</v>
      </c>
      <c r="D378" s="114">
        <f ca="1">IFERROR(VLOOKUP($A378,INDIRECT("'"&amp;Publication!D$2-1&amp;"'!B4:R300"),IF(D$3&gt;1,D$3+1,""),0),"")</f>
        <v>5</v>
      </c>
      <c r="E378" s="114" t="str">
        <f ca="1">IFERROR(VLOOKUP($A378,INDIRECT("'"&amp;Publication!E$2-1&amp;"'!B4:R300"),IF(E$3&gt;1,E$3+1,""),0),"")</f>
        <v/>
      </c>
      <c r="F378" s="114" t="str">
        <f ca="1">IFERROR(VLOOKUP($A378,INDIRECT("'"&amp;Publication!F$2-1&amp;"'!B4:R300"),IF(F$3&gt;1,F$3+1,""),0),"")</f>
        <v/>
      </c>
      <c r="G378" s="114" t="str">
        <f ca="1">IFERROR(VLOOKUP($A378,INDIRECT("'"&amp;Publication!G$2-1&amp;"'!B4:R300"),IF(G$3&gt;1,G$3+1,""),0),"")</f>
        <v/>
      </c>
      <c r="H378" s="114" t="str">
        <f ca="1">IFERROR(VLOOKUP($A378,INDIRECT("'"&amp;Publication!H$2-1&amp;"'!B4:R300"),IF(H$3&gt;1,H$3+1,""),0),"")</f>
        <v/>
      </c>
      <c r="I378" s="114" t="str">
        <f ca="1">IFERROR(VLOOKUP($A378,INDIRECT("'"&amp;Publication!I$2-1&amp;"'!B4:R300"),IF(I$3&gt;1,I$3+1,""),0),"")</f>
        <v/>
      </c>
      <c r="J378" s="114" t="str">
        <f ca="1">IFERROR(VLOOKUP($A378,INDIRECT("'"&amp;Publication!J$2-1&amp;"'!B4:R300"),IF(J$3&gt;1,J$3+1,""),0),"")</f>
        <v/>
      </c>
      <c r="K378" s="114" t="str">
        <f ca="1">IFERROR(VLOOKUP($A378,INDIRECT("'"&amp;Publication!K$2-1&amp;"'!B4:R300"),IF(K$3&gt;1,K$3+1,""),0),"")</f>
        <v/>
      </c>
      <c r="L378" s="114" t="str">
        <f ca="1">IFERROR(VLOOKUP($A378,INDIRECT("'"&amp;Publication!L$2-1&amp;"'!B4:R300"),IF(L$3&gt;1,L$3+1,""),0),"")</f>
        <v/>
      </c>
      <c r="M378" s="114" t="str">
        <f ca="1">IFERROR(VLOOKUP($A378,INDIRECT("'"&amp;Publication!M$2-1&amp;"'!B4:R300"),IF(M$3&gt;1,M$3+1,""),0),"")</f>
        <v/>
      </c>
      <c r="N378" s="114" t="str">
        <f ca="1">IFERROR(VLOOKUP($A378,INDIRECT("'"&amp;Publication!N$2-1&amp;"'!B4:R300"),IF(N$3&gt;1,N$3+1,""),0),"")</f>
        <v/>
      </c>
      <c r="O378" s="114" t="str">
        <f ca="1">IFERROR(VLOOKUP($A378,INDIRECT("'"&amp;Publication!O$2-1&amp;"'!B4:R300"),IF(O$3&gt;1,O$3+1,""),0),"")</f>
        <v/>
      </c>
      <c r="P378" s="114" t="str">
        <f ca="1">IFERROR(VLOOKUP($A378,INDIRECT("'"&amp;Publication!P$2-1&amp;"'!B4:R300"),IF(P$3&gt;1,P$3+1,""),0),"")</f>
        <v/>
      </c>
    </row>
    <row r="379" spans="1:16" ht="14.5" customHeight="1" outlineLevel="1" x14ac:dyDescent="0.35">
      <c r="A379" s="113" t="s">
        <v>603</v>
      </c>
      <c r="B379" s="110" t="str">
        <f>IF(OR(ISBLANK(VLOOKUP(A379,'EUROSTAT-Code'!$A$3:$E$812,5,0)),ISNA(VLOOKUP(A379,'EUROSTAT-Code'!$A$3:$E$812,5,0))),"",VLOOKUP(A379,'EUROSTAT-Code'!$A$3:$E$812,5,0))</f>
        <v/>
      </c>
      <c r="C379" s="113" t="s">
        <v>1927</v>
      </c>
      <c r="D379" s="114" t="str">
        <f ca="1">IFERROR(VLOOKUP($A379,INDIRECT("'"&amp;Publication!D$2-1&amp;"'!B4:R300"),IF(D$3&gt;1,D$3+1,""),0),"")</f>
        <v/>
      </c>
      <c r="E379" s="114" t="str">
        <f ca="1">IFERROR(VLOOKUP($A379,INDIRECT("'"&amp;Publication!E$2-1&amp;"'!B4:R300"),IF(E$3&gt;1,E$3+1,""),0),"")</f>
        <v/>
      </c>
      <c r="F379" s="114" t="str">
        <f ca="1">IFERROR(VLOOKUP($A379,INDIRECT("'"&amp;Publication!F$2-1&amp;"'!B4:R300"),IF(F$3&gt;1,F$3+1,""),0),"")</f>
        <v/>
      </c>
      <c r="G379" s="114" t="str">
        <f ca="1">IFERROR(VLOOKUP($A379,INDIRECT("'"&amp;Publication!G$2-1&amp;"'!B4:R300"),IF(G$3&gt;1,G$3+1,""),0),"")</f>
        <v/>
      </c>
      <c r="H379" s="114" t="str">
        <f ca="1">IFERROR(VLOOKUP($A379,INDIRECT("'"&amp;Publication!H$2-1&amp;"'!B4:R300"),IF(H$3&gt;1,H$3+1,""),0),"")</f>
        <v/>
      </c>
      <c r="I379" s="114" t="str">
        <f ca="1">IFERROR(VLOOKUP($A379,INDIRECT("'"&amp;Publication!I$2-1&amp;"'!B4:R300"),IF(I$3&gt;1,I$3+1,""),0),"")</f>
        <v/>
      </c>
      <c r="J379" s="114" t="str">
        <f ca="1">IFERROR(VLOOKUP($A379,INDIRECT("'"&amp;Publication!J$2-1&amp;"'!B4:R300"),IF(J$3&gt;1,J$3+1,""),0),"")</f>
        <v/>
      </c>
      <c r="K379" s="114" t="str">
        <f ca="1">IFERROR(VLOOKUP($A379,INDIRECT("'"&amp;Publication!K$2-1&amp;"'!B4:R300"),IF(K$3&gt;1,K$3+1,""),0),"")</f>
        <v/>
      </c>
      <c r="L379" s="114" t="str">
        <f ca="1">IFERROR(VLOOKUP($A379,INDIRECT("'"&amp;Publication!L$2-1&amp;"'!B4:R300"),IF(L$3&gt;1,L$3+1,""),0),"")</f>
        <v/>
      </c>
      <c r="M379" s="114" t="str">
        <f ca="1">IFERROR(VLOOKUP($A379,INDIRECT("'"&amp;Publication!M$2-1&amp;"'!B4:R300"),IF(M$3&gt;1,M$3+1,""),0),"")</f>
        <v/>
      </c>
      <c r="N379" s="114" t="str">
        <f ca="1">IFERROR(VLOOKUP($A379,INDIRECT("'"&amp;Publication!N$2-1&amp;"'!B4:R300"),IF(N$3&gt;1,N$3+1,""),0),"")</f>
        <v/>
      </c>
      <c r="O379" s="114" t="str">
        <f ca="1">IFERROR(VLOOKUP($A379,INDIRECT("'"&amp;Publication!O$2-1&amp;"'!B4:R300"),IF(O$3&gt;1,O$3+1,""),0),"")</f>
        <v/>
      </c>
      <c r="P379" s="114" t="str">
        <f ca="1">IFERROR(VLOOKUP($A379,INDIRECT("'"&amp;Publication!P$2-1&amp;"'!B4:R300"),IF(P$3&gt;1,P$3+1,""),0),"")</f>
        <v/>
      </c>
    </row>
    <row r="380" spans="1:16" ht="14.5" customHeight="1" x14ac:dyDescent="0.35">
      <c r="A380" s="115" t="s">
        <v>213</v>
      </c>
      <c r="B380" s="110" t="str">
        <f>IF(OR(ISBLANK(VLOOKUP(A380,'EUROSTAT-Code'!$A$3:$E$812,5,0)),ISNA(VLOOKUP(A380,'EUROSTAT-Code'!$A$3:$E$812,5,0))),"",VLOOKUP(A380,'EUROSTAT-Code'!$A$3:$E$812,5,0))</f>
        <v/>
      </c>
      <c r="C380" s="115" t="s">
        <v>1928</v>
      </c>
      <c r="D380" s="116">
        <f ca="1">SUM(D381:D578)</f>
        <v>35090</v>
      </c>
      <c r="E380" s="116">
        <f t="shared" ref="E380:P380" ca="1" si="4">SUM(E381:E578)</f>
        <v>26125</v>
      </c>
      <c r="F380" s="116">
        <f t="shared" ca="1" si="4"/>
        <v>26505</v>
      </c>
      <c r="G380" s="116">
        <f t="shared" ca="1" si="4"/>
        <v>20185</v>
      </c>
      <c r="H380" s="116">
        <f t="shared" ca="1" si="4"/>
        <v>18820</v>
      </c>
      <c r="I380" s="116">
        <f t="shared" ca="1" si="4"/>
        <v>20035</v>
      </c>
      <c r="J380" s="116">
        <f t="shared" ca="1" si="4"/>
        <v>24360</v>
      </c>
      <c r="K380" s="116">
        <f t="shared" ca="1" si="4"/>
        <v>17550</v>
      </c>
      <c r="L380" s="116">
        <f ca="1">SUM(L381:L578)</f>
        <v>16390</v>
      </c>
      <c r="M380" s="116">
        <f t="shared" ca="1" si="4"/>
        <v>18725</v>
      </c>
      <c r="N380" s="116">
        <f t="shared" ca="1" si="4"/>
        <v>13495</v>
      </c>
      <c r="O380" s="116">
        <f t="shared" ca="1" si="4"/>
        <v>8350</v>
      </c>
      <c r="P380" s="116">
        <f t="shared" ca="1" si="4"/>
        <v>3426.7049999999999</v>
      </c>
    </row>
    <row r="381" spans="1:16" ht="14.5" customHeight="1" outlineLevel="1" x14ac:dyDescent="0.35">
      <c r="A381" s="117" t="s">
        <v>606</v>
      </c>
      <c r="B381" s="110" t="str">
        <f>IF(OR(ISBLANK(VLOOKUP(A381,'EUROSTAT-Code'!$A$3:$E$812,5,0)),ISNA(VLOOKUP(A381,'EUROSTAT-Code'!$A$3:$E$812,5,0))),"",VLOOKUP(A381,'EUROSTAT-Code'!$A$3:$E$812,5,0))</f>
        <v/>
      </c>
      <c r="C381" s="117" t="s">
        <v>1931</v>
      </c>
      <c r="D381" s="118" t="str">
        <f ca="1">IFERROR(VLOOKUP($A381,INDIRECT("'"&amp;Publication!D$2-1&amp;"'!B4:R300"),IF(D$3&gt;1,D$3+1,""),0),"")</f>
        <v/>
      </c>
      <c r="E381" s="118" t="str">
        <f ca="1">IFERROR(VLOOKUP($A381,INDIRECT("'"&amp;Publication!E$2-1&amp;"'!B4:R300"),IF(E$3&gt;1,E$3+1,""),0),"")</f>
        <v/>
      </c>
      <c r="F381" s="118" t="str">
        <f ca="1">IFERROR(VLOOKUP($A381,INDIRECT("'"&amp;Publication!F$2-1&amp;"'!B4:R300"),IF(F$3&gt;1,F$3+1,""),0),"")</f>
        <v/>
      </c>
      <c r="G381" s="118" t="str">
        <f ca="1">IFERROR(VLOOKUP($A381,INDIRECT("'"&amp;Publication!G$2-1&amp;"'!B4:R300"),IF(G$3&gt;1,G$3+1,""),0),"")</f>
        <v/>
      </c>
      <c r="H381" s="118" t="str">
        <f ca="1">IFERROR(VLOOKUP($A381,INDIRECT("'"&amp;Publication!H$2-1&amp;"'!B4:R300"),IF(H$3&gt;1,H$3+1,""),0),"")</f>
        <v/>
      </c>
      <c r="I381" s="118" t="str">
        <f ca="1">IFERROR(VLOOKUP($A381,INDIRECT("'"&amp;Publication!I$2-1&amp;"'!B4:R300"),IF(I$3&gt;1,I$3+1,""),0),"")</f>
        <v/>
      </c>
      <c r="J381" s="118" t="str">
        <f ca="1">IFERROR(VLOOKUP($A381,INDIRECT("'"&amp;Publication!J$2-1&amp;"'!B4:R300"),IF(J$3&gt;1,J$3+1,""),0),"")</f>
        <v/>
      </c>
      <c r="K381" s="118" t="str">
        <f ca="1">IFERROR(VLOOKUP($A381,INDIRECT("'"&amp;Publication!K$2-1&amp;"'!B4:R300"),IF(K$3&gt;1,K$3+1,""),0),"")</f>
        <v/>
      </c>
      <c r="L381" s="118" t="str">
        <f ca="1">IFERROR(VLOOKUP($A381,INDIRECT("'"&amp;Publication!L$2-1&amp;"'!B4:R300"),IF(L$3&gt;1,L$3+1,""),0),"")</f>
        <v/>
      </c>
      <c r="M381" s="118" t="str">
        <f ca="1">IFERROR(VLOOKUP($A381,INDIRECT("'"&amp;Publication!M$2-1&amp;"'!B4:R300"),IF(M$3&gt;1,M$3+1,""),0),"")</f>
        <v/>
      </c>
      <c r="N381" s="118" t="str">
        <f ca="1">IFERROR(VLOOKUP($A381,INDIRECT("'"&amp;Publication!N$2-1&amp;"'!B4:R300"),IF(N$3&gt;1,N$3+1,""),0),"")</f>
        <v/>
      </c>
      <c r="O381" s="118" t="str">
        <f ca="1">IFERROR(VLOOKUP($A381,INDIRECT("'"&amp;Publication!O$2-1&amp;"'!B4:R300"),IF(O$3&gt;1,O$3+1,""),0),"")</f>
        <v/>
      </c>
      <c r="P381" s="118" t="str">
        <f ca="1">IFERROR(VLOOKUP($A381,INDIRECT("'"&amp;Publication!P$2-1&amp;"'!B4:R300"),IF(P$3&gt;1,P$3+1,""),0),"")</f>
        <v/>
      </c>
    </row>
    <row r="382" spans="1:16" ht="14.5" customHeight="1" outlineLevel="1" x14ac:dyDescent="0.35">
      <c r="A382" s="117" t="s">
        <v>215</v>
      </c>
      <c r="B382" s="110" t="str">
        <f>IF(OR(ISBLANK(VLOOKUP(A382,'EUROSTAT-Code'!$A$3:$E$812,5,0)),ISNA(VLOOKUP(A382,'EUROSTAT-Code'!$A$3:$E$812,5,0))),"",VLOOKUP(A382,'EUROSTAT-Code'!$A$3:$E$812,5,0))</f>
        <v>x</v>
      </c>
      <c r="C382" s="117" t="s">
        <v>1932</v>
      </c>
      <c r="D382" s="118">
        <f ca="1">IFERROR(VLOOKUP($A382,INDIRECT("'"&amp;Publication!D$2-1&amp;"'!B4:R300"),IF(D$3&gt;1,D$3+1,""),0),"")</f>
        <v>5</v>
      </c>
      <c r="E382" s="118">
        <f ca="1">IFERROR(VLOOKUP($A382,INDIRECT("'"&amp;Publication!E$2-1&amp;"'!B4:R300"),IF(E$3&gt;1,E$3+1,""),0),"")</f>
        <v>20</v>
      </c>
      <c r="F382" s="118">
        <f ca="1">IFERROR(VLOOKUP($A382,INDIRECT("'"&amp;Publication!F$2-1&amp;"'!B4:R300"),IF(F$3&gt;1,F$3+1,""),0),"")</f>
        <v>20</v>
      </c>
      <c r="G382" s="118">
        <f ca="1">IFERROR(VLOOKUP($A382,INDIRECT("'"&amp;Publication!G$2-1&amp;"'!B4:R300"),IF(G$3&gt;1,G$3+1,""),0),"")</f>
        <v>20</v>
      </c>
      <c r="H382" s="118">
        <f ca="1">IFERROR(VLOOKUP($A382,INDIRECT("'"&amp;Publication!H$2-1&amp;"'!B4:R300"),IF(H$3&gt;1,H$3+1,""),0),"")</f>
        <v>10</v>
      </c>
      <c r="I382" s="118">
        <f ca="1">IFERROR(VLOOKUP($A382,INDIRECT("'"&amp;Publication!I$2-1&amp;"'!B4:R300"),IF(I$3&gt;1,I$3+1,""),0),"")</f>
        <v>40</v>
      </c>
      <c r="J382" s="118">
        <f ca="1">IFERROR(VLOOKUP($A382,INDIRECT("'"&amp;Publication!J$2-1&amp;"'!B4:R300"),IF(J$3&gt;1,J$3+1,""),0),"")</f>
        <v>0</v>
      </c>
      <c r="K382" s="118">
        <f ca="1">IFERROR(VLOOKUP($A382,INDIRECT("'"&amp;Publication!K$2-1&amp;"'!B4:R300"),IF(K$3&gt;1,K$3+1,""),0),"")</f>
        <v>0</v>
      </c>
      <c r="L382" s="118">
        <f ca="1">IFERROR(VLOOKUP($A382,INDIRECT("'"&amp;Publication!L$2-1&amp;"'!B4:R300"),IF(L$3&gt;1,L$3+1,""),0),"")</f>
        <v>0</v>
      </c>
      <c r="M382" s="118" t="str">
        <f ca="1">IFERROR(VLOOKUP($A382,INDIRECT("'"&amp;Publication!M$2-1&amp;"'!B4:R300"),IF(M$3&gt;1,M$3+1,""),0),"")</f>
        <v/>
      </c>
      <c r="N382" s="118">
        <f ca="1">IFERROR(VLOOKUP($A382,INDIRECT("'"&amp;Publication!N$2-1&amp;"'!B4:R300"),IF(N$3&gt;1,N$3+1,""),0),"")</f>
        <v>0</v>
      </c>
      <c r="O382" s="118" t="str">
        <f ca="1">IFERROR(VLOOKUP($A382,INDIRECT("'"&amp;Publication!O$2-1&amp;"'!B4:R300"),IF(O$3&gt;1,O$3+1,""),0),"")</f>
        <v/>
      </c>
      <c r="P382" s="118" t="str">
        <f ca="1">IFERROR(VLOOKUP($A382,INDIRECT("'"&amp;Publication!P$2-1&amp;"'!B4:R300"),IF(P$3&gt;1,P$3+1,""),0),"")</f>
        <v/>
      </c>
    </row>
    <row r="383" spans="1:16" ht="14.5" customHeight="1" outlineLevel="1" x14ac:dyDescent="0.35">
      <c r="A383" s="117" t="s">
        <v>338</v>
      </c>
      <c r="B383" s="110" t="str">
        <f>IF(OR(ISBLANK(VLOOKUP(A383,'EUROSTAT-Code'!$A$3:$E$812,5,0)),ISNA(VLOOKUP(A383,'EUROSTAT-Code'!$A$3:$E$812,5,0))),"",VLOOKUP(A383,'EUROSTAT-Code'!$A$3:$E$812,5,0))</f>
        <v/>
      </c>
      <c r="C383" s="117" t="s">
        <v>1933</v>
      </c>
      <c r="D383" s="118" t="str">
        <f ca="1">IFERROR(VLOOKUP($A383,INDIRECT("'"&amp;Publication!D$2-1&amp;"'!B4:R300"),IF(D$3&gt;1,D$3+1,""),0),"")</f>
        <v/>
      </c>
      <c r="E383" s="118" t="str">
        <f ca="1">IFERROR(VLOOKUP($A383,INDIRECT("'"&amp;Publication!E$2-1&amp;"'!B4:R300"),IF(E$3&gt;1,E$3+1,""),0),"")</f>
        <v/>
      </c>
      <c r="F383" s="118" t="str">
        <f ca="1">IFERROR(VLOOKUP($A383,INDIRECT("'"&amp;Publication!F$2-1&amp;"'!B4:R300"),IF(F$3&gt;1,F$3+1,""),0),"")</f>
        <v/>
      </c>
      <c r="G383" s="118" t="str">
        <f ca="1">IFERROR(VLOOKUP($A383,INDIRECT("'"&amp;Publication!G$2-1&amp;"'!B4:R300"),IF(G$3&gt;1,G$3+1,""),0),"")</f>
        <v/>
      </c>
      <c r="H383" s="118" t="str">
        <f ca="1">IFERROR(VLOOKUP($A383,INDIRECT("'"&amp;Publication!H$2-1&amp;"'!B4:R300"),IF(H$3&gt;1,H$3+1,""),0),"")</f>
        <v/>
      </c>
      <c r="I383" s="118">
        <f ca="1">IFERROR(VLOOKUP($A383,INDIRECT("'"&amp;Publication!I$2-1&amp;"'!B4:R300"),IF(I$3&gt;1,I$3+1,""),0),"")</f>
        <v>5</v>
      </c>
      <c r="J383" s="118" t="str">
        <f ca="1">IFERROR(VLOOKUP($A383,INDIRECT("'"&amp;Publication!J$2-1&amp;"'!B4:R300"),IF(J$3&gt;1,J$3+1,""),0),"")</f>
        <v/>
      </c>
      <c r="K383" s="118" t="str">
        <f ca="1">IFERROR(VLOOKUP($A383,INDIRECT("'"&amp;Publication!K$2-1&amp;"'!B4:R300"),IF(K$3&gt;1,K$3+1,""),0),"")</f>
        <v/>
      </c>
      <c r="L383" s="118" t="str">
        <f ca="1">IFERROR(VLOOKUP($A383,INDIRECT("'"&amp;Publication!L$2-1&amp;"'!B4:R300"),IF(L$3&gt;1,L$3+1,""),0),"")</f>
        <v/>
      </c>
      <c r="M383" s="118" t="str">
        <f ca="1">IFERROR(VLOOKUP($A383,INDIRECT("'"&amp;Publication!M$2-1&amp;"'!B4:R300"),IF(M$3&gt;1,M$3+1,""),0),"")</f>
        <v/>
      </c>
      <c r="N383" s="118" t="str">
        <f ca="1">IFERROR(VLOOKUP($A383,INDIRECT("'"&amp;Publication!N$2-1&amp;"'!B4:R300"),IF(N$3&gt;1,N$3+1,""),0),"")</f>
        <v/>
      </c>
      <c r="O383" s="118" t="str">
        <f ca="1">IFERROR(VLOOKUP($A383,INDIRECT("'"&amp;Publication!O$2-1&amp;"'!B4:R300"),IF(O$3&gt;1,O$3+1,""),0),"")</f>
        <v/>
      </c>
      <c r="P383" s="118" t="str">
        <f ca="1">IFERROR(VLOOKUP($A383,INDIRECT("'"&amp;Publication!P$2-1&amp;"'!B4:R300"),IF(P$3&gt;1,P$3+1,""),0),"")</f>
        <v/>
      </c>
    </row>
    <row r="384" spans="1:16" ht="14.5" customHeight="1" outlineLevel="1" x14ac:dyDescent="0.35">
      <c r="A384" s="117" t="s">
        <v>339</v>
      </c>
      <c r="B384" s="110" t="str">
        <f>IF(OR(ISBLANK(VLOOKUP(A384,'EUROSTAT-Code'!$A$3:$E$812,5,0)),ISNA(VLOOKUP(A384,'EUROSTAT-Code'!$A$3:$E$812,5,0))),"",VLOOKUP(A384,'EUROSTAT-Code'!$A$3:$E$812,5,0))</f>
        <v>x</v>
      </c>
      <c r="C384" s="117" t="s">
        <v>1934</v>
      </c>
      <c r="D384" s="118">
        <f ca="1">IFERROR(VLOOKUP($A384,INDIRECT("'"&amp;Publication!D$2-1&amp;"'!B4:R300"),IF(D$3&gt;1,D$3+1,""),0),"")</f>
        <v>0</v>
      </c>
      <c r="E384" s="118">
        <f ca="1">IFERROR(VLOOKUP($A384,INDIRECT("'"&amp;Publication!E$2-1&amp;"'!B4:R300"),IF(E$3&gt;1,E$3+1,""),0),"")</f>
        <v>0</v>
      </c>
      <c r="F384" s="118" t="str">
        <f ca="1">IFERROR(VLOOKUP($A384,INDIRECT("'"&amp;Publication!F$2-1&amp;"'!B4:R300"),IF(F$3&gt;1,F$3+1,""),0),"")</f>
        <v/>
      </c>
      <c r="G384" s="118" t="str">
        <f ca="1">IFERROR(VLOOKUP($A384,INDIRECT("'"&amp;Publication!G$2-1&amp;"'!B4:R300"),IF(G$3&gt;1,G$3+1,""),0),"")</f>
        <v/>
      </c>
      <c r="H384" s="118" t="str">
        <f ca="1">IFERROR(VLOOKUP($A384,INDIRECT("'"&amp;Publication!H$2-1&amp;"'!B4:R300"),IF(H$3&gt;1,H$3+1,""),0),"")</f>
        <v/>
      </c>
      <c r="I384" s="118">
        <f ca="1">IFERROR(VLOOKUP($A384,INDIRECT("'"&amp;Publication!I$2-1&amp;"'!B4:R300"),IF(I$3&gt;1,I$3+1,""),0),"")</f>
        <v>0</v>
      </c>
      <c r="J384" s="118" t="str">
        <f ca="1">IFERROR(VLOOKUP($A384,INDIRECT("'"&amp;Publication!J$2-1&amp;"'!B4:R300"),IF(J$3&gt;1,J$3+1,""),0),"")</f>
        <v/>
      </c>
      <c r="K384" s="118">
        <f ca="1">IFERROR(VLOOKUP($A384,INDIRECT("'"&amp;Publication!K$2-1&amp;"'!B4:R300"),IF(K$3&gt;1,K$3+1,""),0),"")</f>
        <v>0</v>
      </c>
      <c r="L384" s="118" t="str">
        <f ca="1">IFERROR(VLOOKUP($A384,INDIRECT("'"&amp;Publication!L$2-1&amp;"'!B4:R300"),IF(L$3&gt;1,L$3+1,""),0),"")</f>
        <v/>
      </c>
      <c r="M384" s="118" t="str">
        <f ca="1">IFERROR(VLOOKUP($A384,INDIRECT("'"&amp;Publication!M$2-1&amp;"'!B4:R300"),IF(M$3&gt;1,M$3+1,""),0),"")</f>
        <v/>
      </c>
      <c r="N384" s="118" t="str">
        <f ca="1">IFERROR(VLOOKUP($A384,INDIRECT("'"&amp;Publication!N$2-1&amp;"'!B4:R300"),IF(N$3&gt;1,N$3+1,""),0),"")</f>
        <v/>
      </c>
      <c r="O384" s="118" t="str">
        <f ca="1">IFERROR(VLOOKUP($A384,INDIRECT("'"&amp;Publication!O$2-1&amp;"'!B4:R300"),IF(O$3&gt;1,O$3+1,""),0),"")</f>
        <v/>
      </c>
      <c r="P384" s="118" t="str">
        <f ca="1">IFERROR(VLOOKUP($A384,INDIRECT("'"&amp;Publication!P$2-1&amp;"'!B4:R300"),IF(P$3&gt;1,P$3+1,""),0),"")</f>
        <v/>
      </c>
    </row>
    <row r="385" spans="1:16" ht="14.5" customHeight="1" outlineLevel="1" x14ac:dyDescent="0.35">
      <c r="A385" s="117" t="s">
        <v>1935</v>
      </c>
      <c r="B385" s="110" t="str">
        <f>IF(OR(ISBLANK(VLOOKUP(A385,'EUROSTAT-Code'!$A$3:$E$812,5,0)),ISNA(VLOOKUP(A385,'EUROSTAT-Code'!$A$3:$E$812,5,0))),"",VLOOKUP(A385,'EUROSTAT-Code'!$A$3:$E$812,5,0))</f>
        <v/>
      </c>
      <c r="C385" s="117" t="s">
        <v>1936</v>
      </c>
      <c r="D385" s="118" t="str">
        <f ca="1">IFERROR(VLOOKUP($A385,INDIRECT("'"&amp;Publication!D$2-1&amp;"'!B4:R300"),IF(D$3&gt;1,D$3+1,""),0),"")</f>
        <v/>
      </c>
      <c r="E385" s="118" t="str">
        <f ca="1">IFERROR(VLOOKUP($A385,INDIRECT("'"&amp;Publication!E$2-1&amp;"'!B4:R300"),IF(E$3&gt;1,E$3+1,""),0),"")</f>
        <v/>
      </c>
      <c r="F385" s="118" t="str">
        <f ca="1">IFERROR(VLOOKUP($A385,INDIRECT("'"&amp;Publication!F$2-1&amp;"'!B4:R300"),IF(F$3&gt;1,F$3+1,""),0),"")</f>
        <v/>
      </c>
      <c r="G385" s="118" t="str">
        <f ca="1">IFERROR(VLOOKUP($A385,INDIRECT("'"&amp;Publication!G$2-1&amp;"'!B4:R300"),IF(G$3&gt;1,G$3+1,""),0),"")</f>
        <v/>
      </c>
      <c r="H385" s="118" t="str">
        <f ca="1">IFERROR(VLOOKUP($A385,INDIRECT("'"&amp;Publication!H$2-1&amp;"'!B4:R300"),IF(H$3&gt;1,H$3+1,""),0),"")</f>
        <v/>
      </c>
      <c r="I385" s="118" t="str">
        <f ca="1">IFERROR(VLOOKUP($A385,INDIRECT("'"&amp;Publication!I$2-1&amp;"'!B4:R300"),IF(I$3&gt;1,I$3+1,""),0),"")</f>
        <v/>
      </c>
      <c r="J385" s="118" t="str">
        <f ca="1">IFERROR(VLOOKUP($A385,INDIRECT("'"&amp;Publication!J$2-1&amp;"'!B4:R300"),IF(J$3&gt;1,J$3+1,""),0),"")</f>
        <v/>
      </c>
      <c r="K385" s="118" t="str">
        <f ca="1">IFERROR(VLOOKUP($A385,INDIRECT("'"&amp;Publication!K$2-1&amp;"'!B4:R300"),IF(K$3&gt;1,K$3+1,""),0),"")</f>
        <v/>
      </c>
      <c r="L385" s="118" t="str">
        <f ca="1">IFERROR(VLOOKUP($A385,INDIRECT("'"&amp;Publication!L$2-1&amp;"'!B4:R300"),IF(L$3&gt;1,L$3+1,""),0),"")</f>
        <v/>
      </c>
      <c r="M385" s="118" t="str">
        <f ca="1">IFERROR(VLOOKUP($A385,INDIRECT("'"&amp;Publication!M$2-1&amp;"'!B4:R300"),IF(M$3&gt;1,M$3+1,""),0),"")</f>
        <v/>
      </c>
      <c r="N385" s="118" t="str">
        <f ca="1">IFERROR(VLOOKUP($A385,INDIRECT("'"&amp;Publication!N$2-1&amp;"'!B4:R300"),IF(N$3&gt;1,N$3+1,""),0),"")</f>
        <v/>
      </c>
      <c r="O385" s="118" t="str">
        <f ca="1">IFERROR(VLOOKUP($A385,INDIRECT("'"&amp;Publication!O$2-1&amp;"'!B4:R300"),IF(O$3&gt;1,O$3+1,""),0),"")</f>
        <v/>
      </c>
      <c r="P385" s="118" t="str">
        <f ca="1">IFERROR(VLOOKUP($A385,INDIRECT("'"&amp;Publication!P$2-1&amp;"'!B4:R300"),IF(P$3&gt;1,P$3+1,""),0),"")</f>
        <v/>
      </c>
    </row>
    <row r="386" spans="1:16" ht="14.5" customHeight="1" outlineLevel="1" x14ac:dyDescent="0.35">
      <c r="A386" s="117" t="s">
        <v>216</v>
      </c>
      <c r="B386" s="110" t="str">
        <f>IF(OR(ISBLANK(VLOOKUP(A386,'EUROSTAT-Code'!$A$3:$E$812,5,0)),ISNA(VLOOKUP(A386,'EUROSTAT-Code'!$A$3:$E$812,5,0))),"",VLOOKUP(A386,'EUROSTAT-Code'!$A$3:$E$812,5,0))</f>
        <v>x</v>
      </c>
      <c r="C386" s="117" t="s">
        <v>1937</v>
      </c>
      <c r="D386" s="118">
        <f ca="1">IFERROR(VLOOKUP($A386,INDIRECT("'"&amp;Publication!D$2-1&amp;"'!B4:R300"),IF(D$3&gt;1,D$3+1,""),0),"")</f>
        <v>5</v>
      </c>
      <c r="E386" s="118">
        <f ca="1">IFERROR(VLOOKUP($A386,INDIRECT("'"&amp;Publication!E$2-1&amp;"'!B4:R300"),IF(E$3&gt;1,E$3+1,""),0),"")</f>
        <v>5</v>
      </c>
      <c r="F386" s="118">
        <f ca="1">IFERROR(VLOOKUP($A386,INDIRECT("'"&amp;Publication!F$2-1&amp;"'!B4:R300"),IF(F$3&gt;1,F$3+1,""),0),"")</f>
        <v>0</v>
      </c>
      <c r="G386" s="118">
        <f ca="1">IFERROR(VLOOKUP($A386,INDIRECT("'"&amp;Publication!G$2-1&amp;"'!B4:R300"),IF(G$3&gt;1,G$3+1,""),0),"")</f>
        <v>35</v>
      </c>
      <c r="H386" s="118">
        <f ca="1">IFERROR(VLOOKUP($A386,INDIRECT("'"&amp;Publication!H$2-1&amp;"'!B4:R300"),IF(H$3&gt;1,H$3+1,""),0),"")</f>
        <v>40</v>
      </c>
      <c r="I386" s="118">
        <f ca="1">IFERROR(VLOOKUP($A386,INDIRECT("'"&amp;Publication!I$2-1&amp;"'!B4:R300"),IF(I$3&gt;1,I$3+1,""),0),"")</f>
        <v>40</v>
      </c>
      <c r="J386" s="118">
        <f ca="1">IFERROR(VLOOKUP($A386,INDIRECT("'"&amp;Publication!J$2-1&amp;"'!B4:R300"),IF(J$3&gt;1,J$3+1,""),0),"")</f>
        <v>45</v>
      </c>
      <c r="K386" s="118">
        <f ca="1">IFERROR(VLOOKUP($A386,INDIRECT("'"&amp;Publication!K$2-1&amp;"'!B4:R300"),IF(K$3&gt;1,K$3+1,""),0),"")</f>
        <v>50</v>
      </c>
      <c r="L386" s="118">
        <f ca="1">IFERROR(VLOOKUP($A386,INDIRECT("'"&amp;Publication!L$2-1&amp;"'!B4:R300"),IF(L$3&gt;1,L$3+1,""),0),"")</f>
        <v>30</v>
      </c>
      <c r="M386" s="118">
        <f ca="1">IFERROR(VLOOKUP($A386,INDIRECT("'"&amp;Publication!M$2-1&amp;"'!B4:R300"),IF(M$3&gt;1,M$3+1,""),0),"")</f>
        <v>110</v>
      </c>
      <c r="N386" s="118">
        <f ca="1">IFERROR(VLOOKUP($A386,INDIRECT("'"&amp;Publication!N$2-1&amp;"'!B4:R300"),IF(N$3&gt;1,N$3+1,""),0),"")</f>
        <v>110</v>
      </c>
      <c r="O386" s="118">
        <f ca="1">IFERROR(VLOOKUP($A386,INDIRECT("'"&amp;Publication!O$2-1&amp;"'!B4:R300"),IF(O$3&gt;1,O$3+1,""),0),"")</f>
        <v>120</v>
      </c>
      <c r="P386" s="118">
        <f ca="1">IFERROR(VLOOKUP($A386,INDIRECT("'"&amp;Publication!P$2-1&amp;"'!B4:R300"),IF(P$3&gt;1,P$3+1,""),0),"")</f>
        <v>69.048000000000002</v>
      </c>
    </row>
    <row r="387" spans="1:16" ht="14.5" customHeight="1" outlineLevel="1" x14ac:dyDescent="0.35">
      <c r="A387" s="117" t="s">
        <v>218</v>
      </c>
      <c r="B387" s="110" t="str">
        <f>IF(OR(ISBLANK(VLOOKUP(A387,'EUROSTAT-Code'!$A$3:$E$812,5,0)),ISNA(VLOOKUP(A387,'EUROSTAT-Code'!$A$3:$E$812,5,0))),"",VLOOKUP(A387,'EUROSTAT-Code'!$A$3:$E$812,5,0))</f>
        <v/>
      </c>
      <c r="C387" s="117" t="s">
        <v>1938</v>
      </c>
      <c r="D387" s="118">
        <f ca="1">IFERROR(VLOOKUP($A387,INDIRECT("'"&amp;Publication!D$2-1&amp;"'!B4:R300"),IF(D$3&gt;1,D$3+1,""),0),"")</f>
        <v>35</v>
      </c>
      <c r="E387" s="118">
        <f ca="1">IFERROR(VLOOKUP($A387,INDIRECT("'"&amp;Publication!E$2-1&amp;"'!B4:R300"),IF(E$3&gt;1,E$3+1,""),0),"")</f>
        <v>30</v>
      </c>
      <c r="F387" s="118">
        <f ca="1">IFERROR(VLOOKUP($A387,INDIRECT("'"&amp;Publication!F$2-1&amp;"'!B4:R300"),IF(F$3&gt;1,F$3+1,""),0),"")</f>
        <v>15</v>
      </c>
      <c r="G387" s="118">
        <f ca="1">IFERROR(VLOOKUP($A387,INDIRECT("'"&amp;Publication!G$2-1&amp;"'!B4:R300"),IF(G$3&gt;1,G$3+1,""),0),"")</f>
        <v>15</v>
      </c>
      <c r="H387" s="118">
        <f ca="1">IFERROR(VLOOKUP($A387,INDIRECT("'"&amp;Publication!H$2-1&amp;"'!B4:R300"),IF(H$3&gt;1,H$3+1,""),0),"")</f>
        <v>15</v>
      </c>
      <c r="I387" s="118">
        <f ca="1">IFERROR(VLOOKUP($A387,INDIRECT("'"&amp;Publication!I$2-1&amp;"'!B4:R300"),IF(I$3&gt;1,I$3+1,""),0),"")</f>
        <v>10</v>
      </c>
      <c r="J387" s="118">
        <f ca="1">IFERROR(VLOOKUP($A387,INDIRECT("'"&amp;Publication!J$2-1&amp;"'!B4:R300"),IF(J$3&gt;1,J$3+1,""),0),"")</f>
        <v>5</v>
      </c>
      <c r="K387" s="118">
        <f ca="1">IFERROR(VLOOKUP($A387,INDIRECT("'"&amp;Publication!K$2-1&amp;"'!B4:R300"),IF(K$3&gt;1,K$3+1,""),0),"")</f>
        <v>5</v>
      </c>
      <c r="L387" s="118">
        <f ca="1">IFERROR(VLOOKUP($A387,INDIRECT("'"&amp;Publication!L$2-1&amp;"'!B4:R300"),IF(L$3&gt;1,L$3+1,""),0),"")</f>
        <v>10</v>
      </c>
      <c r="M387" s="118">
        <f ca="1">IFERROR(VLOOKUP($A387,INDIRECT("'"&amp;Publication!M$2-1&amp;"'!B4:R300"),IF(M$3&gt;1,M$3+1,""),0),"")</f>
        <v>5</v>
      </c>
      <c r="N387" s="118">
        <f ca="1">IFERROR(VLOOKUP($A387,INDIRECT("'"&amp;Publication!N$2-1&amp;"'!B4:R300"),IF(N$3&gt;1,N$3+1,""),0),"")</f>
        <v>5</v>
      </c>
      <c r="O387" s="118">
        <f ca="1">IFERROR(VLOOKUP($A387,INDIRECT("'"&amp;Publication!O$2-1&amp;"'!B4:R300"),IF(O$3&gt;1,O$3+1,""),0),"")</f>
        <v>0</v>
      </c>
      <c r="P387" s="118">
        <f ca="1">IFERROR(VLOOKUP($A387,INDIRECT("'"&amp;Publication!P$2-1&amp;"'!B4:R300"),IF(P$3&gt;1,P$3+1,""),0),"")</f>
        <v>2.766</v>
      </c>
    </row>
    <row r="388" spans="1:16" ht="14.5" customHeight="1" outlineLevel="1" x14ac:dyDescent="0.35">
      <c r="A388" s="117" t="s">
        <v>220</v>
      </c>
      <c r="B388" s="110" t="str">
        <f>IF(OR(ISBLANK(VLOOKUP(A388,'EUROSTAT-Code'!$A$3:$E$812,5,0)),ISNA(VLOOKUP(A388,'EUROSTAT-Code'!$A$3:$E$812,5,0))),"",VLOOKUP(A388,'EUROSTAT-Code'!$A$3:$E$812,5,0))</f>
        <v>x</v>
      </c>
      <c r="C388" s="117" t="s">
        <v>1939</v>
      </c>
      <c r="D388" s="118">
        <f ca="1">IFERROR(VLOOKUP($A388,INDIRECT("'"&amp;Publication!D$2-1&amp;"'!B4:R300"),IF(D$3&gt;1,D$3+1,""),0),"")</f>
        <v>10</v>
      </c>
      <c r="E388" s="118">
        <f ca="1">IFERROR(VLOOKUP($A388,INDIRECT("'"&amp;Publication!E$2-1&amp;"'!B4:R300"),IF(E$3&gt;1,E$3+1,""),0),"")</f>
        <v>10</v>
      </c>
      <c r="F388" s="118">
        <f ca="1">IFERROR(VLOOKUP($A388,INDIRECT("'"&amp;Publication!F$2-1&amp;"'!B4:R300"),IF(F$3&gt;1,F$3+1,""),0),"")</f>
        <v>10</v>
      </c>
      <c r="G388" s="118">
        <f ca="1">IFERROR(VLOOKUP($A388,INDIRECT("'"&amp;Publication!G$2-1&amp;"'!B4:R300"),IF(G$3&gt;1,G$3+1,""),0),"")</f>
        <v>5</v>
      </c>
      <c r="H388" s="118">
        <f ca="1">IFERROR(VLOOKUP($A388,INDIRECT("'"&amp;Publication!H$2-1&amp;"'!B4:R300"),IF(H$3&gt;1,H$3+1,""),0),"")</f>
        <v>5</v>
      </c>
      <c r="I388" s="118">
        <f ca="1">IFERROR(VLOOKUP($A388,INDIRECT("'"&amp;Publication!I$2-1&amp;"'!B4:R300"),IF(I$3&gt;1,I$3+1,""),0),"")</f>
        <v>0</v>
      </c>
      <c r="J388" s="118">
        <f ca="1">IFERROR(VLOOKUP($A388,INDIRECT("'"&amp;Publication!J$2-1&amp;"'!B4:R300"),IF(J$3&gt;1,J$3+1,""),0),"")</f>
        <v>5</v>
      </c>
      <c r="K388" s="118">
        <f ca="1">IFERROR(VLOOKUP($A388,INDIRECT("'"&amp;Publication!K$2-1&amp;"'!B4:R300"),IF(K$3&gt;1,K$3+1,""),0),"")</f>
        <v>0</v>
      </c>
      <c r="L388" s="118">
        <f ca="1">IFERROR(VLOOKUP($A388,INDIRECT("'"&amp;Publication!L$2-1&amp;"'!B4:R300"),IF(L$3&gt;1,L$3+1,""),0),"")</f>
        <v>5</v>
      </c>
      <c r="M388" s="118">
        <f ca="1">IFERROR(VLOOKUP($A388,INDIRECT("'"&amp;Publication!M$2-1&amp;"'!B4:R300"),IF(M$3&gt;1,M$3+1,""),0),"")</f>
        <v>0</v>
      </c>
      <c r="N388" s="118">
        <f ca="1">IFERROR(VLOOKUP($A388,INDIRECT("'"&amp;Publication!N$2-1&amp;"'!B4:R300"),IF(N$3&gt;1,N$3+1,""),0),"")</f>
        <v>0</v>
      </c>
      <c r="O388" s="118">
        <f ca="1">IFERROR(VLOOKUP($A388,INDIRECT("'"&amp;Publication!O$2-1&amp;"'!B4:R300"),IF(O$3&gt;1,O$3+1,""),0),"")</f>
        <v>0</v>
      </c>
      <c r="P388" s="118">
        <f ca="1">IFERROR(VLOOKUP($A388,INDIRECT("'"&amp;Publication!P$2-1&amp;"'!B4:R300"),IF(P$3&gt;1,P$3+1,""),0),"")</f>
        <v>0.65</v>
      </c>
    </row>
    <row r="389" spans="1:16" ht="14.5" customHeight="1" outlineLevel="1" x14ac:dyDescent="0.35">
      <c r="A389" s="117" t="s">
        <v>340</v>
      </c>
      <c r="B389" s="110" t="str">
        <f>IF(OR(ISBLANK(VLOOKUP(A389,'EUROSTAT-Code'!$A$3:$E$812,5,0)),ISNA(VLOOKUP(A389,'EUROSTAT-Code'!$A$3:$E$812,5,0))),"",VLOOKUP(A389,'EUROSTAT-Code'!$A$3:$E$812,5,0))</f>
        <v>x</v>
      </c>
      <c r="C389" s="117" t="s">
        <v>1940</v>
      </c>
      <c r="D389" s="118" t="str">
        <f ca="1">IFERROR(VLOOKUP($A389,INDIRECT("'"&amp;Publication!D$2-1&amp;"'!B4:R300"),IF(D$3&gt;1,D$3+1,""),0),"")</f>
        <v/>
      </c>
      <c r="E389" s="118" t="str">
        <f ca="1">IFERROR(VLOOKUP($A389,INDIRECT("'"&amp;Publication!E$2-1&amp;"'!B4:R300"),IF(E$3&gt;1,E$3+1,""),0),"")</f>
        <v/>
      </c>
      <c r="F389" s="118" t="str">
        <f ca="1">IFERROR(VLOOKUP($A389,INDIRECT("'"&amp;Publication!F$2-1&amp;"'!B4:R300"),IF(F$3&gt;1,F$3+1,""),0),"")</f>
        <v/>
      </c>
      <c r="G389" s="118" t="str">
        <f ca="1">IFERROR(VLOOKUP($A389,INDIRECT("'"&amp;Publication!G$2-1&amp;"'!B4:R300"),IF(G$3&gt;1,G$3+1,""),0),"")</f>
        <v/>
      </c>
      <c r="H389" s="118" t="str">
        <f ca="1">IFERROR(VLOOKUP($A389,INDIRECT("'"&amp;Publication!H$2-1&amp;"'!B4:R300"),IF(H$3&gt;1,H$3+1,""),0),"")</f>
        <v/>
      </c>
      <c r="I389" s="118">
        <f ca="1">IFERROR(VLOOKUP($A389,INDIRECT("'"&amp;Publication!I$2-1&amp;"'!B4:R300"),IF(I$3&gt;1,I$3+1,""),0),"")</f>
        <v>15</v>
      </c>
      <c r="J389" s="118" t="str">
        <f ca="1">IFERROR(VLOOKUP($A389,INDIRECT("'"&amp;Publication!J$2-1&amp;"'!B4:R300"),IF(J$3&gt;1,J$3+1,""),0),"")</f>
        <v/>
      </c>
      <c r="K389" s="118" t="str">
        <f ca="1">IFERROR(VLOOKUP($A389,INDIRECT("'"&amp;Publication!K$2-1&amp;"'!B4:R300"),IF(K$3&gt;1,K$3+1,""),0),"")</f>
        <v/>
      </c>
      <c r="L389" s="118" t="str">
        <f ca="1">IFERROR(VLOOKUP($A389,INDIRECT("'"&amp;Publication!L$2-1&amp;"'!B4:R300"),IF(L$3&gt;1,L$3+1,""),0),"")</f>
        <v/>
      </c>
      <c r="M389" s="118" t="str">
        <f ca="1">IFERROR(VLOOKUP($A389,INDIRECT("'"&amp;Publication!M$2-1&amp;"'!B4:R300"),IF(M$3&gt;1,M$3+1,""),0),"")</f>
        <v/>
      </c>
      <c r="N389" s="118" t="str">
        <f ca="1">IFERROR(VLOOKUP($A389,INDIRECT("'"&amp;Publication!N$2-1&amp;"'!B4:R300"),IF(N$3&gt;1,N$3+1,""),0),"")</f>
        <v/>
      </c>
      <c r="O389" s="118" t="str">
        <f ca="1">IFERROR(VLOOKUP($A389,INDIRECT("'"&amp;Publication!O$2-1&amp;"'!B4:R300"),IF(O$3&gt;1,O$3+1,""),0),"")</f>
        <v/>
      </c>
      <c r="P389" s="118" t="str">
        <f ca="1">IFERROR(VLOOKUP($A389,INDIRECT("'"&amp;Publication!P$2-1&amp;"'!B4:R300"),IF(P$3&gt;1,P$3+1,""),0),"")</f>
        <v/>
      </c>
    </row>
    <row r="390" spans="1:16" ht="14.5" customHeight="1" outlineLevel="1" x14ac:dyDescent="0.35">
      <c r="A390" s="117" t="s">
        <v>607</v>
      </c>
      <c r="B390" s="110" t="str">
        <f>IF(OR(ISBLANK(VLOOKUP(A390,'EUROSTAT-Code'!$A$3:$E$812,5,0)),ISNA(VLOOKUP(A390,'EUROSTAT-Code'!$A$3:$E$812,5,0))),"",VLOOKUP(A390,'EUROSTAT-Code'!$A$3:$E$812,5,0))</f>
        <v>x</v>
      </c>
      <c r="C390" s="117" t="s">
        <v>1941</v>
      </c>
      <c r="D390" s="118" t="str">
        <f ca="1">IFERROR(VLOOKUP($A390,INDIRECT("'"&amp;Publication!D$2-1&amp;"'!B4:R300"),IF(D$3&gt;1,D$3+1,""),0),"")</f>
        <v/>
      </c>
      <c r="E390" s="118" t="str">
        <f ca="1">IFERROR(VLOOKUP($A390,INDIRECT("'"&amp;Publication!E$2-1&amp;"'!B4:R300"),IF(E$3&gt;1,E$3+1,""),0),"")</f>
        <v/>
      </c>
      <c r="F390" s="118" t="str">
        <f ca="1">IFERROR(VLOOKUP($A390,INDIRECT("'"&amp;Publication!F$2-1&amp;"'!B4:R300"),IF(F$3&gt;1,F$3+1,""),0),"")</f>
        <v/>
      </c>
      <c r="G390" s="118" t="str">
        <f ca="1">IFERROR(VLOOKUP($A390,INDIRECT("'"&amp;Publication!G$2-1&amp;"'!B4:R300"),IF(G$3&gt;1,G$3+1,""),0),"")</f>
        <v/>
      </c>
      <c r="H390" s="118" t="str">
        <f ca="1">IFERROR(VLOOKUP($A390,INDIRECT("'"&amp;Publication!H$2-1&amp;"'!B4:R300"),IF(H$3&gt;1,H$3+1,""),0),"")</f>
        <v/>
      </c>
      <c r="I390" s="118" t="str">
        <f ca="1">IFERROR(VLOOKUP($A390,INDIRECT("'"&amp;Publication!I$2-1&amp;"'!B4:R300"),IF(I$3&gt;1,I$3+1,""),0),"")</f>
        <v/>
      </c>
      <c r="J390" s="118" t="str">
        <f ca="1">IFERROR(VLOOKUP($A390,INDIRECT("'"&amp;Publication!J$2-1&amp;"'!B4:R300"),IF(J$3&gt;1,J$3+1,""),0),"")</f>
        <v/>
      </c>
      <c r="K390" s="118" t="str">
        <f ca="1">IFERROR(VLOOKUP($A390,INDIRECT("'"&amp;Publication!K$2-1&amp;"'!B4:R300"),IF(K$3&gt;1,K$3+1,""),0),"")</f>
        <v/>
      </c>
      <c r="L390" s="118">
        <f ca="1">IFERROR(VLOOKUP($A390,INDIRECT("'"&amp;Publication!L$2-1&amp;"'!B4:R300"),IF(L$3&gt;1,L$3+1,""),0),"")</f>
        <v>0</v>
      </c>
      <c r="M390" s="118" t="str">
        <f ca="1">IFERROR(VLOOKUP($A390,INDIRECT("'"&amp;Publication!M$2-1&amp;"'!B4:R300"),IF(M$3&gt;1,M$3+1,""),0),"")</f>
        <v/>
      </c>
      <c r="N390" s="118">
        <f ca="1">IFERROR(VLOOKUP($A390,INDIRECT("'"&amp;Publication!N$2-1&amp;"'!B4:R300"),IF(N$3&gt;1,N$3+1,""),0),"")</f>
        <v>0</v>
      </c>
      <c r="O390" s="118">
        <f ca="1">IFERROR(VLOOKUP($A390,INDIRECT("'"&amp;Publication!O$2-1&amp;"'!B4:R300"),IF(O$3&gt;1,O$3+1,""),0),"")</f>
        <v>0</v>
      </c>
      <c r="P390" s="118">
        <f ca="1">IFERROR(VLOOKUP($A390,INDIRECT("'"&amp;Publication!P$2-1&amp;"'!B4:R300"),IF(P$3&gt;1,P$3+1,""),0),"")</f>
        <v>0.53700000000000003</v>
      </c>
    </row>
    <row r="391" spans="1:16" ht="14.5" customHeight="1" outlineLevel="1" x14ac:dyDescent="0.35">
      <c r="A391" s="117" t="s">
        <v>222</v>
      </c>
      <c r="B391" s="110" t="str">
        <f>IF(OR(ISBLANK(VLOOKUP(A391,'EUROSTAT-Code'!$A$3:$E$812,5,0)),ISNA(VLOOKUP(A391,'EUROSTAT-Code'!$A$3:$E$812,5,0))),"",VLOOKUP(A391,'EUROSTAT-Code'!$A$3:$E$812,5,0))</f>
        <v>x</v>
      </c>
      <c r="C391" s="117" t="s">
        <v>1942</v>
      </c>
      <c r="D391" s="118">
        <f ca="1">IFERROR(VLOOKUP($A391,INDIRECT("'"&amp;Publication!D$2-1&amp;"'!B4:R300"),IF(D$3&gt;1,D$3+1,""),0),"")</f>
        <v>70</v>
      </c>
      <c r="E391" s="118">
        <f ca="1">IFERROR(VLOOKUP($A391,INDIRECT("'"&amp;Publication!E$2-1&amp;"'!B4:R300"),IF(E$3&gt;1,E$3+1,""),0),"")</f>
        <v>90</v>
      </c>
      <c r="F391" s="118">
        <f ca="1">IFERROR(VLOOKUP($A391,INDIRECT("'"&amp;Publication!F$2-1&amp;"'!B4:R300"),IF(F$3&gt;1,F$3+1,""),0),"")</f>
        <v>50</v>
      </c>
      <c r="G391" s="118">
        <f ca="1">IFERROR(VLOOKUP($A391,INDIRECT("'"&amp;Publication!G$2-1&amp;"'!B4:R300"),IF(G$3&gt;1,G$3+1,""),0),"")</f>
        <v>45</v>
      </c>
      <c r="H391" s="118">
        <f ca="1">IFERROR(VLOOKUP($A391,INDIRECT("'"&amp;Publication!H$2-1&amp;"'!B4:R300"),IF(H$3&gt;1,H$3+1,""),0),"")</f>
        <v>35</v>
      </c>
      <c r="I391" s="118">
        <f ca="1">IFERROR(VLOOKUP($A391,INDIRECT("'"&amp;Publication!I$2-1&amp;"'!B4:R300"),IF(I$3&gt;1,I$3+1,""),0),"")</f>
        <v>30</v>
      </c>
      <c r="J391" s="118">
        <f ca="1">IFERROR(VLOOKUP($A391,INDIRECT("'"&amp;Publication!J$2-1&amp;"'!B4:R300"),IF(J$3&gt;1,J$3+1,""),0),"")</f>
        <v>55</v>
      </c>
      <c r="K391" s="118">
        <f ca="1">IFERROR(VLOOKUP($A391,INDIRECT("'"&amp;Publication!K$2-1&amp;"'!B4:R300"),IF(K$3&gt;1,K$3+1,""),0),"")</f>
        <v>20</v>
      </c>
      <c r="L391" s="118">
        <f ca="1">IFERROR(VLOOKUP($A391,INDIRECT("'"&amp;Publication!L$2-1&amp;"'!B4:R300"),IF(L$3&gt;1,L$3+1,""),0),"")</f>
        <v>35</v>
      </c>
      <c r="M391" s="118">
        <f ca="1">IFERROR(VLOOKUP($A391,INDIRECT("'"&amp;Publication!M$2-1&amp;"'!B4:R300"),IF(M$3&gt;1,M$3+1,""),0),"")</f>
        <v>30</v>
      </c>
      <c r="N391" s="118">
        <f ca="1">IFERROR(VLOOKUP($A391,INDIRECT("'"&amp;Publication!N$2-1&amp;"'!B4:R300"),IF(N$3&gt;1,N$3+1,""),0),"")</f>
        <v>55</v>
      </c>
      <c r="O391" s="118">
        <f ca="1">IFERROR(VLOOKUP($A391,INDIRECT("'"&amp;Publication!O$2-1&amp;"'!B4:R300"),IF(O$3&gt;1,O$3+1,""),0),"")</f>
        <v>45</v>
      </c>
      <c r="P391" s="118">
        <f ca="1">IFERROR(VLOOKUP($A391,INDIRECT("'"&amp;Publication!P$2-1&amp;"'!B4:R300"),IF(P$3&gt;1,P$3+1,""),0),"")</f>
        <v>27.640999999999998</v>
      </c>
    </row>
    <row r="392" spans="1:16" ht="14.5" customHeight="1" outlineLevel="1" x14ac:dyDescent="0.35">
      <c r="A392" s="117" t="s">
        <v>608</v>
      </c>
      <c r="B392" s="110" t="str">
        <f>IF(OR(ISBLANK(VLOOKUP(A392,'EUROSTAT-Code'!$A$3:$E$812,5,0)),ISNA(VLOOKUP(A392,'EUROSTAT-Code'!$A$3:$E$812,5,0))),"",VLOOKUP(A392,'EUROSTAT-Code'!$A$3:$E$812,5,0))</f>
        <v/>
      </c>
      <c r="C392" s="117" t="s">
        <v>1943</v>
      </c>
      <c r="D392" s="118" t="str">
        <f ca="1">IFERROR(VLOOKUP($A392,INDIRECT("'"&amp;Publication!D$2-1&amp;"'!B4:R300"),IF(D$3&gt;1,D$3+1,""),0),"")</f>
        <v/>
      </c>
      <c r="E392" s="118" t="str">
        <f ca="1">IFERROR(VLOOKUP($A392,INDIRECT("'"&amp;Publication!E$2-1&amp;"'!B4:R300"),IF(E$3&gt;1,E$3+1,""),0),"")</f>
        <v/>
      </c>
      <c r="F392" s="118" t="str">
        <f ca="1">IFERROR(VLOOKUP($A392,INDIRECT("'"&amp;Publication!F$2-1&amp;"'!B4:R300"),IF(F$3&gt;1,F$3+1,""),0),"")</f>
        <v/>
      </c>
      <c r="G392" s="118" t="str">
        <f ca="1">IFERROR(VLOOKUP($A392,INDIRECT("'"&amp;Publication!G$2-1&amp;"'!B4:R300"),IF(G$3&gt;1,G$3+1,""),0),"")</f>
        <v/>
      </c>
      <c r="H392" s="118" t="str">
        <f ca="1">IFERROR(VLOOKUP($A392,INDIRECT("'"&amp;Publication!H$2-1&amp;"'!B4:R300"),IF(H$3&gt;1,H$3+1,""),0),"")</f>
        <v/>
      </c>
      <c r="I392" s="118" t="str">
        <f ca="1">IFERROR(VLOOKUP($A392,INDIRECT("'"&amp;Publication!I$2-1&amp;"'!B4:R300"),IF(I$3&gt;1,I$3+1,""),0),"")</f>
        <v/>
      </c>
      <c r="J392" s="118" t="str">
        <f ca="1">IFERROR(VLOOKUP($A392,INDIRECT("'"&amp;Publication!J$2-1&amp;"'!B4:R300"),IF(J$3&gt;1,J$3+1,""),0),"")</f>
        <v/>
      </c>
      <c r="K392" s="118" t="str">
        <f ca="1">IFERROR(VLOOKUP($A392,INDIRECT("'"&amp;Publication!K$2-1&amp;"'!B4:R300"),IF(K$3&gt;1,K$3+1,""),0),"")</f>
        <v/>
      </c>
      <c r="L392" s="118" t="str">
        <f ca="1">IFERROR(VLOOKUP($A392,INDIRECT("'"&amp;Publication!L$2-1&amp;"'!B4:R300"),IF(L$3&gt;1,L$3+1,""),0),"")</f>
        <v/>
      </c>
      <c r="M392" s="118" t="str">
        <f ca="1">IFERROR(VLOOKUP($A392,INDIRECT("'"&amp;Publication!M$2-1&amp;"'!B4:R300"),IF(M$3&gt;1,M$3+1,""),0),"")</f>
        <v/>
      </c>
      <c r="N392" s="118" t="str">
        <f ca="1">IFERROR(VLOOKUP($A392,INDIRECT("'"&amp;Publication!N$2-1&amp;"'!B4:R300"),IF(N$3&gt;1,N$3+1,""),0),"")</f>
        <v/>
      </c>
      <c r="O392" s="118">
        <f ca="1">IFERROR(VLOOKUP($A392,INDIRECT("'"&amp;Publication!O$2-1&amp;"'!B4:R300"),IF(O$3&gt;1,O$3+1,""),0),"")</f>
        <v>10</v>
      </c>
      <c r="P392" s="118">
        <f ca="1">IFERROR(VLOOKUP($A392,INDIRECT("'"&amp;Publication!P$2-1&amp;"'!B4:R300"),IF(P$3&gt;1,P$3+1,""),0),"")</f>
        <v>6.1289999999999996</v>
      </c>
    </row>
    <row r="393" spans="1:16" ht="14.5" customHeight="1" outlineLevel="1" x14ac:dyDescent="0.35">
      <c r="A393" s="117" t="s">
        <v>609</v>
      </c>
      <c r="B393" s="110" t="str">
        <f>IF(OR(ISBLANK(VLOOKUP(A393,'EUROSTAT-Code'!$A$3:$E$812,5,0)),ISNA(VLOOKUP(A393,'EUROSTAT-Code'!$A$3:$E$812,5,0))),"",VLOOKUP(A393,'EUROSTAT-Code'!$A$3:$E$812,5,0))</f>
        <v/>
      </c>
      <c r="C393" s="117" t="s">
        <v>1944</v>
      </c>
      <c r="D393" s="118" t="str">
        <f ca="1">IFERROR(VLOOKUP($A393,INDIRECT("'"&amp;Publication!D$2-1&amp;"'!B4:R300"),IF(D$3&gt;1,D$3+1,""),0),"")</f>
        <v/>
      </c>
      <c r="E393" s="118" t="str">
        <f ca="1">IFERROR(VLOOKUP($A393,INDIRECT("'"&amp;Publication!E$2-1&amp;"'!B4:R300"),IF(E$3&gt;1,E$3+1,""),0),"")</f>
        <v/>
      </c>
      <c r="F393" s="118" t="str">
        <f ca="1">IFERROR(VLOOKUP($A393,INDIRECT("'"&amp;Publication!F$2-1&amp;"'!B4:R300"),IF(F$3&gt;1,F$3+1,""),0),"")</f>
        <v/>
      </c>
      <c r="G393" s="118" t="str">
        <f ca="1">IFERROR(VLOOKUP($A393,INDIRECT("'"&amp;Publication!G$2-1&amp;"'!B4:R300"),IF(G$3&gt;1,G$3+1,""),0),"")</f>
        <v/>
      </c>
      <c r="H393" s="118" t="str">
        <f ca="1">IFERROR(VLOOKUP($A393,INDIRECT("'"&amp;Publication!H$2-1&amp;"'!B4:R300"),IF(H$3&gt;1,H$3+1,""),0),"")</f>
        <v/>
      </c>
      <c r="I393" s="118" t="str">
        <f ca="1">IFERROR(VLOOKUP($A393,INDIRECT("'"&amp;Publication!I$2-1&amp;"'!B4:R300"),IF(I$3&gt;1,I$3+1,""),0),"")</f>
        <v/>
      </c>
      <c r="J393" s="118" t="str">
        <f ca="1">IFERROR(VLOOKUP($A393,INDIRECT("'"&amp;Publication!J$2-1&amp;"'!B4:R300"),IF(J$3&gt;1,J$3+1,""),0),"")</f>
        <v/>
      </c>
      <c r="K393" s="118" t="str">
        <f ca="1">IFERROR(VLOOKUP($A393,INDIRECT("'"&amp;Publication!K$2-1&amp;"'!B4:R300"),IF(K$3&gt;1,K$3+1,""),0),"")</f>
        <v/>
      </c>
      <c r="L393" s="118" t="str">
        <f ca="1">IFERROR(VLOOKUP($A393,INDIRECT("'"&amp;Publication!L$2-1&amp;"'!B4:R300"),IF(L$3&gt;1,L$3+1,""),0),"")</f>
        <v/>
      </c>
      <c r="M393" s="118" t="str">
        <f ca="1">IFERROR(VLOOKUP($A393,INDIRECT("'"&amp;Publication!M$2-1&amp;"'!B4:R300"),IF(M$3&gt;1,M$3+1,""),0),"")</f>
        <v/>
      </c>
      <c r="N393" s="118">
        <f ca="1">IFERROR(VLOOKUP($A393,INDIRECT("'"&amp;Publication!N$2-1&amp;"'!B4:R300"),IF(N$3&gt;1,N$3+1,""),0),"")</f>
        <v>0</v>
      </c>
      <c r="O393" s="118" t="str">
        <f ca="1">IFERROR(VLOOKUP($A393,INDIRECT("'"&amp;Publication!O$2-1&amp;"'!B4:R300"),IF(O$3&gt;1,O$3+1,""),0),"")</f>
        <v/>
      </c>
      <c r="P393" s="118" t="str">
        <f ca="1">IFERROR(VLOOKUP($A393,INDIRECT("'"&amp;Publication!P$2-1&amp;"'!B4:R300"),IF(P$3&gt;1,P$3+1,""),0),"")</f>
        <v/>
      </c>
    </row>
    <row r="394" spans="1:16" ht="14.5" customHeight="1" outlineLevel="1" x14ac:dyDescent="0.35">
      <c r="A394" s="117" t="s">
        <v>223</v>
      </c>
      <c r="B394" s="110" t="str">
        <f>IF(OR(ISBLANK(VLOOKUP(A394,'EUROSTAT-Code'!$A$3:$E$812,5,0)),ISNA(VLOOKUP(A394,'EUROSTAT-Code'!$A$3:$E$812,5,0))),"",VLOOKUP(A394,'EUROSTAT-Code'!$A$3:$E$812,5,0))</f>
        <v/>
      </c>
      <c r="C394" s="117" t="s">
        <v>1945</v>
      </c>
      <c r="D394" s="118" t="str">
        <f ca="1">IFERROR(VLOOKUP($A394,INDIRECT("'"&amp;Publication!D$2-1&amp;"'!B4:R300"),IF(D$3&gt;1,D$3+1,""),0),"")</f>
        <v/>
      </c>
      <c r="E394" s="118" t="str">
        <f ca="1">IFERROR(VLOOKUP($A394,INDIRECT("'"&amp;Publication!E$2-1&amp;"'!B4:R300"),IF(E$3&gt;1,E$3+1,""),0),"")</f>
        <v/>
      </c>
      <c r="F394" s="118" t="str">
        <f ca="1">IFERROR(VLOOKUP($A394,INDIRECT("'"&amp;Publication!F$2-1&amp;"'!B4:R300"),IF(F$3&gt;1,F$3+1,""),0),"")</f>
        <v/>
      </c>
      <c r="G394" s="118">
        <f ca="1">IFERROR(VLOOKUP($A394,INDIRECT("'"&amp;Publication!G$2-1&amp;"'!B4:R300"),IF(G$3&gt;1,G$3+1,""),0),"")</f>
        <v>5</v>
      </c>
      <c r="H394" s="118">
        <f ca="1">IFERROR(VLOOKUP($A394,INDIRECT("'"&amp;Publication!H$2-1&amp;"'!B4:R300"),IF(H$3&gt;1,H$3+1,""),0),"")</f>
        <v>5</v>
      </c>
      <c r="I394" s="118">
        <f ca="1">IFERROR(VLOOKUP($A394,INDIRECT("'"&amp;Publication!I$2-1&amp;"'!B4:R300"),IF(I$3&gt;1,I$3+1,""),0),"")</f>
        <v>15</v>
      </c>
      <c r="J394" s="118">
        <f ca="1">IFERROR(VLOOKUP($A394,INDIRECT("'"&amp;Publication!J$2-1&amp;"'!B4:R300"),IF(J$3&gt;1,J$3+1,""),0),"")</f>
        <v>15</v>
      </c>
      <c r="K394" s="118">
        <f ca="1">IFERROR(VLOOKUP($A394,INDIRECT("'"&amp;Publication!K$2-1&amp;"'!B4:R300"),IF(K$3&gt;1,K$3+1,""),0),"")</f>
        <v>10</v>
      </c>
      <c r="L394" s="118">
        <f ca="1">IFERROR(VLOOKUP($A394,INDIRECT("'"&amp;Publication!L$2-1&amp;"'!B4:R300"),IF(L$3&gt;1,L$3+1,""),0),"")</f>
        <v>15</v>
      </c>
      <c r="M394" s="118">
        <f ca="1">IFERROR(VLOOKUP($A394,INDIRECT("'"&amp;Publication!M$2-1&amp;"'!B4:R300"),IF(M$3&gt;1,M$3+1,""),0),"")</f>
        <v>0</v>
      </c>
      <c r="N394" s="118">
        <f ca="1">IFERROR(VLOOKUP($A394,INDIRECT("'"&amp;Publication!N$2-1&amp;"'!B4:R300"),IF(N$3&gt;1,N$3+1,""),0),"")</f>
        <v>0</v>
      </c>
      <c r="O394" s="118" t="str">
        <f ca="1">IFERROR(VLOOKUP($A394,INDIRECT("'"&amp;Publication!O$2-1&amp;"'!B4:R300"),IF(O$3&gt;1,O$3+1,""),0),"")</f>
        <v/>
      </c>
      <c r="P394" s="118" t="str">
        <f ca="1">IFERROR(VLOOKUP($A394,INDIRECT("'"&amp;Publication!P$2-1&amp;"'!B4:R300"),IF(P$3&gt;1,P$3+1,""),0),"")</f>
        <v/>
      </c>
    </row>
    <row r="395" spans="1:16" ht="14.5" customHeight="1" outlineLevel="1" x14ac:dyDescent="0.35">
      <c r="A395" s="117" t="s">
        <v>610</v>
      </c>
      <c r="B395" s="110" t="str">
        <f>IF(OR(ISBLANK(VLOOKUP(A395,'EUROSTAT-Code'!$A$3:$E$812,5,0)),ISNA(VLOOKUP(A395,'EUROSTAT-Code'!$A$3:$E$812,5,0))),"",VLOOKUP(A395,'EUROSTAT-Code'!$A$3:$E$812,5,0))</f>
        <v/>
      </c>
      <c r="C395" s="117" t="s">
        <v>1946</v>
      </c>
      <c r="D395" s="118" t="str">
        <f ca="1">IFERROR(VLOOKUP($A395,INDIRECT("'"&amp;Publication!D$2-1&amp;"'!B4:R300"),IF(D$3&gt;1,D$3+1,""),0),"")</f>
        <v/>
      </c>
      <c r="E395" s="118" t="str">
        <f ca="1">IFERROR(VLOOKUP($A395,INDIRECT("'"&amp;Publication!E$2-1&amp;"'!B4:R300"),IF(E$3&gt;1,E$3+1,""),0),"")</f>
        <v/>
      </c>
      <c r="F395" s="118" t="str">
        <f ca="1">IFERROR(VLOOKUP($A395,INDIRECT("'"&amp;Publication!F$2-1&amp;"'!B4:R300"),IF(F$3&gt;1,F$3+1,""),0),"")</f>
        <v/>
      </c>
      <c r="G395" s="118" t="str">
        <f ca="1">IFERROR(VLOOKUP($A395,INDIRECT("'"&amp;Publication!G$2-1&amp;"'!B4:R300"),IF(G$3&gt;1,G$3+1,""),0),"")</f>
        <v/>
      </c>
      <c r="H395" s="118" t="str">
        <f ca="1">IFERROR(VLOOKUP($A395,INDIRECT("'"&amp;Publication!H$2-1&amp;"'!B4:R300"),IF(H$3&gt;1,H$3+1,""),0),"")</f>
        <v/>
      </c>
      <c r="I395" s="118" t="str">
        <f ca="1">IFERROR(VLOOKUP($A395,INDIRECT("'"&amp;Publication!I$2-1&amp;"'!B4:R300"),IF(I$3&gt;1,I$3+1,""),0),"")</f>
        <v/>
      </c>
      <c r="J395" s="118" t="str">
        <f ca="1">IFERROR(VLOOKUP($A395,INDIRECT("'"&amp;Publication!J$2-1&amp;"'!B4:R300"),IF(J$3&gt;1,J$3+1,""),0),"")</f>
        <v/>
      </c>
      <c r="K395" s="118" t="str">
        <f ca="1">IFERROR(VLOOKUP($A395,INDIRECT("'"&amp;Publication!K$2-1&amp;"'!B4:R300"),IF(K$3&gt;1,K$3+1,""),0),"")</f>
        <v/>
      </c>
      <c r="L395" s="118" t="str">
        <f ca="1">IFERROR(VLOOKUP($A395,INDIRECT("'"&amp;Publication!L$2-1&amp;"'!B4:R300"),IF(L$3&gt;1,L$3+1,""),0),"")</f>
        <v/>
      </c>
      <c r="M395" s="118" t="str">
        <f ca="1">IFERROR(VLOOKUP($A395,INDIRECT("'"&amp;Publication!M$2-1&amp;"'!B4:R300"),IF(M$3&gt;1,M$3+1,""),0),"")</f>
        <v/>
      </c>
      <c r="N395" s="118" t="str">
        <f ca="1">IFERROR(VLOOKUP($A395,INDIRECT("'"&amp;Publication!N$2-1&amp;"'!B4:R300"),IF(N$3&gt;1,N$3+1,""),0),"")</f>
        <v/>
      </c>
      <c r="O395" s="118" t="str">
        <f ca="1">IFERROR(VLOOKUP($A395,INDIRECT("'"&amp;Publication!O$2-1&amp;"'!B4:R300"),IF(O$3&gt;1,O$3+1,""),0),"")</f>
        <v/>
      </c>
      <c r="P395" s="118" t="str">
        <f ca="1">IFERROR(VLOOKUP($A395,INDIRECT("'"&amp;Publication!P$2-1&amp;"'!B4:R300"),IF(P$3&gt;1,P$3+1,""),0),"")</f>
        <v/>
      </c>
    </row>
    <row r="396" spans="1:16" ht="14.5" customHeight="1" outlineLevel="1" x14ac:dyDescent="0.35">
      <c r="A396" s="117" t="s">
        <v>612</v>
      </c>
      <c r="B396" s="110" t="str">
        <f>IF(OR(ISBLANK(VLOOKUP(A396,'EUROSTAT-Code'!$A$3:$E$812,5,0)),ISNA(VLOOKUP(A396,'EUROSTAT-Code'!$A$3:$E$812,5,0))),"",VLOOKUP(A396,'EUROSTAT-Code'!$A$3:$E$812,5,0))</f>
        <v/>
      </c>
      <c r="C396" s="117" t="s">
        <v>1948</v>
      </c>
      <c r="D396" s="118" t="str">
        <f ca="1">IFERROR(VLOOKUP($A396,INDIRECT("'"&amp;Publication!D$2-1&amp;"'!B4:R300"),IF(D$3&gt;1,D$3+1,""),0),"")</f>
        <v/>
      </c>
      <c r="E396" s="118" t="str">
        <f ca="1">IFERROR(VLOOKUP($A396,INDIRECT("'"&amp;Publication!E$2-1&amp;"'!B4:R300"),IF(E$3&gt;1,E$3+1,""),0),"")</f>
        <v/>
      </c>
      <c r="F396" s="118" t="str">
        <f ca="1">IFERROR(VLOOKUP($A396,INDIRECT("'"&amp;Publication!F$2-1&amp;"'!B4:R300"),IF(F$3&gt;1,F$3+1,""),0),"")</f>
        <v/>
      </c>
      <c r="G396" s="118" t="str">
        <f ca="1">IFERROR(VLOOKUP($A396,INDIRECT("'"&amp;Publication!G$2-1&amp;"'!B4:R300"),IF(G$3&gt;1,G$3+1,""),0),"")</f>
        <v/>
      </c>
      <c r="H396" s="118" t="str">
        <f ca="1">IFERROR(VLOOKUP($A396,INDIRECT("'"&amp;Publication!H$2-1&amp;"'!B4:R300"),IF(H$3&gt;1,H$3+1,""),0),"")</f>
        <v/>
      </c>
      <c r="I396" s="118" t="str">
        <f ca="1">IFERROR(VLOOKUP($A396,INDIRECT("'"&amp;Publication!I$2-1&amp;"'!B4:R300"),IF(I$3&gt;1,I$3+1,""),0),"")</f>
        <v/>
      </c>
      <c r="J396" s="118" t="str">
        <f ca="1">IFERROR(VLOOKUP($A396,INDIRECT("'"&amp;Publication!J$2-1&amp;"'!B4:R300"),IF(J$3&gt;1,J$3+1,""),0),"")</f>
        <v/>
      </c>
      <c r="K396" s="118" t="str">
        <f ca="1">IFERROR(VLOOKUP($A396,INDIRECT("'"&amp;Publication!K$2-1&amp;"'!B4:R300"),IF(K$3&gt;1,K$3+1,""),0),"")</f>
        <v/>
      </c>
      <c r="L396" s="118" t="str">
        <f ca="1">IFERROR(VLOOKUP($A396,INDIRECT("'"&amp;Publication!L$2-1&amp;"'!B4:R300"),IF(L$3&gt;1,L$3+1,""),0),"")</f>
        <v/>
      </c>
      <c r="M396" s="118" t="str">
        <f ca="1">IFERROR(VLOOKUP($A396,INDIRECT("'"&amp;Publication!M$2-1&amp;"'!B4:R300"),IF(M$3&gt;1,M$3+1,""),0),"")</f>
        <v/>
      </c>
      <c r="N396" s="118" t="str">
        <f ca="1">IFERROR(VLOOKUP($A396,INDIRECT("'"&amp;Publication!N$2-1&amp;"'!B4:R300"),IF(N$3&gt;1,N$3+1,""),0),"")</f>
        <v/>
      </c>
      <c r="O396" s="118" t="str">
        <f ca="1">IFERROR(VLOOKUP($A396,INDIRECT("'"&amp;Publication!O$2-1&amp;"'!B4:R300"),IF(O$3&gt;1,O$3+1,""),0),"")</f>
        <v/>
      </c>
      <c r="P396" s="118" t="str">
        <f ca="1">IFERROR(VLOOKUP($A396,INDIRECT("'"&amp;Publication!P$2-1&amp;"'!B4:R300"),IF(P$3&gt;1,P$3+1,""),0),"")</f>
        <v/>
      </c>
    </row>
    <row r="397" spans="1:16" ht="14.5" customHeight="1" outlineLevel="1" x14ac:dyDescent="0.35">
      <c r="A397" s="117" t="s">
        <v>615</v>
      </c>
      <c r="B397" s="110" t="str">
        <f>IF(OR(ISBLANK(VLOOKUP(A397,'EUROSTAT-Code'!$A$3:$E$812,5,0)),ISNA(VLOOKUP(A397,'EUROSTAT-Code'!$A$3:$E$812,5,0))),"",VLOOKUP(A397,'EUROSTAT-Code'!$A$3:$E$812,5,0))</f>
        <v/>
      </c>
      <c r="C397" s="117" t="s">
        <v>1951</v>
      </c>
      <c r="D397" s="118" t="str">
        <f ca="1">IFERROR(VLOOKUP($A397,INDIRECT("'"&amp;Publication!D$2-1&amp;"'!B4:R300"),IF(D$3&gt;1,D$3+1,""),0),"")</f>
        <v/>
      </c>
      <c r="E397" s="118" t="str">
        <f ca="1">IFERROR(VLOOKUP($A397,INDIRECT("'"&amp;Publication!E$2-1&amp;"'!B4:R300"),IF(E$3&gt;1,E$3+1,""),0),"")</f>
        <v/>
      </c>
      <c r="F397" s="118" t="str">
        <f ca="1">IFERROR(VLOOKUP($A397,INDIRECT("'"&amp;Publication!F$2-1&amp;"'!B4:R300"),IF(F$3&gt;1,F$3+1,""),0),"")</f>
        <v/>
      </c>
      <c r="G397" s="118" t="str">
        <f ca="1">IFERROR(VLOOKUP($A397,INDIRECT("'"&amp;Publication!G$2-1&amp;"'!B4:R300"),IF(G$3&gt;1,G$3+1,""),0),"")</f>
        <v/>
      </c>
      <c r="H397" s="118" t="str">
        <f ca="1">IFERROR(VLOOKUP($A397,INDIRECT("'"&amp;Publication!H$2-1&amp;"'!B4:R300"),IF(H$3&gt;1,H$3+1,""),0),"")</f>
        <v/>
      </c>
      <c r="I397" s="118" t="str">
        <f ca="1">IFERROR(VLOOKUP($A397,INDIRECT("'"&amp;Publication!I$2-1&amp;"'!B4:R300"),IF(I$3&gt;1,I$3+1,""),0),"")</f>
        <v/>
      </c>
      <c r="J397" s="118" t="str">
        <f ca="1">IFERROR(VLOOKUP($A397,INDIRECT("'"&amp;Publication!J$2-1&amp;"'!B4:R300"),IF(J$3&gt;1,J$3+1,""),0),"")</f>
        <v/>
      </c>
      <c r="K397" s="118" t="str">
        <f ca="1">IFERROR(VLOOKUP($A397,INDIRECT("'"&amp;Publication!K$2-1&amp;"'!B4:R300"),IF(K$3&gt;1,K$3+1,""),0),"")</f>
        <v/>
      </c>
      <c r="L397" s="118" t="str">
        <f ca="1">IFERROR(VLOOKUP($A397,INDIRECT("'"&amp;Publication!L$2-1&amp;"'!B4:R300"),IF(L$3&gt;1,L$3+1,""),0),"")</f>
        <v/>
      </c>
      <c r="M397" s="118" t="str">
        <f ca="1">IFERROR(VLOOKUP($A397,INDIRECT("'"&amp;Publication!M$2-1&amp;"'!B4:R300"),IF(M$3&gt;1,M$3+1,""),0),"")</f>
        <v/>
      </c>
      <c r="N397" s="118" t="str">
        <f ca="1">IFERROR(VLOOKUP($A397,INDIRECT("'"&amp;Publication!N$2-1&amp;"'!B4:R300"),IF(N$3&gt;1,N$3+1,""),0),"")</f>
        <v/>
      </c>
      <c r="O397" s="118">
        <f ca="1">IFERROR(VLOOKUP($A397,INDIRECT("'"&amp;Publication!O$2-1&amp;"'!B4:R300"),IF(O$3&gt;1,O$3+1,""),0),"")</f>
        <v>0</v>
      </c>
      <c r="P397" s="118" t="str">
        <f ca="1">IFERROR(VLOOKUP($A397,INDIRECT("'"&amp;Publication!P$2-1&amp;"'!B4:R300"),IF(P$3&gt;1,P$3+1,""),0),"")</f>
        <v/>
      </c>
    </row>
    <row r="398" spans="1:16" ht="14.5" customHeight="1" outlineLevel="1" x14ac:dyDescent="0.35">
      <c r="A398" s="117" t="s">
        <v>617</v>
      </c>
      <c r="B398" s="110" t="str">
        <f>IF(OR(ISBLANK(VLOOKUP(A398,'EUROSTAT-Code'!$A$3:$E$812,5,0)),ISNA(VLOOKUP(A398,'EUROSTAT-Code'!$A$3:$E$812,5,0))),"",VLOOKUP(A398,'EUROSTAT-Code'!$A$3:$E$812,5,0))</f>
        <v/>
      </c>
      <c r="C398" s="117" t="s">
        <v>1953</v>
      </c>
      <c r="D398" s="118" t="str">
        <f ca="1">IFERROR(VLOOKUP($A398,INDIRECT("'"&amp;Publication!D$2-1&amp;"'!B4:R300"),IF(D$3&gt;1,D$3+1,""),0),"")</f>
        <v/>
      </c>
      <c r="E398" s="118" t="str">
        <f ca="1">IFERROR(VLOOKUP($A398,INDIRECT("'"&amp;Publication!E$2-1&amp;"'!B4:R300"),IF(E$3&gt;1,E$3+1,""),0),"")</f>
        <v/>
      </c>
      <c r="F398" s="118" t="str">
        <f ca="1">IFERROR(VLOOKUP($A398,INDIRECT("'"&amp;Publication!F$2-1&amp;"'!B4:R300"),IF(F$3&gt;1,F$3+1,""),0),"")</f>
        <v/>
      </c>
      <c r="G398" s="118" t="str">
        <f ca="1">IFERROR(VLOOKUP($A398,INDIRECT("'"&amp;Publication!G$2-1&amp;"'!B4:R300"),IF(G$3&gt;1,G$3+1,""),0),"")</f>
        <v/>
      </c>
      <c r="H398" s="118" t="str">
        <f ca="1">IFERROR(VLOOKUP($A398,INDIRECT("'"&amp;Publication!H$2-1&amp;"'!B4:R300"),IF(H$3&gt;1,H$3+1,""),0),"")</f>
        <v/>
      </c>
      <c r="I398" s="118" t="str">
        <f ca="1">IFERROR(VLOOKUP($A398,INDIRECT("'"&amp;Publication!I$2-1&amp;"'!B4:R300"),IF(I$3&gt;1,I$3+1,""),0),"")</f>
        <v/>
      </c>
      <c r="J398" s="118" t="str">
        <f ca="1">IFERROR(VLOOKUP($A398,INDIRECT("'"&amp;Publication!J$2-1&amp;"'!B4:R300"),IF(J$3&gt;1,J$3+1,""),0),"")</f>
        <v/>
      </c>
      <c r="K398" s="118" t="str">
        <f ca="1">IFERROR(VLOOKUP($A398,INDIRECT("'"&amp;Publication!K$2-1&amp;"'!B4:R300"),IF(K$3&gt;1,K$3+1,""),0),"")</f>
        <v/>
      </c>
      <c r="L398" s="118" t="str">
        <f ca="1">IFERROR(VLOOKUP($A398,INDIRECT("'"&amp;Publication!L$2-1&amp;"'!B4:R300"),IF(L$3&gt;1,L$3+1,""),0),"")</f>
        <v/>
      </c>
      <c r="M398" s="118" t="str">
        <f ca="1">IFERROR(VLOOKUP($A398,INDIRECT("'"&amp;Publication!M$2-1&amp;"'!B4:R300"),IF(M$3&gt;1,M$3+1,""),0),"")</f>
        <v/>
      </c>
      <c r="N398" s="118" t="str">
        <f ca="1">IFERROR(VLOOKUP($A398,INDIRECT("'"&amp;Publication!N$2-1&amp;"'!B4:R300"),IF(N$3&gt;1,N$3+1,""),0),"")</f>
        <v/>
      </c>
      <c r="O398" s="118" t="str">
        <f ca="1">IFERROR(VLOOKUP($A398,INDIRECT("'"&amp;Publication!O$2-1&amp;"'!B4:R300"),IF(O$3&gt;1,O$3+1,""),0),"")</f>
        <v/>
      </c>
      <c r="P398" s="118" t="str">
        <f ca="1">IFERROR(VLOOKUP($A398,INDIRECT("'"&amp;Publication!P$2-1&amp;"'!B4:R300"),IF(P$3&gt;1,P$3+1,""),0),"")</f>
        <v/>
      </c>
    </row>
    <row r="399" spans="1:16" ht="14.5" customHeight="1" outlineLevel="1" x14ac:dyDescent="0.35">
      <c r="A399" s="117" t="s">
        <v>620</v>
      </c>
      <c r="B399" s="110" t="str">
        <f>IF(OR(ISBLANK(VLOOKUP(A399,'EUROSTAT-Code'!$A$3:$E$812,5,0)),ISNA(VLOOKUP(A399,'EUROSTAT-Code'!$A$3:$E$812,5,0))),"",VLOOKUP(A399,'EUROSTAT-Code'!$A$3:$E$812,5,0))</f>
        <v>x</v>
      </c>
      <c r="C399" s="117" t="s">
        <v>1956</v>
      </c>
      <c r="D399" s="118" t="str">
        <f ca="1">IFERROR(VLOOKUP($A399,INDIRECT("'"&amp;Publication!D$2-1&amp;"'!B4:R300"),IF(D$3&gt;1,D$3+1,""),0),"")</f>
        <v/>
      </c>
      <c r="E399" s="118" t="str">
        <f ca="1">IFERROR(VLOOKUP($A399,INDIRECT("'"&amp;Publication!E$2-1&amp;"'!B4:R300"),IF(E$3&gt;1,E$3+1,""),0),"")</f>
        <v/>
      </c>
      <c r="F399" s="118" t="str">
        <f ca="1">IFERROR(VLOOKUP($A399,INDIRECT("'"&amp;Publication!F$2-1&amp;"'!B4:R300"),IF(F$3&gt;1,F$3+1,""),0),"")</f>
        <v/>
      </c>
      <c r="G399" s="118" t="str">
        <f ca="1">IFERROR(VLOOKUP($A399,INDIRECT("'"&amp;Publication!G$2-1&amp;"'!B4:R300"),IF(G$3&gt;1,G$3+1,""),0),"")</f>
        <v/>
      </c>
      <c r="H399" s="118" t="str">
        <f ca="1">IFERROR(VLOOKUP($A399,INDIRECT("'"&amp;Publication!H$2-1&amp;"'!B4:R300"),IF(H$3&gt;1,H$3+1,""),0),"")</f>
        <v/>
      </c>
      <c r="I399" s="118" t="str">
        <f ca="1">IFERROR(VLOOKUP($A399,INDIRECT("'"&amp;Publication!I$2-1&amp;"'!B4:R300"),IF(I$3&gt;1,I$3+1,""),0),"")</f>
        <v/>
      </c>
      <c r="J399" s="118" t="str">
        <f ca="1">IFERROR(VLOOKUP($A399,INDIRECT("'"&amp;Publication!J$2-1&amp;"'!B4:R300"),IF(J$3&gt;1,J$3+1,""),0),"")</f>
        <v/>
      </c>
      <c r="K399" s="118" t="str">
        <f ca="1">IFERROR(VLOOKUP($A399,INDIRECT("'"&amp;Publication!K$2-1&amp;"'!B4:R300"),IF(K$3&gt;1,K$3+1,""),0),"")</f>
        <v/>
      </c>
      <c r="L399" s="118" t="str">
        <f ca="1">IFERROR(VLOOKUP($A399,INDIRECT("'"&amp;Publication!L$2-1&amp;"'!B4:R300"),IF(L$3&gt;1,L$3+1,""),0),"")</f>
        <v/>
      </c>
      <c r="M399" s="118" t="str">
        <f ca="1">IFERROR(VLOOKUP($A399,INDIRECT("'"&amp;Publication!M$2-1&amp;"'!B4:R300"),IF(M$3&gt;1,M$3+1,""),0),"")</f>
        <v/>
      </c>
      <c r="N399" s="118" t="str">
        <f ca="1">IFERROR(VLOOKUP($A399,INDIRECT("'"&amp;Publication!N$2-1&amp;"'!B4:R300"),IF(N$3&gt;1,N$3+1,""),0),"")</f>
        <v/>
      </c>
      <c r="O399" s="118" t="str">
        <f ca="1">IFERROR(VLOOKUP($A399,INDIRECT("'"&amp;Publication!O$2-1&amp;"'!B4:R300"),IF(O$3&gt;1,O$3+1,""),0),"")</f>
        <v/>
      </c>
      <c r="P399" s="118" t="str">
        <f ca="1">IFERROR(VLOOKUP($A399,INDIRECT("'"&amp;Publication!P$2-1&amp;"'!B4:R300"),IF(P$3&gt;1,P$3+1,""),0),"")</f>
        <v/>
      </c>
    </row>
    <row r="400" spans="1:16" ht="14.5" customHeight="1" outlineLevel="1" x14ac:dyDescent="0.35">
      <c r="A400" s="117" t="s">
        <v>621</v>
      </c>
      <c r="B400" s="110" t="str">
        <f>IF(OR(ISBLANK(VLOOKUP(A400,'EUROSTAT-Code'!$A$3:$E$812,5,0)),ISNA(VLOOKUP(A400,'EUROSTAT-Code'!$A$3:$E$812,5,0))),"",VLOOKUP(A400,'EUROSTAT-Code'!$A$3:$E$812,5,0))</f>
        <v>x</v>
      </c>
      <c r="C400" s="117" t="s">
        <v>1957</v>
      </c>
      <c r="D400" s="118" t="str">
        <f ca="1">IFERROR(VLOOKUP($A400,INDIRECT("'"&amp;Publication!D$2-1&amp;"'!B4:R300"),IF(D$3&gt;1,D$3+1,""),0),"")</f>
        <v/>
      </c>
      <c r="E400" s="118" t="str">
        <f ca="1">IFERROR(VLOOKUP($A400,INDIRECT("'"&amp;Publication!E$2-1&amp;"'!B4:R300"),IF(E$3&gt;1,E$3+1,""),0),"")</f>
        <v/>
      </c>
      <c r="F400" s="118" t="str">
        <f ca="1">IFERROR(VLOOKUP($A400,INDIRECT("'"&amp;Publication!F$2-1&amp;"'!B4:R300"),IF(F$3&gt;1,F$3+1,""),0),"")</f>
        <v/>
      </c>
      <c r="G400" s="118" t="str">
        <f ca="1">IFERROR(VLOOKUP($A400,INDIRECT("'"&amp;Publication!G$2-1&amp;"'!B4:R300"),IF(G$3&gt;1,G$3+1,""),0),"")</f>
        <v/>
      </c>
      <c r="H400" s="118" t="str">
        <f ca="1">IFERROR(VLOOKUP($A400,INDIRECT("'"&amp;Publication!H$2-1&amp;"'!B4:R300"),IF(H$3&gt;1,H$3+1,""),0),"")</f>
        <v/>
      </c>
      <c r="I400" s="118" t="str">
        <f ca="1">IFERROR(VLOOKUP($A400,INDIRECT("'"&amp;Publication!I$2-1&amp;"'!B4:R300"),IF(I$3&gt;1,I$3+1,""),0),"")</f>
        <v/>
      </c>
      <c r="J400" s="118" t="str">
        <f ca="1">IFERROR(VLOOKUP($A400,INDIRECT("'"&amp;Publication!J$2-1&amp;"'!B4:R300"),IF(J$3&gt;1,J$3+1,""),0),"")</f>
        <v/>
      </c>
      <c r="K400" s="118" t="str">
        <f ca="1">IFERROR(VLOOKUP($A400,INDIRECT("'"&amp;Publication!K$2-1&amp;"'!B4:R300"),IF(K$3&gt;1,K$3+1,""),0),"")</f>
        <v/>
      </c>
      <c r="L400" s="118" t="str">
        <f ca="1">IFERROR(VLOOKUP($A400,INDIRECT("'"&amp;Publication!L$2-1&amp;"'!B4:R300"),IF(L$3&gt;1,L$3+1,""),0),"")</f>
        <v/>
      </c>
      <c r="M400" s="118" t="str">
        <f ca="1">IFERROR(VLOOKUP($A400,INDIRECT("'"&amp;Publication!M$2-1&amp;"'!B4:R300"),IF(M$3&gt;1,M$3+1,""),0),"")</f>
        <v/>
      </c>
      <c r="N400" s="118" t="str">
        <f ca="1">IFERROR(VLOOKUP($A400,INDIRECT("'"&amp;Publication!N$2-1&amp;"'!B4:R300"),IF(N$3&gt;1,N$3+1,""),0),"")</f>
        <v/>
      </c>
      <c r="O400" s="118" t="str">
        <f ca="1">IFERROR(VLOOKUP($A400,INDIRECT("'"&amp;Publication!O$2-1&amp;"'!B4:R300"),IF(O$3&gt;1,O$3+1,""),0),"")</f>
        <v/>
      </c>
      <c r="P400" s="118" t="str">
        <f ca="1">IFERROR(VLOOKUP($A400,INDIRECT("'"&amp;Publication!P$2-1&amp;"'!B4:R300"),IF(P$3&gt;1,P$3+1,""),0),"")</f>
        <v/>
      </c>
    </row>
    <row r="401" spans="1:16" ht="14.5" customHeight="1" outlineLevel="1" x14ac:dyDescent="0.35">
      <c r="A401" s="117" t="s">
        <v>341</v>
      </c>
      <c r="B401" s="110" t="str">
        <f>IF(OR(ISBLANK(VLOOKUP(A401,'EUROSTAT-Code'!$A$3:$E$812,5,0)),ISNA(VLOOKUP(A401,'EUROSTAT-Code'!$A$3:$E$812,5,0))),"",VLOOKUP(A401,'EUROSTAT-Code'!$A$3:$E$812,5,0))</f>
        <v/>
      </c>
      <c r="C401" s="117" t="s">
        <v>1959</v>
      </c>
      <c r="D401" s="118" t="str">
        <f ca="1">IFERROR(VLOOKUP($A401,INDIRECT("'"&amp;Publication!D$2-1&amp;"'!B4:R300"),IF(D$3&gt;1,D$3+1,""),0),"")</f>
        <v/>
      </c>
      <c r="E401" s="118" t="str">
        <f ca="1">IFERROR(VLOOKUP($A401,INDIRECT("'"&amp;Publication!E$2-1&amp;"'!B4:R300"),IF(E$3&gt;1,E$3+1,""),0),"")</f>
        <v/>
      </c>
      <c r="F401" s="118" t="str">
        <f ca="1">IFERROR(VLOOKUP($A401,INDIRECT("'"&amp;Publication!F$2-1&amp;"'!B4:R300"),IF(F$3&gt;1,F$3+1,""),0),"")</f>
        <v/>
      </c>
      <c r="G401" s="118" t="str">
        <f ca="1">IFERROR(VLOOKUP($A401,INDIRECT("'"&amp;Publication!G$2-1&amp;"'!B4:R300"),IF(G$3&gt;1,G$3+1,""),0),"")</f>
        <v/>
      </c>
      <c r="H401" s="118" t="str">
        <f ca="1">IFERROR(VLOOKUP($A401,INDIRECT("'"&amp;Publication!H$2-1&amp;"'!B4:R300"),IF(H$3&gt;1,H$3+1,""),0),"")</f>
        <v/>
      </c>
      <c r="I401" s="118">
        <f ca="1">IFERROR(VLOOKUP($A401,INDIRECT("'"&amp;Publication!I$2-1&amp;"'!B4:R300"),IF(I$3&gt;1,I$3+1,""),0),"")</f>
        <v>0</v>
      </c>
      <c r="J401" s="118" t="str">
        <f ca="1">IFERROR(VLOOKUP($A401,INDIRECT("'"&amp;Publication!J$2-1&amp;"'!B4:R300"),IF(J$3&gt;1,J$3+1,""),0),"")</f>
        <v/>
      </c>
      <c r="K401" s="118">
        <f ca="1">IFERROR(VLOOKUP($A401,INDIRECT("'"&amp;Publication!K$2-1&amp;"'!B4:R300"),IF(K$3&gt;1,K$3+1,""),0),"")</f>
        <v>5</v>
      </c>
      <c r="L401" s="118" t="str">
        <f ca="1">IFERROR(VLOOKUP($A401,INDIRECT("'"&amp;Publication!L$2-1&amp;"'!B4:R300"),IF(L$3&gt;1,L$3+1,""),0),"")</f>
        <v/>
      </c>
      <c r="M401" s="118" t="str">
        <f ca="1">IFERROR(VLOOKUP($A401,INDIRECT("'"&amp;Publication!M$2-1&amp;"'!B4:R300"),IF(M$3&gt;1,M$3+1,""),0),"")</f>
        <v/>
      </c>
      <c r="N401" s="118" t="str">
        <f ca="1">IFERROR(VLOOKUP($A401,INDIRECT("'"&amp;Publication!N$2-1&amp;"'!B4:R300"),IF(N$3&gt;1,N$3+1,""),0),"")</f>
        <v/>
      </c>
      <c r="O401" s="118" t="str">
        <f ca="1">IFERROR(VLOOKUP($A401,INDIRECT("'"&amp;Publication!O$2-1&amp;"'!B4:R300"),IF(O$3&gt;1,O$3+1,""),0),"")</f>
        <v/>
      </c>
      <c r="P401" s="118" t="str">
        <f ca="1">IFERROR(VLOOKUP($A401,INDIRECT("'"&amp;Publication!P$2-1&amp;"'!B4:R300"),IF(P$3&gt;1,P$3+1,""),0),"")</f>
        <v/>
      </c>
    </row>
    <row r="402" spans="1:16" ht="14.5" customHeight="1" outlineLevel="1" x14ac:dyDescent="0.35">
      <c r="A402" s="117" t="s">
        <v>623</v>
      </c>
      <c r="B402" s="110" t="str">
        <f>IF(OR(ISBLANK(VLOOKUP(A402,'EUROSTAT-Code'!$A$3:$E$812,5,0)),ISNA(VLOOKUP(A402,'EUROSTAT-Code'!$A$3:$E$812,5,0))),"",VLOOKUP(A402,'EUROSTAT-Code'!$A$3:$E$812,5,0))</f>
        <v/>
      </c>
      <c r="C402" s="117" t="s">
        <v>1960</v>
      </c>
      <c r="D402" s="118" t="str">
        <f ca="1">IFERROR(VLOOKUP($A402,INDIRECT("'"&amp;Publication!D$2-1&amp;"'!B4:R300"),IF(D$3&gt;1,D$3+1,""),0),"")</f>
        <v/>
      </c>
      <c r="E402" s="118" t="str">
        <f ca="1">IFERROR(VLOOKUP($A402,INDIRECT("'"&amp;Publication!E$2-1&amp;"'!B4:R300"),IF(E$3&gt;1,E$3+1,""),0),"")</f>
        <v/>
      </c>
      <c r="F402" s="118" t="str">
        <f ca="1">IFERROR(VLOOKUP($A402,INDIRECT("'"&amp;Publication!F$2-1&amp;"'!B4:R300"),IF(F$3&gt;1,F$3+1,""),0),"")</f>
        <v/>
      </c>
      <c r="G402" s="118" t="str">
        <f ca="1">IFERROR(VLOOKUP($A402,INDIRECT("'"&amp;Publication!G$2-1&amp;"'!B4:R300"),IF(G$3&gt;1,G$3+1,""),0),"")</f>
        <v/>
      </c>
      <c r="H402" s="118" t="str">
        <f ca="1">IFERROR(VLOOKUP($A402,INDIRECT("'"&amp;Publication!H$2-1&amp;"'!B4:R300"),IF(H$3&gt;1,H$3+1,""),0),"")</f>
        <v/>
      </c>
      <c r="I402" s="118" t="str">
        <f ca="1">IFERROR(VLOOKUP($A402,INDIRECT("'"&amp;Publication!I$2-1&amp;"'!B4:R300"),IF(I$3&gt;1,I$3+1,""),0),"")</f>
        <v/>
      </c>
      <c r="J402" s="118" t="str">
        <f ca="1">IFERROR(VLOOKUP($A402,INDIRECT("'"&amp;Publication!J$2-1&amp;"'!B4:R300"),IF(J$3&gt;1,J$3+1,""),0),"")</f>
        <v/>
      </c>
      <c r="K402" s="118" t="str">
        <f ca="1">IFERROR(VLOOKUP($A402,INDIRECT("'"&amp;Publication!K$2-1&amp;"'!B4:R300"),IF(K$3&gt;1,K$3+1,""),0),"")</f>
        <v/>
      </c>
      <c r="L402" s="118" t="str">
        <f ca="1">IFERROR(VLOOKUP($A402,INDIRECT("'"&amp;Publication!L$2-1&amp;"'!B4:R300"),IF(L$3&gt;1,L$3+1,""),0),"")</f>
        <v/>
      </c>
      <c r="M402" s="118" t="str">
        <f ca="1">IFERROR(VLOOKUP($A402,INDIRECT("'"&amp;Publication!M$2-1&amp;"'!B4:R300"),IF(M$3&gt;1,M$3+1,""),0),"")</f>
        <v/>
      </c>
      <c r="N402" s="118" t="str">
        <f ca="1">IFERROR(VLOOKUP($A402,INDIRECT("'"&amp;Publication!N$2-1&amp;"'!B4:R300"),IF(N$3&gt;1,N$3+1,""),0),"")</f>
        <v/>
      </c>
      <c r="O402" s="118" t="str">
        <f ca="1">IFERROR(VLOOKUP($A402,INDIRECT("'"&amp;Publication!O$2-1&amp;"'!B4:R300"),IF(O$3&gt;1,O$3+1,""),0),"")</f>
        <v/>
      </c>
      <c r="P402" s="118" t="str">
        <f ca="1">IFERROR(VLOOKUP($A402,INDIRECT("'"&amp;Publication!P$2-1&amp;"'!B4:R300"),IF(P$3&gt;1,P$3+1,""),0),"")</f>
        <v/>
      </c>
    </row>
    <row r="403" spans="1:16" ht="14.5" customHeight="1" outlineLevel="1" x14ac:dyDescent="0.35">
      <c r="A403" s="117" t="s">
        <v>224</v>
      </c>
      <c r="B403" s="110" t="str">
        <f>IF(OR(ISBLANK(VLOOKUP(A403,'EUROSTAT-Code'!$A$3:$E$812,5,0)),ISNA(VLOOKUP(A403,'EUROSTAT-Code'!$A$3:$E$812,5,0))),"",VLOOKUP(A403,'EUROSTAT-Code'!$A$3:$E$812,5,0))</f>
        <v/>
      </c>
      <c r="C403" s="117" t="s">
        <v>1961</v>
      </c>
      <c r="D403" s="118">
        <f ca="1">IFERROR(VLOOKUP($A403,INDIRECT("'"&amp;Publication!D$2-1&amp;"'!B4:R300"),IF(D$3&gt;1,D$3+1,""),0),"")</f>
        <v>145</v>
      </c>
      <c r="E403" s="118">
        <f ca="1">IFERROR(VLOOKUP($A403,INDIRECT("'"&amp;Publication!E$2-1&amp;"'!B4:R300"),IF(E$3&gt;1,E$3+1,""),0),"")</f>
        <v>140</v>
      </c>
      <c r="F403" s="118">
        <f ca="1">IFERROR(VLOOKUP($A403,INDIRECT("'"&amp;Publication!F$2-1&amp;"'!B4:R300"),IF(F$3&gt;1,F$3+1,""),0),"")</f>
        <v>220</v>
      </c>
      <c r="G403" s="118">
        <f ca="1">IFERROR(VLOOKUP($A403,INDIRECT("'"&amp;Publication!G$2-1&amp;"'!B4:R300"),IF(G$3&gt;1,G$3+1,""),0),"")</f>
        <v>90</v>
      </c>
      <c r="H403" s="118">
        <f ca="1">IFERROR(VLOOKUP($A403,INDIRECT("'"&amp;Publication!H$2-1&amp;"'!B4:R300"),IF(H$3&gt;1,H$3+1,""),0),"")</f>
        <v>15</v>
      </c>
      <c r="I403" s="118">
        <f ca="1">IFERROR(VLOOKUP($A403,INDIRECT("'"&amp;Publication!I$2-1&amp;"'!B4:R300"),IF(I$3&gt;1,I$3+1,""),0),"")</f>
        <v>0</v>
      </c>
      <c r="J403" s="118">
        <f ca="1">IFERROR(VLOOKUP($A403,INDIRECT("'"&amp;Publication!J$2-1&amp;"'!B4:R300"),IF(J$3&gt;1,J$3+1,""),0),"")</f>
        <v>5</v>
      </c>
      <c r="K403" s="118">
        <f ca="1">IFERROR(VLOOKUP($A403,INDIRECT("'"&amp;Publication!K$2-1&amp;"'!B4:R300"),IF(K$3&gt;1,K$3+1,""),0),"")</f>
        <v>0</v>
      </c>
      <c r="L403" s="118">
        <f ca="1">IFERROR(VLOOKUP($A403,INDIRECT("'"&amp;Publication!L$2-1&amp;"'!B4:R300"),IF(L$3&gt;1,L$3+1,""),0),"")</f>
        <v>0</v>
      </c>
      <c r="M403" s="118">
        <f ca="1">IFERROR(VLOOKUP($A403,INDIRECT("'"&amp;Publication!M$2-1&amp;"'!B4:R300"),IF(M$3&gt;1,M$3+1,""),0),"")</f>
        <v>0</v>
      </c>
      <c r="N403" s="118" t="str">
        <f ca="1">IFERROR(VLOOKUP($A403,INDIRECT("'"&amp;Publication!N$2-1&amp;"'!B4:R300"),IF(N$3&gt;1,N$3+1,""),0),"")</f>
        <v/>
      </c>
      <c r="O403" s="118">
        <f ca="1">IFERROR(VLOOKUP($A403,INDIRECT("'"&amp;Publication!O$2-1&amp;"'!B4:R300"),IF(O$3&gt;1,O$3+1,""),0),"")</f>
        <v>0</v>
      </c>
      <c r="P403" s="118" t="str">
        <f ca="1">IFERROR(VLOOKUP($A403,INDIRECT("'"&amp;Publication!P$2-1&amp;"'!B4:R300"),IF(P$3&gt;1,P$3+1,""),0),"")</f>
        <v/>
      </c>
    </row>
    <row r="404" spans="1:16" ht="14.5" customHeight="1" outlineLevel="1" x14ac:dyDescent="0.35">
      <c r="A404" s="117" t="s">
        <v>226</v>
      </c>
      <c r="B404" s="110" t="str">
        <f>IF(OR(ISBLANK(VLOOKUP(A404,'EUROSTAT-Code'!$A$3:$E$812,5,0)),ISNA(VLOOKUP(A404,'EUROSTAT-Code'!$A$3:$E$812,5,0))),"",VLOOKUP(A404,'EUROSTAT-Code'!$A$3:$E$812,5,0))</f>
        <v>x</v>
      </c>
      <c r="C404" s="117" t="s">
        <v>1962</v>
      </c>
      <c r="D404" s="118">
        <f ca="1">IFERROR(VLOOKUP($A404,INDIRECT("'"&amp;Publication!D$2-1&amp;"'!B4:R300"),IF(D$3&gt;1,D$3+1,""),0),"")</f>
        <v>265</v>
      </c>
      <c r="E404" s="118">
        <f ca="1">IFERROR(VLOOKUP($A404,INDIRECT("'"&amp;Publication!E$2-1&amp;"'!B4:R300"),IF(E$3&gt;1,E$3+1,""),0),"")</f>
        <v>120</v>
      </c>
      <c r="F404" s="118">
        <f ca="1">IFERROR(VLOOKUP($A404,INDIRECT("'"&amp;Publication!F$2-1&amp;"'!B4:R300"),IF(F$3&gt;1,F$3+1,""),0),"")</f>
        <v>155</v>
      </c>
      <c r="G404" s="118">
        <f ca="1">IFERROR(VLOOKUP($A404,INDIRECT("'"&amp;Publication!G$2-1&amp;"'!B4:R300"),IF(G$3&gt;1,G$3+1,""),0),"")</f>
        <v>115</v>
      </c>
      <c r="H404" s="118">
        <f ca="1">IFERROR(VLOOKUP($A404,INDIRECT("'"&amp;Publication!H$2-1&amp;"'!B4:R300"),IF(H$3&gt;1,H$3+1,""),0),"")</f>
        <v>145</v>
      </c>
      <c r="I404" s="118">
        <f ca="1">IFERROR(VLOOKUP($A404,INDIRECT("'"&amp;Publication!I$2-1&amp;"'!B4:R300"),IF(I$3&gt;1,I$3+1,""),0),"")</f>
        <v>80</v>
      </c>
      <c r="J404" s="118">
        <f ca="1">IFERROR(VLOOKUP($A404,INDIRECT("'"&amp;Publication!J$2-1&amp;"'!B4:R300"),IF(J$3&gt;1,J$3+1,""),0),"")</f>
        <v>90</v>
      </c>
      <c r="K404" s="118">
        <f ca="1">IFERROR(VLOOKUP($A404,INDIRECT("'"&amp;Publication!K$2-1&amp;"'!B4:R300"),IF(K$3&gt;1,K$3+1,""),0),"")</f>
        <v>75</v>
      </c>
      <c r="L404" s="118">
        <f ca="1">IFERROR(VLOOKUP($A404,INDIRECT("'"&amp;Publication!L$2-1&amp;"'!B4:R300"),IF(L$3&gt;1,L$3+1,""),0),"")</f>
        <v>60</v>
      </c>
      <c r="M404" s="118">
        <f ca="1">IFERROR(VLOOKUP($A404,INDIRECT("'"&amp;Publication!M$2-1&amp;"'!B4:R300"),IF(M$3&gt;1,M$3+1,""),0),"")</f>
        <v>105</v>
      </c>
      <c r="N404" s="118">
        <f ca="1">IFERROR(VLOOKUP($A404,INDIRECT("'"&amp;Publication!N$2-1&amp;"'!B4:R300"),IF(N$3&gt;1,N$3+1,""),0),"")</f>
        <v>100</v>
      </c>
      <c r="O404" s="118">
        <f ca="1">IFERROR(VLOOKUP($A404,INDIRECT("'"&amp;Publication!O$2-1&amp;"'!B4:R300"),IF(O$3&gt;1,O$3+1,""),0),"")</f>
        <v>60</v>
      </c>
      <c r="P404" s="118">
        <f ca="1">IFERROR(VLOOKUP($A404,INDIRECT("'"&amp;Publication!P$2-1&amp;"'!B4:R300"),IF(P$3&gt;1,P$3+1,""),0),"")</f>
        <v>86.682000000000002</v>
      </c>
    </row>
    <row r="405" spans="1:16" ht="14.5" customHeight="1" outlineLevel="1" x14ac:dyDescent="0.35">
      <c r="A405" s="117" t="s">
        <v>625</v>
      </c>
      <c r="B405" s="110" t="str">
        <f>IF(OR(ISBLANK(VLOOKUP(A405,'EUROSTAT-Code'!$A$3:$E$812,5,0)),ISNA(VLOOKUP(A405,'EUROSTAT-Code'!$A$3:$E$812,5,0))),"",VLOOKUP(A405,'EUROSTAT-Code'!$A$3:$E$812,5,0))</f>
        <v/>
      </c>
      <c r="C405" s="117" t="s">
        <v>1964</v>
      </c>
      <c r="D405" s="118" t="str">
        <f ca="1">IFERROR(VLOOKUP($A405,INDIRECT("'"&amp;Publication!D$2-1&amp;"'!B4:R300"),IF(D$3&gt;1,D$3+1,""),0),"")</f>
        <v/>
      </c>
      <c r="E405" s="118" t="str">
        <f ca="1">IFERROR(VLOOKUP($A405,INDIRECT("'"&amp;Publication!E$2-1&amp;"'!B4:R300"),IF(E$3&gt;1,E$3+1,""),0),"")</f>
        <v/>
      </c>
      <c r="F405" s="118" t="str">
        <f ca="1">IFERROR(VLOOKUP($A405,INDIRECT("'"&amp;Publication!F$2-1&amp;"'!B4:R300"),IF(F$3&gt;1,F$3+1,""),0),"")</f>
        <v/>
      </c>
      <c r="G405" s="118" t="str">
        <f ca="1">IFERROR(VLOOKUP($A405,INDIRECT("'"&amp;Publication!G$2-1&amp;"'!B4:R300"),IF(G$3&gt;1,G$3+1,""),0),"")</f>
        <v/>
      </c>
      <c r="H405" s="118" t="str">
        <f ca="1">IFERROR(VLOOKUP($A405,INDIRECT("'"&amp;Publication!H$2-1&amp;"'!B4:R300"),IF(H$3&gt;1,H$3+1,""),0),"")</f>
        <v/>
      </c>
      <c r="I405" s="118" t="str">
        <f ca="1">IFERROR(VLOOKUP($A405,INDIRECT("'"&amp;Publication!I$2-1&amp;"'!B4:R300"),IF(I$3&gt;1,I$3+1,""),0),"")</f>
        <v/>
      </c>
      <c r="J405" s="118" t="str">
        <f ca="1">IFERROR(VLOOKUP($A405,INDIRECT("'"&amp;Publication!J$2-1&amp;"'!B4:R300"),IF(J$3&gt;1,J$3+1,""),0),"")</f>
        <v/>
      </c>
      <c r="K405" s="118" t="str">
        <f ca="1">IFERROR(VLOOKUP($A405,INDIRECT("'"&amp;Publication!K$2-1&amp;"'!B4:R300"),IF(K$3&gt;1,K$3+1,""),0),"")</f>
        <v/>
      </c>
      <c r="L405" s="118" t="str">
        <f ca="1">IFERROR(VLOOKUP($A405,INDIRECT("'"&amp;Publication!L$2-1&amp;"'!B4:R300"),IF(L$3&gt;1,L$3+1,""),0),"")</f>
        <v/>
      </c>
      <c r="M405" s="118" t="str">
        <f ca="1">IFERROR(VLOOKUP($A405,INDIRECT("'"&amp;Publication!M$2-1&amp;"'!B4:R300"),IF(M$3&gt;1,M$3+1,""),0),"")</f>
        <v/>
      </c>
      <c r="N405" s="118" t="str">
        <f ca="1">IFERROR(VLOOKUP($A405,INDIRECT("'"&amp;Publication!N$2-1&amp;"'!B4:R300"),IF(N$3&gt;1,N$3+1,""),0),"")</f>
        <v/>
      </c>
      <c r="O405" s="118" t="str">
        <f ca="1">IFERROR(VLOOKUP($A405,INDIRECT("'"&amp;Publication!O$2-1&amp;"'!B4:R300"),IF(O$3&gt;1,O$3+1,""),0),"")</f>
        <v/>
      </c>
      <c r="P405" s="118" t="str">
        <f ca="1">IFERROR(VLOOKUP($A405,INDIRECT("'"&amp;Publication!P$2-1&amp;"'!B4:R300"),IF(P$3&gt;1,P$3+1,""),0),"")</f>
        <v/>
      </c>
    </row>
    <row r="406" spans="1:16" ht="14.5" customHeight="1" outlineLevel="1" x14ac:dyDescent="0.35">
      <c r="A406" s="117" t="s">
        <v>628</v>
      </c>
      <c r="B406" s="110" t="str">
        <f>IF(OR(ISBLANK(VLOOKUP(A406,'EUROSTAT-Code'!$A$3:$E$812,5,0)),ISNA(VLOOKUP(A406,'EUROSTAT-Code'!$A$3:$E$812,5,0))),"",VLOOKUP(A406,'EUROSTAT-Code'!$A$3:$E$812,5,0))</f>
        <v>x</v>
      </c>
      <c r="C406" s="117" t="s">
        <v>1967</v>
      </c>
      <c r="D406" s="118" t="str">
        <f ca="1">IFERROR(VLOOKUP($A406,INDIRECT("'"&amp;Publication!D$2-1&amp;"'!B4:R300"),IF(D$3&gt;1,D$3+1,""),0),"")</f>
        <v/>
      </c>
      <c r="E406" s="118">
        <f ca="1">IFERROR(VLOOKUP($A406,INDIRECT("'"&amp;Publication!E$2-1&amp;"'!B4:R300"),IF(E$3&gt;1,E$3+1,""),0),"")</f>
        <v>0</v>
      </c>
      <c r="F406" s="118" t="str">
        <f ca="1">IFERROR(VLOOKUP($A406,INDIRECT("'"&amp;Publication!F$2-1&amp;"'!B4:R300"),IF(F$3&gt;1,F$3+1,""),0),"")</f>
        <v/>
      </c>
      <c r="G406" s="118" t="str">
        <f ca="1">IFERROR(VLOOKUP($A406,INDIRECT("'"&amp;Publication!G$2-1&amp;"'!B4:R300"),IF(G$3&gt;1,G$3+1,""),0),"")</f>
        <v/>
      </c>
      <c r="H406" s="118" t="str">
        <f ca="1">IFERROR(VLOOKUP($A406,INDIRECT("'"&amp;Publication!H$2-1&amp;"'!B4:R300"),IF(H$3&gt;1,H$3+1,""),0),"")</f>
        <v/>
      </c>
      <c r="I406" s="118" t="str">
        <f ca="1">IFERROR(VLOOKUP($A406,INDIRECT("'"&amp;Publication!I$2-1&amp;"'!B4:R300"),IF(I$3&gt;1,I$3+1,""),0),"")</f>
        <v/>
      </c>
      <c r="J406" s="118" t="str">
        <f ca="1">IFERROR(VLOOKUP($A406,INDIRECT("'"&amp;Publication!J$2-1&amp;"'!B4:R300"),IF(J$3&gt;1,J$3+1,""),0),"")</f>
        <v/>
      </c>
      <c r="K406" s="118" t="str">
        <f ca="1">IFERROR(VLOOKUP($A406,INDIRECT("'"&amp;Publication!K$2-1&amp;"'!B4:R300"),IF(K$3&gt;1,K$3+1,""),0),"")</f>
        <v/>
      </c>
      <c r="L406" s="118" t="str">
        <f ca="1">IFERROR(VLOOKUP($A406,INDIRECT("'"&amp;Publication!L$2-1&amp;"'!B4:R300"),IF(L$3&gt;1,L$3+1,""),0),"")</f>
        <v/>
      </c>
      <c r="M406" s="118" t="str">
        <f ca="1">IFERROR(VLOOKUP($A406,INDIRECT("'"&amp;Publication!M$2-1&amp;"'!B4:R300"),IF(M$3&gt;1,M$3+1,""),0),"")</f>
        <v/>
      </c>
      <c r="N406" s="118" t="str">
        <f ca="1">IFERROR(VLOOKUP($A406,INDIRECT("'"&amp;Publication!N$2-1&amp;"'!B4:R300"),IF(N$3&gt;1,N$3+1,""),0),"")</f>
        <v/>
      </c>
      <c r="O406" s="118" t="str">
        <f ca="1">IFERROR(VLOOKUP($A406,INDIRECT("'"&amp;Publication!O$2-1&amp;"'!B4:R300"),IF(O$3&gt;1,O$3+1,""),0),"")</f>
        <v/>
      </c>
      <c r="P406" s="118" t="str">
        <f ca="1">IFERROR(VLOOKUP($A406,INDIRECT("'"&amp;Publication!P$2-1&amp;"'!B4:R300"),IF(P$3&gt;1,P$3+1,""),0),"")</f>
        <v/>
      </c>
    </row>
    <row r="407" spans="1:16" ht="14.5" customHeight="1" outlineLevel="1" x14ac:dyDescent="0.35">
      <c r="A407" s="117" t="s">
        <v>629</v>
      </c>
      <c r="B407" s="110" t="str">
        <f>IF(OR(ISBLANK(VLOOKUP(A407,'EUROSTAT-Code'!$A$3:$E$812,5,0)),ISNA(VLOOKUP(A407,'EUROSTAT-Code'!$A$3:$E$812,5,0))),"",VLOOKUP(A407,'EUROSTAT-Code'!$A$3:$E$812,5,0))</f>
        <v/>
      </c>
      <c r="C407" s="117" t="s">
        <v>1968</v>
      </c>
      <c r="D407" s="118" t="str">
        <f ca="1">IFERROR(VLOOKUP($A407,INDIRECT("'"&amp;Publication!D$2-1&amp;"'!B4:R300"),IF(D$3&gt;1,D$3+1,""),0),"")</f>
        <v/>
      </c>
      <c r="E407" s="118" t="str">
        <f ca="1">IFERROR(VLOOKUP($A407,INDIRECT("'"&amp;Publication!E$2-1&amp;"'!B4:R300"),IF(E$3&gt;1,E$3+1,""),0),"")</f>
        <v/>
      </c>
      <c r="F407" s="118" t="str">
        <f ca="1">IFERROR(VLOOKUP($A407,INDIRECT("'"&amp;Publication!F$2-1&amp;"'!B4:R300"),IF(F$3&gt;1,F$3+1,""),0),"")</f>
        <v/>
      </c>
      <c r="G407" s="118" t="str">
        <f ca="1">IFERROR(VLOOKUP($A407,INDIRECT("'"&amp;Publication!G$2-1&amp;"'!B4:R300"),IF(G$3&gt;1,G$3+1,""),0),"")</f>
        <v/>
      </c>
      <c r="H407" s="118" t="str">
        <f ca="1">IFERROR(VLOOKUP($A407,INDIRECT("'"&amp;Publication!H$2-1&amp;"'!B4:R300"),IF(H$3&gt;1,H$3+1,""),0),"")</f>
        <v/>
      </c>
      <c r="I407" s="118" t="str">
        <f ca="1">IFERROR(VLOOKUP($A407,INDIRECT("'"&amp;Publication!I$2-1&amp;"'!B4:R300"),IF(I$3&gt;1,I$3+1,""),0),"")</f>
        <v/>
      </c>
      <c r="J407" s="118" t="str">
        <f ca="1">IFERROR(VLOOKUP($A407,INDIRECT("'"&amp;Publication!J$2-1&amp;"'!B4:R300"),IF(J$3&gt;1,J$3+1,""),0),"")</f>
        <v/>
      </c>
      <c r="K407" s="118" t="str">
        <f ca="1">IFERROR(VLOOKUP($A407,INDIRECT("'"&amp;Publication!K$2-1&amp;"'!B4:R300"),IF(K$3&gt;1,K$3+1,""),0),"")</f>
        <v/>
      </c>
      <c r="L407" s="118" t="str">
        <f ca="1">IFERROR(VLOOKUP($A407,INDIRECT("'"&amp;Publication!L$2-1&amp;"'!B4:R300"),IF(L$3&gt;1,L$3+1,""),0),"")</f>
        <v/>
      </c>
      <c r="M407" s="118" t="str">
        <f ca="1">IFERROR(VLOOKUP($A407,INDIRECT("'"&amp;Publication!M$2-1&amp;"'!B4:R300"),IF(M$3&gt;1,M$3+1,""),0),"")</f>
        <v/>
      </c>
      <c r="N407" s="118" t="str">
        <f ca="1">IFERROR(VLOOKUP($A407,INDIRECT("'"&amp;Publication!N$2-1&amp;"'!B4:R300"),IF(N$3&gt;1,N$3+1,""),0),"")</f>
        <v/>
      </c>
      <c r="O407" s="118" t="str">
        <f ca="1">IFERROR(VLOOKUP($A407,INDIRECT("'"&amp;Publication!O$2-1&amp;"'!B4:R300"),IF(O$3&gt;1,O$3+1,""),0),"")</f>
        <v/>
      </c>
      <c r="P407" s="118" t="str">
        <f ca="1">IFERROR(VLOOKUP($A407,INDIRECT("'"&amp;Publication!P$2-1&amp;"'!B4:R300"),IF(P$3&gt;1,P$3+1,""),0),"")</f>
        <v/>
      </c>
    </row>
    <row r="408" spans="1:16" ht="14.5" customHeight="1" outlineLevel="1" x14ac:dyDescent="0.35">
      <c r="A408" s="117" t="s">
        <v>228</v>
      </c>
      <c r="B408" s="110" t="str">
        <f>IF(OR(ISBLANK(VLOOKUP(A408,'EUROSTAT-Code'!$A$3:$E$812,5,0)),ISNA(VLOOKUP(A408,'EUROSTAT-Code'!$A$3:$E$812,5,0))),"",VLOOKUP(A408,'EUROSTAT-Code'!$A$3:$E$812,5,0))</f>
        <v>x</v>
      </c>
      <c r="C408" s="117" t="s">
        <v>1969</v>
      </c>
      <c r="D408" s="118">
        <f ca="1">IFERROR(VLOOKUP($A408,INDIRECT("'"&amp;Publication!D$2-1&amp;"'!B4:R300"),IF(D$3&gt;1,D$3+1,""),0),"")</f>
        <v>5</v>
      </c>
      <c r="E408" s="118">
        <f ca="1">IFERROR(VLOOKUP($A408,INDIRECT("'"&amp;Publication!E$2-1&amp;"'!B4:R300"),IF(E$3&gt;1,E$3+1,""),0),"")</f>
        <v>40</v>
      </c>
      <c r="F408" s="118">
        <f ca="1">IFERROR(VLOOKUP($A408,INDIRECT("'"&amp;Publication!F$2-1&amp;"'!B4:R300"),IF(F$3&gt;1,F$3+1,""),0),"")</f>
        <v>15</v>
      </c>
      <c r="G408" s="118" t="str">
        <f ca="1">IFERROR(VLOOKUP($A408,INDIRECT("'"&amp;Publication!G$2-1&amp;"'!B4:R300"),IF(G$3&gt;1,G$3+1,""),0),"")</f>
        <v/>
      </c>
      <c r="H408" s="118">
        <f ca="1">IFERROR(VLOOKUP($A408,INDIRECT("'"&amp;Publication!H$2-1&amp;"'!B4:R300"),IF(H$3&gt;1,H$3+1,""),0),"")</f>
        <v>5</v>
      </c>
      <c r="I408" s="118" t="str">
        <f ca="1">IFERROR(VLOOKUP($A408,INDIRECT("'"&amp;Publication!I$2-1&amp;"'!B4:R300"),IF(I$3&gt;1,I$3+1,""),0),"")</f>
        <v/>
      </c>
      <c r="J408" s="118" t="str">
        <f ca="1">IFERROR(VLOOKUP($A408,INDIRECT("'"&amp;Publication!J$2-1&amp;"'!B4:R300"),IF(J$3&gt;1,J$3+1,""),0),"")</f>
        <v/>
      </c>
      <c r="K408" s="118" t="str">
        <f ca="1">IFERROR(VLOOKUP($A408,INDIRECT("'"&amp;Publication!K$2-1&amp;"'!B4:R300"),IF(K$3&gt;1,K$3+1,""),0),"")</f>
        <v/>
      </c>
      <c r="L408" s="118" t="str">
        <f ca="1">IFERROR(VLOOKUP($A408,INDIRECT("'"&amp;Publication!L$2-1&amp;"'!B4:R300"),IF(L$3&gt;1,L$3+1,""),0),"")</f>
        <v/>
      </c>
      <c r="M408" s="118" t="str">
        <f ca="1">IFERROR(VLOOKUP($A408,INDIRECT("'"&amp;Publication!M$2-1&amp;"'!B4:R300"),IF(M$3&gt;1,M$3+1,""),0),"")</f>
        <v/>
      </c>
      <c r="N408" s="118" t="str">
        <f ca="1">IFERROR(VLOOKUP($A408,INDIRECT("'"&amp;Publication!N$2-1&amp;"'!B4:R300"),IF(N$3&gt;1,N$3+1,""),0),"")</f>
        <v/>
      </c>
      <c r="O408" s="118" t="str">
        <f ca="1">IFERROR(VLOOKUP($A408,INDIRECT("'"&amp;Publication!O$2-1&amp;"'!B4:R300"),IF(O$3&gt;1,O$3+1,""),0),"")</f>
        <v/>
      </c>
      <c r="P408" s="118" t="str">
        <f ca="1">IFERROR(VLOOKUP($A408,INDIRECT("'"&amp;Publication!P$2-1&amp;"'!B4:R300"),IF(P$3&gt;1,P$3+1,""),0),"")</f>
        <v/>
      </c>
    </row>
    <row r="409" spans="1:16" ht="14.5" customHeight="1" outlineLevel="1" x14ac:dyDescent="0.35">
      <c r="A409" s="117" t="s">
        <v>630</v>
      </c>
      <c r="B409" s="110" t="str">
        <f>IF(OR(ISBLANK(VLOOKUP(A409,'EUROSTAT-Code'!$A$3:$E$812,5,0)),ISNA(VLOOKUP(A409,'EUROSTAT-Code'!$A$3:$E$812,5,0))),"",VLOOKUP(A409,'EUROSTAT-Code'!$A$3:$E$812,5,0))</f>
        <v>x</v>
      </c>
      <c r="C409" s="117" t="s">
        <v>1970</v>
      </c>
      <c r="D409" s="118" t="str">
        <f ca="1">IFERROR(VLOOKUP($A409,INDIRECT("'"&amp;Publication!D$2-1&amp;"'!B4:R300"),IF(D$3&gt;1,D$3+1,""),0),"")</f>
        <v/>
      </c>
      <c r="E409" s="118" t="str">
        <f ca="1">IFERROR(VLOOKUP($A409,INDIRECT("'"&amp;Publication!E$2-1&amp;"'!B4:R300"),IF(E$3&gt;1,E$3+1,""),0),"")</f>
        <v/>
      </c>
      <c r="F409" s="118" t="str">
        <f ca="1">IFERROR(VLOOKUP($A409,INDIRECT("'"&amp;Publication!F$2-1&amp;"'!B4:R300"),IF(F$3&gt;1,F$3+1,""),0),"")</f>
        <v/>
      </c>
      <c r="G409" s="118" t="str">
        <f ca="1">IFERROR(VLOOKUP($A409,INDIRECT("'"&amp;Publication!G$2-1&amp;"'!B4:R300"),IF(G$3&gt;1,G$3+1,""),0),"")</f>
        <v/>
      </c>
      <c r="H409" s="118" t="str">
        <f ca="1">IFERROR(VLOOKUP($A409,INDIRECT("'"&amp;Publication!H$2-1&amp;"'!B4:R300"),IF(H$3&gt;1,H$3+1,""),0),"")</f>
        <v/>
      </c>
      <c r="I409" s="118" t="str">
        <f ca="1">IFERROR(VLOOKUP($A409,INDIRECT("'"&amp;Publication!I$2-1&amp;"'!B4:R300"),IF(I$3&gt;1,I$3+1,""),0),"")</f>
        <v/>
      </c>
      <c r="J409" s="118" t="str">
        <f ca="1">IFERROR(VLOOKUP($A409,INDIRECT("'"&amp;Publication!J$2-1&amp;"'!B4:R300"),IF(J$3&gt;1,J$3+1,""),0),"")</f>
        <v/>
      </c>
      <c r="K409" s="118" t="str">
        <f ca="1">IFERROR(VLOOKUP($A409,INDIRECT("'"&amp;Publication!K$2-1&amp;"'!B4:R300"),IF(K$3&gt;1,K$3+1,""),0),"")</f>
        <v/>
      </c>
      <c r="L409" s="118" t="str">
        <f ca="1">IFERROR(VLOOKUP($A409,INDIRECT("'"&amp;Publication!L$2-1&amp;"'!B4:R300"),IF(L$3&gt;1,L$3+1,""),0),"")</f>
        <v/>
      </c>
      <c r="M409" s="118" t="str">
        <f ca="1">IFERROR(VLOOKUP($A409,INDIRECT("'"&amp;Publication!M$2-1&amp;"'!B4:R300"),IF(M$3&gt;1,M$3+1,""),0),"")</f>
        <v/>
      </c>
      <c r="N409" s="118" t="str">
        <f ca="1">IFERROR(VLOOKUP($A409,INDIRECT("'"&amp;Publication!N$2-1&amp;"'!B4:R300"),IF(N$3&gt;1,N$3+1,""),0),"")</f>
        <v/>
      </c>
      <c r="O409" s="118" t="str">
        <f ca="1">IFERROR(VLOOKUP($A409,INDIRECT("'"&amp;Publication!O$2-1&amp;"'!B4:R300"),IF(O$3&gt;1,O$3+1,""),0),"")</f>
        <v/>
      </c>
      <c r="P409" s="118" t="str">
        <f ca="1">IFERROR(VLOOKUP($A409,INDIRECT("'"&amp;Publication!P$2-1&amp;"'!B4:R300"),IF(P$3&gt;1,P$3+1,""),0),"")</f>
        <v/>
      </c>
    </row>
    <row r="410" spans="1:16" ht="14.5" customHeight="1" outlineLevel="1" x14ac:dyDescent="0.35">
      <c r="A410" s="117" t="s">
        <v>631</v>
      </c>
      <c r="B410" s="110" t="str">
        <f>IF(OR(ISBLANK(VLOOKUP(A410,'EUROSTAT-Code'!$A$3:$E$812,5,0)),ISNA(VLOOKUP(A410,'EUROSTAT-Code'!$A$3:$E$812,5,0))),"",VLOOKUP(A410,'EUROSTAT-Code'!$A$3:$E$812,5,0))</f>
        <v/>
      </c>
      <c r="C410" s="117" t="s">
        <v>1971</v>
      </c>
      <c r="D410" s="118" t="str">
        <f ca="1">IFERROR(VLOOKUP($A410,INDIRECT("'"&amp;Publication!D$2-1&amp;"'!B4:R300"),IF(D$3&gt;1,D$3+1,""),0),"")</f>
        <v/>
      </c>
      <c r="E410" s="118" t="str">
        <f ca="1">IFERROR(VLOOKUP($A410,INDIRECT("'"&amp;Publication!E$2-1&amp;"'!B4:R300"),IF(E$3&gt;1,E$3+1,""),0),"")</f>
        <v/>
      </c>
      <c r="F410" s="118" t="str">
        <f ca="1">IFERROR(VLOOKUP($A410,INDIRECT("'"&amp;Publication!F$2-1&amp;"'!B4:R300"),IF(F$3&gt;1,F$3+1,""),0),"")</f>
        <v/>
      </c>
      <c r="G410" s="118" t="str">
        <f ca="1">IFERROR(VLOOKUP($A410,INDIRECT("'"&amp;Publication!G$2-1&amp;"'!B4:R300"),IF(G$3&gt;1,G$3+1,""),0),"")</f>
        <v/>
      </c>
      <c r="H410" s="118" t="str">
        <f ca="1">IFERROR(VLOOKUP($A410,INDIRECT("'"&amp;Publication!H$2-1&amp;"'!B4:R300"),IF(H$3&gt;1,H$3+1,""),0),"")</f>
        <v/>
      </c>
      <c r="I410" s="118" t="str">
        <f ca="1">IFERROR(VLOOKUP($A410,INDIRECT("'"&amp;Publication!I$2-1&amp;"'!B4:R300"),IF(I$3&gt;1,I$3+1,""),0),"")</f>
        <v/>
      </c>
      <c r="J410" s="118" t="str">
        <f ca="1">IFERROR(VLOOKUP($A410,INDIRECT("'"&amp;Publication!J$2-1&amp;"'!B4:R300"),IF(J$3&gt;1,J$3+1,""),0),"")</f>
        <v/>
      </c>
      <c r="K410" s="118" t="str">
        <f ca="1">IFERROR(VLOOKUP($A410,INDIRECT("'"&amp;Publication!K$2-1&amp;"'!B4:R300"),IF(K$3&gt;1,K$3+1,""),0),"")</f>
        <v/>
      </c>
      <c r="L410" s="118" t="str">
        <f ca="1">IFERROR(VLOOKUP($A410,INDIRECT("'"&amp;Publication!L$2-1&amp;"'!B4:R300"),IF(L$3&gt;1,L$3+1,""),0),"")</f>
        <v/>
      </c>
      <c r="M410" s="118" t="str">
        <f ca="1">IFERROR(VLOOKUP($A410,INDIRECT("'"&amp;Publication!M$2-1&amp;"'!B4:R300"),IF(M$3&gt;1,M$3+1,""),0),"")</f>
        <v/>
      </c>
      <c r="N410" s="118" t="str">
        <f ca="1">IFERROR(VLOOKUP($A410,INDIRECT("'"&amp;Publication!N$2-1&amp;"'!B4:R300"),IF(N$3&gt;1,N$3+1,""),0),"")</f>
        <v/>
      </c>
      <c r="O410" s="118" t="str">
        <f ca="1">IFERROR(VLOOKUP($A410,INDIRECT("'"&amp;Publication!O$2-1&amp;"'!B4:R300"),IF(O$3&gt;1,O$3+1,""),0),"")</f>
        <v/>
      </c>
      <c r="P410" s="118" t="str">
        <f ca="1">IFERROR(VLOOKUP($A410,INDIRECT("'"&amp;Publication!P$2-1&amp;"'!B4:R300"),IF(P$3&gt;1,P$3+1,""),0),"")</f>
        <v/>
      </c>
    </row>
    <row r="411" spans="1:16" ht="14.5" customHeight="1" outlineLevel="1" x14ac:dyDescent="0.35">
      <c r="A411" s="117" t="s">
        <v>632</v>
      </c>
      <c r="B411" s="110" t="str">
        <f>IF(OR(ISBLANK(VLOOKUP(A411,'EUROSTAT-Code'!$A$3:$E$812,5,0)),ISNA(VLOOKUP(A411,'EUROSTAT-Code'!$A$3:$E$812,5,0))),"",VLOOKUP(A411,'EUROSTAT-Code'!$A$3:$E$812,5,0))</f>
        <v/>
      </c>
      <c r="C411" s="117" t="s">
        <v>1972</v>
      </c>
      <c r="D411" s="118" t="str">
        <f ca="1">IFERROR(VLOOKUP($A411,INDIRECT("'"&amp;Publication!D$2-1&amp;"'!B4:R300"),IF(D$3&gt;1,D$3+1,""),0),"")</f>
        <v/>
      </c>
      <c r="E411" s="118" t="str">
        <f ca="1">IFERROR(VLOOKUP($A411,INDIRECT("'"&amp;Publication!E$2-1&amp;"'!B4:R300"),IF(E$3&gt;1,E$3+1,""),0),"")</f>
        <v/>
      </c>
      <c r="F411" s="118" t="str">
        <f ca="1">IFERROR(VLOOKUP($A411,INDIRECT("'"&amp;Publication!F$2-1&amp;"'!B4:R300"),IF(F$3&gt;1,F$3+1,""),0),"")</f>
        <v/>
      </c>
      <c r="G411" s="118" t="str">
        <f ca="1">IFERROR(VLOOKUP($A411,INDIRECT("'"&amp;Publication!G$2-1&amp;"'!B4:R300"),IF(G$3&gt;1,G$3+1,""),0),"")</f>
        <v/>
      </c>
      <c r="H411" s="118" t="str">
        <f ca="1">IFERROR(VLOOKUP($A411,INDIRECT("'"&amp;Publication!H$2-1&amp;"'!B4:R300"),IF(H$3&gt;1,H$3+1,""),0),"")</f>
        <v/>
      </c>
      <c r="I411" s="118" t="str">
        <f ca="1">IFERROR(VLOOKUP($A411,INDIRECT("'"&amp;Publication!I$2-1&amp;"'!B4:R300"),IF(I$3&gt;1,I$3+1,""),0),"")</f>
        <v/>
      </c>
      <c r="J411" s="118" t="str">
        <f ca="1">IFERROR(VLOOKUP($A411,INDIRECT("'"&amp;Publication!J$2-1&amp;"'!B4:R300"),IF(J$3&gt;1,J$3+1,""),0),"")</f>
        <v/>
      </c>
      <c r="K411" s="118" t="str">
        <f ca="1">IFERROR(VLOOKUP($A411,INDIRECT("'"&amp;Publication!K$2-1&amp;"'!B4:R300"),IF(K$3&gt;1,K$3+1,""),0),"")</f>
        <v/>
      </c>
      <c r="L411" s="118" t="str">
        <f ca="1">IFERROR(VLOOKUP($A411,INDIRECT("'"&amp;Publication!L$2-1&amp;"'!B4:R300"),IF(L$3&gt;1,L$3+1,""),0),"")</f>
        <v/>
      </c>
      <c r="M411" s="118" t="str">
        <f ca="1">IFERROR(VLOOKUP($A411,INDIRECT("'"&amp;Publication!M$2-1&amp;"'!B4:R300"),IF(M$3&gt;1,M$3+1,""),0),"")</f>
        <v/>
      </c>
      <c r="N411" s="118" t="str">
        <f ca="1">IFERROR(VLOOKUP($A411,INDIRECT("'"&amp;Publication!N$2-1&amp;"'!B4:R300"),IF(N$3&gt;1,N$3+1,""),0),"")</f>
        <v/>
      </c>
      <c r="O411" s="118" t="str">
        <f ca="1">IFERROR(VLOOKUP($A411,INDIRECT("'"&amp;Publication!O$2-1&amp;"'!B4:R300"),IF(O$3&gt;1,O$3+1,""),0),"")</f>
        <v/>
      </c>
      <c r="P411" s="118" t="str">
        <f ca="1">IFERROR(VLOOKUP($A411,INDIRECT("'"&amp;Publication!P$2-1&amp;"'!B4:R300"),IF(P$3&gt;1,P$3+1,""),0),"")</f>
        <v/>
      </c>
    </row>
    <row r="412" spans="1:16" ht="14.5" customHeight="1" outlineLevel="1" x14ac:dyDescent="0.35">
      <c r="A412" s="117" t="s">
        <v>633</v>
      </c>
      <c r="B412" s="110" t="str">
        <f>IF(OR(ISBLANK(VLOOKUP(A412,'EUROSTAT-Code'!$A$3:$E$812,5,0)),ISNA(VLOOKUP(A412,'EUROSTAT-Code'!$A$3:$E$812,5,0))),"",VLOOKUP(A412,'EUROSTAT-Code'!$A$3:$E$812,5,0))</f>
        <v/>
      </c>
      <c r="C412" s="117" t="s">
        <v>1973</v>
      </c>
      <c r="D412" s="118" t="str">
        <f ca="1">IFERROR(VLOOKUP($A412,INDIRECT("'"&amp;Publication!D$2-1&amp;"'!B4:R300"),IF(D$3&gt;1,D$3+1,""),0),"")</f>
        <v/>
      </c>
      <c r="E412" s="118" t="str">
        <f ca="1">IFERROR(VLOOKUP($A412,INDIRECT("'"&amp;Publication!E$2-1&amp;"'!B4:R300"),IF(E$3&gt;1,E$3+1,""),0),"")</f>
        <v/>
      </c>
      <c r="F412" s="118" t="str">
        <f ca="1">IFERROR(VLOOKUP($A412,INDIRECT("'"&amp;Publication!F$2-1&amp;"'!B4:R300"),IF(F$3&gt;1,F$3+1,""),0),"")</f>
        <v/>
      </c>
      <c r="G412" s="118" t="str">
        <f ca="1">IFERROR(VLOOKUP($A412,INDIRECT("'"&amp;Publication!G$2-1&amp;"'!B4:R300"),IF(G$3&gt;1,G$3+1,""),0),"")</f>
        <v/>
      </c>
      <c r="H412" s="118" t="str">
        <f ca="1">IFERROR(VLOOKUP($A412,INDIRECT("'"&amp;Publication!H$2-1&amp;"'!B4:R300"),IF(H$3&gt;1,H$3+1,""),0),"")</f>
        <v/>
      </c>
      <c r="I412" s="118" t="str">
        <f ca="1">IFERROR(VLOOKUP($A412,INDIRECT("'"&amp;Publication!I$2-1&amp;"'!B4:R300"),IF(I$3&gt;1,I$3+1,""),0),"")</f>
        <v/>
      </c>
      <c r="J412" s="118" t="str">
        <f ca="1">IFERROR(VLOOKUP($A412,INDIRECT("'"&amp;Publication!J$2-1&amp;"'!B4:R300"),IF(J$3&gt;1,J$3+1,""),0),"")</f>
        <v/>
      </c>
      <c r="K412" s="118" t="str">
        <f ca="1">IFERROR(VLOOKUP($A412,INDIRECT("'"&amp;Publication!K$2-1&amp;"'!B4:R300"),IF(K$3&gt;1,K$3+1,""),0),"")</f>
        <v/>
      </c>
      <c r="L412" s="118" t="str">
        <f ca="1">IFERROR(VLOOKUP($A412,INDIRECT("'"&amp;Publication!L$2-1&amp;"'!B4:R300"),IF(L$3&gt;1,L$3+1,""),0),"")</f>
        <v/>
      </c>
      <c r="M412" s="118" t="str">
        <f ca="1">IFERROR(VLOOKUP($A412,INDIRECT("'"&amp;Publication!M$2-1&amp;"'!B4:R300"),IF(M$3&gt;1,M$3+1,""),0),"")</f>
        <v/>
      </c>
      <c r="N412" s="118">
        <f ca="1">IFERROR(VLOOKUP($A412,INDIRECT("'"&amp;Publication!N$2-1&amp;"'!B4:R300"),IF(N$3&gt;1,N$3+1,""),0),"")</f>
        <v>0</v>
      </c>
      <c r="O412" s="118" t="str">
        <f ca="1">IFERROR(VLOOKUP($A412,INDIRECT("'"&amp;Publication!O$2-1&amp;"'!B4:R300"),IF(O$3&gt;1,O$3+1,""),0),"")</f>
        <v/>
      </c>
      <c r="P412" s="118" t="str">
        <f ca="1">IFERROR(VLOOKUP($A412,INDIRECT("'"&amp;Publication!P$2-1&amp;"'!B4:R300"),IF(P$3&gt;1,P$3+1,""),0),"")</f>
        <v/>
      </c>
    </row>
    <row r="413" spans="1:16" ht="14.5" customHeight="1" outlineLevel="1" x14ac:dyDescent="0.35">
      <c r="A413" s="117" t="s">
        <v>1974</v>
      </c>
      <c r="B413" s="110" t="str">
        <f>IF(OR(ISBLANK(VLOOKUP(A413,'EUROSTAT-Code'!$A$3:$E$812,5,0)),ISNA(VLOOKUP(A413,'EUROSTAT-Code'!$A$3:$E$812,5,0))),"",VLOOKUP(A413,'EUROSTAT-Code'!$A$3:$E$812,5,0))</f>
        <v>x</v>
      </c>
      <c r="C413" s="117" t="s">
        <v>1975</v>
      </c>
      <c r="D413" s="118" t="str">
        <f ca="1">IFERROR(VLOOKUP($A413,INDIRECT("'"&amp;Publication!D$2-1&amp;"'!B4:R300"),IF(D$3&gt;1,D$3+1,""),0),"")</f>
        <v/>
      </c>
      <c r="E413" s="118" t="str">
        <f ca="1">IFERROR(VLOOKUP($A413,INDIRECT("'"&amp;Publication!E$2-1&amp;"'!B4:R300"),IF(E$3&gt;1,E$3+1,""),0),"")</f>
        <v/>
      </c>
      <c r="F413" s="118" t="str">
        <f ca="1">IFERROR(VLOOKUP($A413,INDIRECT("'"&amp;Publication!F$2-1&amp;"'!B4:R300"),IF(F$3&gt;1,F$3+1,""),0),"")</f>
        <v/>
      </c>
      <c r="G413" s="118" t="str">
        <f ca="1">IFERROR(VLOOKUP($A413,INDIRECT("'"&amp;Publication!G$2-1&amp;"'!B4:R300"),IF(G$3&gt;1,G$3+1,""),0),"")</f>
        <v/>
      </c>
      <c r="H413" s="118" t="str">
        <f ca="1">IFERROR(VLOOKUP($A413,INDIRECT("'"&amp;Publication!H$2-1&amp;"'!B4:R300"),IF(H$3&gt;1,H$3+1,""),0),"")</f>
        <v/>
      </c>
      <c r="I413" s="118" t="str">
        <f ca="1">IFERROR(VLOOKUP($A413,INDIRECT("'"&amp;Publication!I$2-1&amp;"'!B4:R300"),IF(I$3&gt;1,I$3+1,""),0),"")</f>
        <v/>
      </c>
      <c r="J413" s="118" t="str">
        <f ca="1">IFERROR(VLOOKUP($A413,INDIRECT("'"&amp;Publication!J$2-1&amp;"'!B4:R300"),IF(J$3&gt;1,J$3+1,""),0),"")</f>
        <v/>
      </c>
      <c r="K413" s="118" t="str">
        <f ca="1">IFERROR(VLOOKUP($A413,INDIRECT("'"&amp;Publication!K$2-1&amp;"'!B4:R300"),IF(K$3&gt;1,K$3+1,""),0),"")</f>
        <v/>
      </c>
      <c r="L413" s="118" t="str">
        <f ca="1">IFERROR(VLOOKUP($A413,INDIRECT("'"&amp;Publication!L$2-1&amp;"'!B4:R300"),IF(L$3&gt;1,L$3+1,""),0),"")</f>
        <v/>
      </c>
      <c r="M413" s="118" t="str">
        <f ca="1">IFERROR(VLOOKUP($A413,INDIRECT("'"&amp;Publication!M$2-1&amp;"'!B4:R300"),IF(M$3&gt;1,M$3+1,""),0),"")</f>
        <v/>
      </c>
      <c r="N413" s="118" t="str">
        <f ca="1">IFERROR(VLOOKUP($A413,INDIRECT("'"&amp;Publication!N$2-1&amp;"'!B4:R300"),IF(N$3&gt;1,N$3+1,""),0),"")</f>
        <v/>
      </c>
      <c r="O413" s="118" t="str">
        <f ca="1">IFERROR(VLOOKUP($A413,INDIRECT("'"&amp;Publication!O$2-1&amp;"'!B4:R300"),IF(O$3&gt;1,O$3+1,""),0),"")</f>
        <v/>
      </c>
      <c r="P413" s="118" t="str">
        <f ca="1">IFERROR(VLOOKUP($A413,INDIRECT("'"&amp;Publication!P$2-1&amp;"'!B4:R300"),IF(P$3&gt;1,P$3+1,""),0),"")</f>
        <v/>
      </c>
    </row>
    <row r="414" spans="1:16" ht="14.5" customHeight="1" outlineLevel="1" x14ac:dyDescent="0.35">
      <c r="A414" s="117" t="s">
        <v>635</v>
      </c>
      <c r="B414" s="110" t="str">
        <f>IF(OR(ISBLANK(VLOOKUP(A414,'EUROSTAT-Code'!$A$3:$E$812,5,0)),ISNA(VLOOKUP(A414,'EUROSTAT-Code'!$A$3:$E$812,5,0))),"",VLOOKUP(A414,'EUROSTAT-Code'!$A$3:$E$812,5,0))</f>
        <v/>
      </c>
      <c r="C414" s="117" t="s">
        <v>1977</v>
      </c>
      <c r="D414" s="118" t="str">
        <f ca="1">IFERROR(VLOOKUP($A414,INDIRECT("'"&amp;Publication!D$2-1&amp;"'!B4:R300"),IF(D$3&gt;1,D$3+1,""),0),"")</f>
        <v/>
      </c>
      <c r="E414" s="118" t="str">
        <f ca="1">IFERROR(VLOOKUP($A414,INDIRECT("'"&amp;Publication!E$2-1&amp;"'!B4:R300"),IF(E$3&gt;1,E$3+1,""),0),"")</f>
        <v/>
      </c>
      <c r="F414" s="118" t="str">
        <f ca="1">IFERROR(VLOOKUP($A414,INDIRECT("'"&amp;Publication!F$2-1&amp;"'!B4:R300"),IF(F$3&gt;1,F$3+1,""),0),"")</f>
        <v/>
      </c>
      <c r="G414" s="118" t="str">
        <f ca="1">IFERROR(VLOOKUP($A414,INDIRECT("'"&amp;Publication!G$2-1&amp;"'!B4:R300"),IF(G$3&gt;1,G$3+1,""),0),"")</f>
        <v/>
      </c>
      <c r="H414" s="118" t="str">
        <f ca="1">IFERROR(VLOOKUP($A414,INDIRECT("'"&amp;Publication!H$2-1&amp;"'!B4:R300"),IF(H$3&gt;1,H$3+1,""),0),"")</f>
        <v/>
      </c>
      <c r="I414" s="118" t="str">
        <f ca="1">IFERROR(VLOOKUP($A414,INDIRECT("'"&amp;Publication!I$2-1&amp;"'!B4:R300"),IF(I$3&gt;1,I$3+1,""),0),"")</f>
        <v/>
      </c>
      <c r="J414" s="118" t="str">
        <f ca="1">IFERROR(VLOOKUP($A414,INDIRECT("'"&amp;Publication!J$2-1&amp;"'!B4:R300"),IF(J$3&gt;1,J$3+1,""),0),"")</f>
        <v/>
      </c>
      <c r="K414" s="118" t="str">
        <f ca="1">IFERROR(VLOOKUP($A414,INDIRECT("'"&amp;Publication!K$2-1&amp;"'!B4:R300"),IF(K$3&gt;1,K$3+1,""),0),"")</f>
        <v/>
      </c>
      <c r="L414" s="118" t="str">
        <f ca="1">IFERROR(VLOOKUP($A414,INDIRECT("'"&amp;Publication!L$2-1&amp;"'!B4:R300"),IF(L$3&gt;1,L$3+1,""),0),"")</f>
        <v/>
      </c>
      <c r="M414" s="118" t="str">
        <f ca="1">IFERROR(VLOOKUP($A414,INDIRECT("'"&amp;Publication!M$2-1&amp;"'!B4:R300"),IF(M$3&gt;1,M$3+1,""),0),"")</f>
        <v/>
      </c>
      <c r="N414" s="118" t="str">
        <f ca="1">IFERROR(VLOOKUP($A414,INDIRECT("'"&amp;Publication!N$2-1&amp;"'!B4:R300"),IF(N$3&gt;1,N$3+1,""),0),"")</f>
        <v/>
      </c>
      <c r="O414" s="118" t="str">
        <f ca="1">IFERROR(VLOOKUP($A414,INDIRECT("'"&amp;Publication!O$2-1&amp;"'!B4:R300"),IF(O$3&gt;1,O$3+1,""),0),"")</f>
        <v/>
      </c>
      <c r="P414" s="118" t="str">
        <f ca="1">IFERROR(VLOOKUP($A414,INDIRECT("'"&amp;Publication!P$2-1&amp;"'!B4:R300"),IF(P$3&gt;1,P$3+1,""),0),"")</f>
        <v/>
      </c>
    </row>
    <row r="415" spans="1:16" ht="14.5" customHeight="1" outlineLevel="1" x14ac:dyDescent="0.35">
      <c r="A415" s="117" t="s">
        <v>638</v>
      </c>
      <c r="B415" s="110" t="str">
        <f>IF(OR(ISBLANK(VLOOKUP(A415,'EUROSTAT-Code'!$A$3:$E$812,5,0)),ISNA(VLOOKUP(A415,'EUROSTAT-Code'!$A$3:$E$812,5,0))),"",VLOOKUP(A415,'EUROSTAT-Code'!$A$3:$E$812,5,0))</f>
        <v/>
      </c>
      <c r="C415" s="117" t="s">
        <v>1980</v>
      </c>
      <c r="D415" s="118" t="str">
        <f ca="1">IFERROR(VLOOKUP($A415,INDIRECT("'"&amp;Publication!D$2-1&amp;"'!B4:R300"),IF(D$3&gt;1,D$3+1,""),0),"")</f>
        <v/>
      </c>
      <c r="E415" s="118" t="str">
        <f ca="1">IFERROR(VLOOKUP($A415,INDIRECT("'"&amp;Publication!E$2-1&amp;"'!B4:R300"),IF(E$3&gt;1,E$3+1,""),0),"")</f>
        <v/>
      </c>
      <c r="F415" s="118" t="str">
        <f ca="1">IFERROR(VLOOKUP($A415,INDIRECT("'"&amp;Publication!F$2-1&amp;"'!B4:R300"),IF(F$3&gt;1,F$3+1,""),0),"")</f>
        <v/>
      </c>
      <c r="G415" s="118" t="str">
        <f ca="1">IFERROR(VLOOKUP($A415,INDIRECT("'"&amp;Publication!G$2-1&amp;"'!B4:R300"),IF(G$3&gt;1,G$3+1,""),0),"")</f>
        <v/>
      </c>
      <c r="H415" s="118" t="str">
        <f ca="1">IFERROR(VLOOKUP($A415,INDIRECT("'"&amp;Publication!H$2-1&amp;"'!B4:R300"),IF(H$3&gt;1,H$3+1,""),0),"")</f>
        <v/>
      </c>
      <c r="I415" s="118" t="str">
        <f ca="1">IFERROR(VLOOKUP($A415,INDIRECT("'"&amp;Publication!I$2-1&amp;"'!B4:R300"),IF(I$3&gt;1,I$3+1,""),0),"")</f>
        <v/>
      </c>
      <c r="J415" s="118" t="str">
        <f ca="1">IFERROR(VLOOKUP($A415,INDIRECT("'"&amp;Publication!J$2-1&amp;"'!B4:R300"),IF(J$3&gt;1,J$3+1,""),0),"")</f>
        <v/>
      </c>
      <c r="K415" s="118" t="str">
        <f ca="1">IFERROR(VLOOKUP($A415,INDIRECT("'"&amp;Publication!K$2-1&amp;"'!B4:R300"),IF(K$3&gt;1,K$3+1,""),0),"")</f>
        <v/>
      </c>
      <c r="L415" s="118" t="str">
        <f ca="1">IFERROR(VLOOKUP($A415,INDIRECT("'"&amp;Publication!L$2-1&amp;"'!B4:R300"),IF(L$3&gt;1,L$3+1,""),0),"")</f>
        <v/>
      </c>
      <c r="M415" s="118" t="str">
        <f ca="1">IFERROR(VLOOKUP($A415,INDIRECT("'"&amp;Publication!M$2-1&amp;"'!B4:R300"),IF(M$3&gt;1,M$3+1,""),0),"")</f>
        <v/>
      </c>
      <c r="N415" s="118" t="str">
        <f ca="1">IFERROR(VLOOKUP($A415,INDIRECT("'"&amp;Publication!N$2-1&amp;"'!B4:R300"),IF(N$3&gt;1,N$3+1,""),0),"")</f>
        <v/>
      </c>
      <c r="O415" s="118" t="str">
        <f ca="1">IFERROR(VLOOKUP($A415,INDIRECT("'"&amp;Publication!O$2-1&amp;"'!B4:R300"),IF(O$3&gt;1,O$3+1,""),0),"")</f>
        <v/>
      </c>
      <c r="P415" s="118" t="str">
        <f ca="1">IFERROR(VLOOKUP($A415,INDIRECT("'"&amp;Publication!P$2-1&amp;"'!B4:R300"),IF(P$3&gt;1,P$3+1,""),0),"")</f>
        <v/>
      </c>
    </row>
    <row r="416" spans="1:16" ht="14.5" customHeight="1" outlineLevel="1" x14ac:dyDescent="0.35">
      <c r="A416" s="117" t="s">
        <v>639</v>
      </c>
      <c r="B416" s="110" t="str">
        <f>IF(OR(ISBLANK(VLOOKUP(A416,'EUROSTAT-Code'!$A$3:$E$812,5,0)),ISNA(VLOOKUP(A416,'EUROSTAT-Code'!$A$3:$E$812,5,0))),"",VLOOKUP(A416,'EUROSTAT-Code'!$A$3:$E$812,5,0))</f>
        <v/>
      </c>
      <c r="C416" s="117" t="s">
        <v>1981</v>
      </c>
      <c r="D416" s="118" t="str">
        <f ca="1">IFERROR(VLOOKUP($A416,INDIRECT("'"&amp;Publication!D$2-1&amp;"'!B4:R300"),IF(D$3&gt;1,D$3+1,""),0),"")</f>
        <v/>
      </c>
      <c r="E416" s="118" t="str">
        <f ca="1">IFERROR(VLOOKUP($A416,INDIRECT("'"&amp;Publication!E$2-1&amp;"'!B4:R300"),IF(E$3&gt;1,E$3+1,""),0),"")</f>
        <v/>
      </c>
      <c r="F416" s="118" t="str">
        <f ca="1">IFERROR(VLOOKUP($A416,INDIRECT("'"&amp;Publication!F$2-1&amp;"'!B4:R300"),IF(F$3&gt;1,F$3+1,""),0),"")</f>
        <v/>
      </c>
      <c r="G416" s="118" t="str">
        <f ca="1">IFERROR(VLOOKUP($A416,INDIRECT("'"&amp;Publication!G$2-1&amp;"'!B4:R300"),IF(G$3&gt;1,G$3+1,""),0),"")</f>
        <v/>
      </c>
      <c r="H416" s="118" t="str">
        <f ca="1">IFERROR(VLOOKUP($A416,INDIRECT("'"&amp;Publication!H$2-1&amp;"'!B4:R300"),IF(H$3&gt;1,H$3+1,""),0),"")</f>
        <v/>
      </c>
      <c r="I416" s="118" t="str">
        <f ca="1">IFERROR(VLOOKUP($A416,INDIRECT("'"&amp;Publication!I$2-1&amp;"'!B4:R300"),IF(I$3&gt;1,I$3+1,""),0),"")</f>
        <v/>
      </c>
      <c r="J416" s="118" t="str">
        <f ca="1">IFERROR(VLOOKUP($A416,INDIRECT("'"&amp;Publication!J$2-1&amp;"'!B4:R300"),IF(J$3&gt;1,J$3+1,""),0),"")</f>
        <v/>
      </c>
      <c r="K416" s="118" t="str">
        <f ca="1">IFERROR(VLOOKUP($A416,INDIRECT("'"&amp;Publication!K$2-1&amp;"'!B4:R300"),IF(K$3&gt;1,K$3+1,""),0),"")</f>
        <v/>
      </c>
      <c r="L416" s="118" t="str">
        <f ca="1">IFERROR(VLOOKUP($A416,INDIRECT("'"&amp;Publication!L$2-1&amp;"'!B4:R300"),IF(L$3&gt;1,L$3+1,""),0),"")</f>
        <v/>
      </c>
      <c r="M416" s="118" t="str">
        <f ca="1">IFERROR(VLOOKUP($A416,INDIRECT("'"&amp;Publication!M$2-1&amp;"'!B4:R300"),IF(M$3&gt;1,M$3+1,""),0),"")</f>
        <v/>
      </c>
      <c r="N416" s="118" t="str">
        <f ca="1">IFERROR(VLOOKUP($A416,INDIRECT("'"&amp;Publication!N$2-1&amp;"'!B4:R300"),IF(N$3&gt;1,N$3+1,""),0),"")</f>
        <v/>
      </c>
      <c r="O416" s="118" t="str">
        <f ca="1">IFERROR(VLOOKUP($A416,INDIRECT("'"&amp;Publication!O$2-1&amp;"'!B4:R300"),IF(O$3&gt;1,O$3+1,""),0),"")</f>
        <v/>
      </c>
      <c r="P416" s="118" t="str">
        <f ca="1">IFERROR(VLOOKUP($A416,INDIRECT("'"&amp;Publication!P$2-1&amp;"'!B4:R300"),IF(P$3&gt;1,P$3+1,""),0),"")</f>
        <v/>
      </c>
    </row>
    <row r="417" spans="1:16" ht="14.5" customHeight="1" outlineLevel="1" x14ac:dyDescent="0.35">
      <c r="A417" s="117" t="s">
        <v>640</v>
      </c>
      <c r="B417" s="110" t="str">
        <f>IF(OR(ISBLANK(VLOOKUP(A417,'EUROSTAT-Code'!$A$3:$E$812,5,0)),ISNA(VLOOKUP(A417,'EUROSTAT-Code'!$A$3:$E$812,5,0))),"",VLOOKUP(A417,'EUROSTAT-Code'!$A$3:$E$812,5,0))</f>
        <v/>
      </c>
      <c r="C417" s="117" t="s">
        <v>1982</v>
      </c>
      <c r="D417" s="118" t="str">
        <f ca="1">IFERROR(VLOOKUP($A417,INDIRECT("'"&amp;Publication!D$2-1&amp;"'!B4:R300"),IF(D$3&gt;1,D$3+1,""),0),"")</f>
        <v/>
      </c>
      <c r="E417" s="118" t="str">
        <f ca="1">IFERROR(VLOOKUP($A417,INDIRECT("'"&amp;Publication!E$2-1&amp;"'!B4:R300"),IF(E$3&gt;1,E$3+1,""),0),"")</f>
        <v/>
      </c>
      <c r="F417" s="118" t="str">
        <f ca="1">IFERROR(VLOOKUP($A417,INDIRECT("'"&amp;Publication!F$2-1&amp;"'!B4:R300"),IF(F$3&gt;1,F$3+1,""),0),"")</f>
        <v/>
      </c>
      <c r="G417" s="118" t="str">
        <f ca="1">IFERROR(VLOOKUP($A417,INDIRECT("'"&amp;Publication!G$2-1&amp;"'!B4:R300"),IF(G$3&gt;1,G$3+1,""),0),"")</f>
        <v/>
      </c>
      <c r="H417" s="118" t="str">
        <f ca="1">IFERROR(VLOOKUP($A417,INDIRECT("'"&amp;Publication!H$2-1&amp;"'!B4:R300"),IF(H$3&gt;1,H$3+1,""),0),"")</f>
        <v/>
      </c>
      <c r="I417" s="118" t="str">
        <f ca="1">IFERROR(VLOOKUP($A417,INDIRECT("'"&amp;Publication!I$2-1&amp;"'!B4:R300"),IF(I$3&gt;1,I$3+1,""),0),"")</f>
        <v/>
      </c>
      <c r="J417" s="118" t="str">
        <f ca="1">IFERROR(VLOOKUP($A417,INDIRECT("'"&amp;Publication!J$2-1&amp;"'!B4:R300"),IF(J$3&gt;1,J$3+1,""),0),"")</f>
        <v/>
      </c>
      <c r="K417" s="118" t="str">
        <f ca="1">IFERROR(VLOOKUP($A417,INDIRECT("'"&amp;Publication!K$2-1&amp;"'!B4:R300"),IF(K$3&gt;1,K$3+1,""),0),"")</f>
        <v/>
      </c>
      <c r="L417" s="118" t="str">
        <f ca="1">IFERROR(VLOOKUP($A417,INDIRECT("'"&amp;Publication!L$2-1&amp;"'!B4:R300"),IF(L$3&gt;1,L$3+1,""),0),"")</f>
        <v/>
      </c>
      <c r="M417" s="118" t="str">
        <f ca="1">IFERROR(VLOOKUP($A417,INDIRECT("'"&amp;Publication!M$2-1&amp;"'!B4:R300"),IF(M$3&gt;1,M$3+1,""),0),"")</f>
        <v/>
      </c>
      <c r="N417" s="118" t="str">
        <f ca="1">IFERROR(VLOOKUP($A417,INDIRECT("'"&amp;Publication!N$2-1&amp;"'!B4:R300"),IF(N$3&gt;1,N$3+1,""),0),"")</f>
        <v/>
      </c>
      <c r="O417" s="118" t="str">
        <f ca="1">IFERROR(VLOOKUP($A417,INDIRECT("'"&amp;Publication!O$2-1&amp;"'!B4:R300"),IF(O$3&gt;1,O$3+1,""),0),"")</f>
        <v/>
      </c>
      <c r="P417" s="118" t="str">
        <f ca="1">IFERROR(VLOOKUP($A417,INDIRECT("'"&amp;Publication!P$2-1&amp;"'!B4:R300"),IF(P$3&gt;1,P$3+1,""),0),"")</f>
        <v/>
      </c>
    </row>
    <row r="418" spans="1:16" ht="14.5" customHeight="1" outlineLevel="1" x14ac:dyDescent="0.35">
      <c r="A418" s="117" t="s">
        <v>641</v>
      </c>
      <c r="B418" s="110" t="str">
        <f>IF(OR(ISBLANK(VLOOKUP(A418,'EUROSTAT-Code'!$A$3:$E$812,5,0)),ISNA(VLOOKUP(A418,'EUROSTAT-Code'!$A$3:$E$812,5,0))),"",VLOOKUP(A418,'EUROSTAT-Code'!$A$3:$E$812,5,0))</f>
        <v/>
      </c>
      <c r="C418" s="117" t="s">
        <v>1983</v>
      </c>
      <c r="D418" s="118" t="str">
        <f ca="1">IFERROR(VLOOKUP($A418,INDIRECT("'"&amp;Publication!D$2-1&amp;"'!B4:R300"),IF(D$3&gt;1,D$3+1,""),0),"")</f>
        <v/>
      </c>
      <c r="E418" s="118" t="str">
        <f ca="1">IFERROR(VLOOKUP($A418,INDIRECT("'"&amp;Publication!E$2-1&amp;"'!B4:R300"),IF(E$3&gt;1,E$3+1,""),0),"")</f>
        <v/>
      </c>
      <c r="F418" s="118" t="str">
        <f ca="1">IFERROR(VLOOKUP($A418,INDIRECT("'"&amp;Publication!F$2-1&amp;"'!B4:R300"),IF(F$3&gt;1,F$3+1,""),0),"")</f>
        <v/>
      </c>
      <c r="G418" s="118" t="str">
        <f ca="1">IFERROR(VLOOKUP($A418,INDIRECT("'"&amp;Publication!G$2-1&amp;"'!B4:R300"),IF(G$3&gt;1,G$3+1,""),0),"")</f>
        <v/>
      </c>
      <c r="H418" s="118" t="str">
        <f ca="1">IFERROR(VLOOKUP($A418,INDIRECT("'"&amp;Publication!H$2-1&amp;"'!B4:R300"),IF(H$3&gt;1,H$3+1,""),0),"")</f>
        <v/>
      </c>
      <c r="I418" s="118" t="str">
        <f ca="1">IFERROR(VLOOKUP($A418,INDIRECT("'"&amp;Publication!I$2-1&amp;"'!B4:R300"),IF(I$3&gt;1,I$3+1,""),0),"")</f>
        <v/>
      </c>
      <c r="J418" s="118" t="str">
        <f ca="1">IFERROR(VLOOKUP($A418,INDIRECT("'"&amp;Publication!J$2-1&amp;"'!B4:R300"),IF(J$3&gt;1,J$3+1,""),0),"")</f>
        <v/>
      </c>
      <c r="K418" s="118" t="str">
        <f ca="1">IFERROR(VLOOKUP($A418,INDIRECT("'"&amp;Publication!K$2-1&amp;"'!B4:R300"),IF(K$3&gt;1,K$3+1,""),0),"")</f>
        <v/>
      </c>
      <c r="L418" s="118" t="str">
        <f ca="1">IFERROR(VLOOKUP($A418,INDIRECT("'"&amp;Publication!L$2-1&amp;"'!B4:R300"),IF(L$3&gt;1,L$3+1,""),0),"")</f>
        <v/>
      </c>
      <c r="M418" s="118" t="str">
        <f ca="1">IFERROR(VLOOKUP($A418,INDIRECT("'"&amp;Publication!M$2-1&amp;"'!B4:R300"),IF(M$3&gt;1,M$3+1,""),0),"")</f>
        <v/>
      </c>
      <c r="N418" s="118" t="str">
        <f ca="1">IFERROR(VLOOKUP($A418,INDIRECT("'"&amp;Publication!N$2-1&amp;"'!B4:R300"),IF(N$3&gt;1,N$3+1,""),0),"")</f>
        <v/>
      </c>
      <c r="O418" s="118" t="str">
        <f ca="1">IFERROR(VLOOKUP($A418,INDIRECT("'"&amp;Publication!O$2-1&amp;"'!B4:R300"),IF(O$3&gt;1,O$3+1,""),0),"")</f>
        <v/>
      </c>
      <c r="P418" s="118" t="str">
        <f ca="1">IFERROR(VLOOKUP($A418,INDIRECT("'"&amp;Publication!P$2-1&amp;"'!B4:R300"),IF(P$3&gt;1,P$3+1,""),0),"")</f>
        <v/>
      </c>
    </row>
    <row r="419" spans="1:16" ht="14.5" customHeight="1" outlineLevel="1" x14ac:dyDescent="0.35">
      <c r="A419" s="117" t="s">
        <v>281</v>
      </c>
      <c r="B419" s="110" t="str">
        <f>IF(OR(ISBLANK(VLOOKUP(A419,'EUROSTAT-Code'!$A$3:$E$812,5,0)),ISNA(VLOOKUP(A419,'EUROSTAT-Code'!$A$3:$E$812,5,0))),"",VLOOKUP(A419,'EUROSTAT-Code'!$A$3:$E$812,5,0))</f>
        <v/>
      </c>
      <c r="C419" s="117" t="s">
        <v>2669</v>
      </c>
      <c r="D419" s="118" t="str">
        <f ca="1">IFERROR(VLOOKUP($A419,INDIRECT("'"&amp;Publication!D$2-1&amp;"'!B4:R300"),IF(D$3&gt;1,D$3+1,""),0),"")</f>
        <v/>
      </c>
      <c r="E419" s="118" t="str">
        <f ca="1">IFERROR(VLOOKUP($A419,INDIRECT("'"&amp;Publication!E$2-1&amp;"'!B4:R300"),IF(E$3&gt;1,E$3+1,""),0),"")</f>
        <v/>
      </c>
      <c r="F419" s="118">
        <f ca="1">IFERROR(VLOOKUP($A419,INDIRECT("'"&amp;Publication!F$2-1&amp;"'!B4:R300"),IF(F$3&gt;1,F$3+1,""),0),"")</f>
        <v>35</v>
      </c>
      <c r="G419" s="118" t="str">
        <f ca="1">IFERROR(VLOOKUP($A419,INDIRECT("'"&amp;Publication!G$2-1&amp;"'!B4:R300"),IF(G$3&gt;1,G$3+1,""),0),"")</f>
        <v/>
      </c>
      <c r="H419" s="118" t="str">
        <f ca="1">IFERROR(VLOOKUP($A419,INDIRECT("'"&amp;Publication!H$2-1&amp;"'!B4:R300"),IF(H$3&gt;1,H$3+1,""),0),"")</f>
        <v/>
      </c>
      <c r="I419" s="118" t="str">
        <f ca="1">IFERROR(VLOOKUP($A419,INDIRECT("'"&amp;Publication!I$2-1&amp;"'!B4:R300"),IF(I$3&gt;1,I$3+1,""),0),"")</f>
        <v/>
      </c>
      <c r="J419" s="118" t="str">
        <f ca="1">IFERROR(VLOOKUP($A419,INDIRECT("'"&amp;Publication!J$2-1&amp;"'!B4:R300"),IF(J$3&gt;1,J$3+1,""),0),"")</f>
        <v/>
      </c>
      <c r="K419" s="118" t="str">
        <f ca="1">IFERROR(VLOOKUP($A419,INDIRECT("'"&amp;Publication!K$2-1&amp;"'!B4:R300"),IF(K$3&gt;1,K$3+1,""),0),"")</f>
        <v/>
      </c>
      <c r="L419" s="118" t="str">
        <f ca="1">IFERROR(VLOOKUP($A419,INDIRECT("'"&amp;Publication!L$2-1&amp;"'!B4:R300"),IF(L$3&gt;1,L$3+1,""),0),"")</f>
        <v/>
      </c>
      <c r="M419" s="118">
        <f ca="1">IFERROR(VLOOKUP($A419,INDIRECT("'"&amp;Publication!M$2-1&amp;"'!B4:R300"),IF(M$3&gt;1,M$3+1,""),0),"")</f>
        <v>5</v>
      </c>
      <c r="N419" s="118">
        <f ca="1">IFERROR(VLOOKUP($A419,INDIRECT("'"&amp;Publication!N$2-1&amp;"'!B4:R300"),IF(N$3&gt;1,N$3+1,""),0),"")</f>
        <v>0</v>
      </c>
      <c r="O419" s="118">
        <f ca="1">IFERROR(VLOOKUP($A419,INDIRECT("'"&amp;Publication!O$2-1&amp;"'!B4:R300"),IF(O$3&gt;1,O$3+1,""),0),"")</f>
        <v>10</v>
      </c>
      <c r="P419" s="118" t="str">
        <f ca="1">IFERROR(VLOOKUP($A419,INDIRECT("'"&amp;Publication!P$2-1&amp;"'!B4:R300"),IF(P$3&gt;1,P$3+1,""),0),"")</f>
        <v/>
      </c>
    </row>
    <row r="420" spans="1:16" ht="14.5" customHeight="1" outlineLevel="1" x14ac:dyDescent="0.35">
      <c r="A420" s="117" t="s">
        <v>1984</v>
      </c>
      <c r="B420" s="110" t="str">
        <f>IF(OR(ISBLANK(VLOOKUP(A420,'EUROSTAT-Code'!$A$3:$E$812,5,0)),ISNA(VLOOKUP(A420,'EUROSTAT-Code'!$A$3:$E$812,5,0))),"",VLOOKUP(A420,'EUROSTAT-Code'!$A$3:$E$812,5,0))</f>
        <v/>
      </c>
      <c r="C420" s="117" t="s">
        <v>1985</v>
      </c>
      <c r="D420" s="118" t="str">
        <f ca="1">IFERROR(VLOOKUP($A420,INDIRECT("'"&amp;Publication!D$2-1&amp;"'!B4:R300"),IF(D$3&gt;1,D$3+1,""),0),"")</f>
        <v/>
      </c>
      <c r="E420" s="118" t="str">
        <f ca="1">IFERROR(VLOOKUP($A420,INDIRECT("'"&amp;Publication!E$2-1&amp;"'!B4:R300"),IF(E$3&gt;1,E$3+1,""),0),"")</f>
        <v/>
      </c>
      <c r="F420" s="118" t="str">
        <f ca="1">IFERROR(VLOOKUP($A420,INDIRECT("'"&amp;Publication!F$2-1&amp;"'!B4:R300"),IF(F$3&gt;1,F$3+1,""),0),"")</f>
        <v/>
      </c>
      <c r="G420" s="118" t="str">
        <f ca="1">IFERROR(VLOOKUP($A420,INDIRECT("'"&amp;Publication!G$2-1&amp;"'!B4:R300"),IF(G$3&gt;1,G$3+1,""),0),"")</f>
        <v/>
      </c>
      <c r="H420" s="118" t="str">
        <f ca="1">IFERROR(VLOOKUP($A420,INDIRECT("'"&amp;Publication!H$2-1&amp;"'!B4:R300"),IF(H$3&gt;1,H$3+1,""),0),"")</f>
        <v/>
      </c>
      <c r="I420" s="118" t="str">
        <f ca="1">IFERROR(VLOOKUP($A420,INDIRECT("'"&amp;Publication!I$2-1&amp;"'!B4:R300"),IF(I$3&gt;1,I$3+1,""),0),"")</f>
        <v/>
      </c>
      <c r="J420" s="118" t="str">
        <f ca="1">IFERROR(VLOOKUP($A420,INDIRECT("'"&amp;Publication!J$2-1&amp;"'!B4:R300"),IF(J$3&gt;1,J$3+1,""),0),"")</f>
        <v/>
      </c>
      <c r="K420" s="118" t="str">
        <f ca="1">IFERROR(VLOOKUP($A420,INDIRECT("'"&amp;Publication!K$2-1&amp;"'!B4:R300"),IF(K$3&gt;1,K$3+1,""),0),"")</f>
        <v/>
      </c>
      <c r="L420" s="118" t="str">
        <f ca="1">IFERROR(VLOOKUP($A420,INDIRECT("'"&amp;Publication!L$2-1&amp;"'!B4:R300"),IF(L$3&gt;1,L$3+1,""),0),"")</f>
        <v/>
      </c>
      <c r="M420" s="118" t="str">
        <f ca="1">IFERROR(VLOOKUP($A420,INDIRECT("'"&amp;Publication!M$2-1&amp;"'!B4:R300"),IF(M$3&gt;1,M$3+1,""),0),"")</f>
        <v/>
      </c>
      <c r="N420" s="118" t="str">
        <f ca="1">IFERROR(VLOOKUP($A420,INDIRECT("'"&amp;Publication!N$2-1&amp;"'!B4:R300"),IF(N$3&gt;1,N$3+1,""),0),"")</f>
        <v/>
      </c>
      <c r="O420" s="118" t="str">
        <f ca="1">IFERROR(VLOOKUP($A420,INDIRECT("'"&amp;Publication!O$2-1&amp;"'!B4:R300"),IF(O$3&gt;1,O$3+1,""),0),"")</f>
        <v/>
      </c>
      <c r="P420" s="118" t="str">
        <f ca="1">IFERROR(VLOOKUP($A420,INDIRECT("'"&amp;Publication!P$2-1&amp;"'!B4:R300"),IF(P$3&gt;1,P$3+1,""),0),"")</f>
        <v/>
      </c>
    </row>
    <row r="421" spans="1:16" ht="14.5" customHeight="1" outlineLevel="1" x14ac:dyDescent="0.35">
      <c r="A421" s="117" t="s">
        <v>1986</v>
      </c>
      <c r="B421" s="110" t="str">
        <f>IF(OR(ISBLANK(VLOOKUP(A421,'EUROSTAT-Code'!$A$3:$E$812,5,0)),ISNA(VLOOKUP(A421,'EUROSTAT-Code'!$A$3:$E$812,5,0))),"",VLOOKUP(A421,'EUROSTAT-Code'!$A$3:$E$812,5,0))</f>
        <v/>
      </c>
      <c r="C421" s="117" t="s">
        <v>1987</v>
      </c>
      <c r="D421" s="118" t="str">
        <f ca="1">IFERROR(VLOOKUP($A421,INDIRECT("'"&amp;Publication!D$2-1&amp;"'!B4:R300"),IF(D$3&gt;1,D$3+1,""),0),"")</f>
        <v/>
      </c>
      <c r="E421" s="118" t="str">
        <f ca="1">IFERROR(VLOOKUP($A421,INDIRECT("'"&amp;Publication!E$2-1&amp;"'!B4:R300"),IF(E$3&gt;1,E$3+1,""),0),"")</f>
        <v/>
      </c>
      <c r="F421" s="118" t="str">
        <f ca="1">IFERROR(VLOOKUP($A421,INDIRECT("'"&amp;Publication!F$2-1&amp;"'!B4:R300"),IF(F$3&gt;1,F$3+1,""),0),"")</f>
        <v/>
      </c>
      <c r="G421" s="118" t="str">
        <f ca="1">IFERROR(VLOOKUP($A421,INDIRECT("'"&amp;Publication!G$2-1&amp;"'!B4:R300"),IF(G$3&gt;1,G$3+1,""),0),"")</f>
        <v/>
      </c>
      <c r="H421" s="118" t="str">
        <f ca="1">IFERROR(VLOOKUP($A421,INDIRECT("'"&amp;Publication!H$2-1&amp;"'!B4:R300"),IF(H$3&gt;1,H$3+1,""),0),"")</f>
        <v/>
      </c>
      <c r="I421" s="118" t="str">
        <f ca="1">IFERROR(VLOOKUP($A421,INDIRECT("'"&amp;Publication!I$2-1&amp;"'!B4:R300"),IF(I$3&gt;1,I$3+1,""),0),"")</f>
        <v/>
      </c>
      <c r="J421" s="118" t="str">
        <f ca="1">IFERROR(VLOOKUP($A421,INDIRECT("'"&amp;Publication!J$2-1&amp;"'!B4:R300"),IF(J$3&gt;1,J$3+1,""),0),"")</f>
        <v/>
      </c>
      <c r="K421" s="118" t="str">
        <f ca="1">IFERROR(VLOOKUP($A421,INDIRECT("'"&amp;Publication!K$2-1&amp;"'!B4:R300"),IF(K$3&gt;1,K$3+1,""),0),"")</f>
        <v/>
      </c>
      <c r="L421" s="118" t="str">
        <f ca="1">IFERROR(VLOOKUP($A421,INDIRECT("'"&amp;Publication!L$2-1&amp;"'!B4:R300"),IF(L$3&gt;1,L$3+1,""),0),"")</f>
        <v/>
      </c>
      <c r="M421" s="118" t="str">
        <f ca="1">IFERROR(VLOOKUP($A421,INDIRECT("'"&amp;Publication!M$2-1&amp;"'!B4:R300"),IF(M$3&gt;1,M$3+1,""),0),"")</f>
        <v/>
      </c>
      <c r="N421" s="118" t="str">
        <f ca="1">IFERROR(VLOOKUP($A421,INDIRECT("'"&amp;Publication!N$2-1&amp;"'!B4:R300"),IF(N$3&gt;1,N$3+1,""),0),"")</f>
        <v/>
      </c>
      <c r="O421" s="118" t="str">
        <f ca="1">IFERROR(VLOOKUP($A421,INDIRECT("'"&amp;Publication!O$2-1&amp;"'!B4:R300"),IF(O$3&gt;1,O$3+1,""),0),"")</f>
        <v/>
      </c>
      <c r="P421" s="118" t="str">
        <f ca="1">IFERROR(VLOOKUP($A421,INDIRECT("'"&amp;Publication!P$2-1&amp;"'!B4:R300"),IF(P$3&gt;1,P$3+1,""),0),"")</f>
        <v/>
      </c>
    </row>
    <row r="422" spans="1:16" ht="14.5" customHeight="1" outlineLevel="1" x14ac:dyDescent="0.35">
      <c r="A422" s="117" t="s">
        <v>642</v>
      </c>
      <c r="B422" s="110" t="str">
        <f>IF(OR(ISBLANK(VLOOKUP(A422,'EUROSTAT-Code'!$A$3:$E$812,5,0)),ISNA(VLOOKUP(A422,'EUROSTAT-Code'!$A$3:$E$812,5,0))),"",VLOOKUP(A422,'EUROSTAT-Code'!$A$3:$E$812,5,0))</f>
        <v/>
      </c>
      <c r="C422" s="117" t="s">
        <v>2672</v>
      </c>
      <c r="D422" s="118" t="str">
        <f ca="1">IFERROR(VLOOKUP($A422,INDIRECT("'"&amp;Publication!D$2-1&amp;"'!B4:R300"),IF(D$3&gt;1,D$3+1,""),0),"")</f>
        <v/>
      </c>
      <c r="E422" s="118" t="str">
        <f ca="1">IFERROR(VLOOKUP($A422,INDIRECT("'"&amp;Publication!E$2-1&amp;"'!B4:R300"),IF(E$3&gt;1,E$3+1,""),0),"")</f>
        <v/>
      </c>
      <c r="F422" s="118" t="str">
        <f ca="1">IFERROR(VLOOKUP($A422,INDIRECT("'"&amp;Publication!F$2-1&amp;"'!B4:R300"),IF(F$3&gt;1,F$3+1,""),0),"")</f>
        <v/>
      </c>
      <c r="G422" s="118" t="str">
        <f ca="1">IFERROR(VLOOKUP($A422,INDIRECT("'"&amp;Publication!G$2-1&amp;"'!B4:R300"),IF(G$3&gt;1,G$3+1,""),0),"")</f>
        <v/>
      </c>
      <c r="H422" s="118" t="str">
        <f ca="1">IFERROR(VLOOKUP($A422,INDIRECT("'"&amp;Publication!H$2-1&amp;"'!B4:R300"),IF(H$3&gt;1,H$3+1,""),0),"")</f>
        <v/>
      </c>
      <c r="I422" s="118" t="str">
        <f ca="1">IFERROR(VLOOKUP($A422,INDIRECT("'"&amp;Publication!I$2-1&amp;"'!B4:R300"),IF(I$3&gt;1,I$3+1,""),0),"")</f>
        <v/>
      </c>
      <c r="J422" s="118" t="str">
        <f ca="1">IFERROR(VLOOKUP($A422,INDIRECT("'"&amp;Publication!J$2-1&amp;"'!B4:R300"),IF(J$3&gt;1,J$3+1,""),0),"")</f>
        <v/>
      </c>
      <c r="K422" s="118" t="str">
        <f ca="1">IFERROR(VLOOKUP($A422,INDIRECT("'"&amp;Publication!K$2-1&amp;"'!B4:R300"),IF(K$3&gt;1,K$3+1,""),0),"")</f>
        <v/>
      </c>
      <c r="L422" s="118" t="str">
        <f ca="1">IFERROR(VLOOKUP($A422,INDIRECT("'"&amp;Publication!L$2-1&amp;"'!B4:R300"),IF(L$3&gt;1,L$3+1,""),0),"")</f>
        <v/>
      </c>
      <c r="M422" s="118" t="str">
        <f ca="1">IFERROR(VLOOKUP($A422,INDIRECT("'"&amp;Publication!M$2-1&amp;"'!B4:R300"),IF(M$3&gt;1,M$3+1,""),0),"")</f>
        <v/>
      </c>
      <c r="N422" s="118" t="str">
        <f ca="1">IFERROR(VLOOKUP($A422,INDIRECT("'"&amp;Publication!N$2-1&amp;"'!B4:R300"),IF(N$3&gt;1,N$3+1,""),0),"")</f>
        <v/>
      </c>
      <c r="O422" s="118" t="str">
        <f ca="1">IFERROR(VLOOKUP($A422,INDIRECT("'"&amp;Publication!O$2-1&amp;"'!B4:R300"),IF(O$3&gt;1,O$3+1,""),0),"")</f>
        <v/>
      </c>
      <c r="P422" s="118" t="str">
        <f ca="1">IFERROR(VLOOKUP($A422,INDIRECT("'"&amp;Publication!P$2-1&amp;"'!B4:R300"),IF(P$3&gt;1,P$3+1,""),0),"")</f>
        <v/>
      </c>
    </row>
    <row r="423" spans="1:16" ht="14.5" customHeight="1" outlineLevel="1" x14ac:dyDescent="0.35">
      <c r="A423" s="117" t="s">
        <v>1988</v>
      </c>
      <c r="B423" s="110" t="str">
        <f>IF(OR(ISBLANK(VLOOKUP(A423,'EUROSTAT-Code'!$A$3:$E$812,5,0)),ISNA(VLOOKUP(A423,'EUROSTAT-Code'!$A$3:$E$812,5,0))),"",VLOOKUP(A423,'EUROSTAT-Code'!$A$3:$E$812,5,0))</f>
        <v/>
      </c>
      <c r="C423" s="117" t="s">
        <v>1989</v>
      </c>
      <c r="D423" s="118" t="str">
        <f ca="1">IFERROR(VLOOKUP($A423,INDIRECT("'"&amp;Publication!D$2-1&amp;"'!B4:R300"),IF(D$3&gt;1,D$3+1,""),0),"")</f>
        <v/>
      </c>
      <c r="E423" s="118" t="str">
        <f ca="1">IFERROR(VLOOKUP($A423,INDIRECT("'"&amp;Publication!E$2-1&amp;"'!B4:R300"),IF(E$3&gt;1,E$3+1,""),0),"")</f>
        <v/>
      </c>
      <c r="F423" s="118" t="str">
        <f ca="1">IFERROR(VLOOKUP($A423,INDIRECT("'"&amp;Publication!F$2-1&amp;"'!B4:R300"),IF(F$3&gt;1,F$3+1,""),0),"")</f>
        <v/>
      </c>
      <c r="G423" s="118" t="str">
        <f ca="1">IFERROR(VLOOKUP($A423,INDIRECT("'"&amp;Publication!G$2-1&amp;"'!B4:R300"),IF(G$3&gt;1,G$3+1,""),0),"")</f>
        <v/>
      </c>
      <c r="H423" s="118" t="str">
        <f ca="1">IFERROR(VLOOKUP($A423,INDIRECT("'"&amp;Publication!H$2-1&amp;"'!B4:R300"),IF(H$3&gt;1,H$3+1,""),0),"")</f>
        <v/>
      </c>
      <c r="I423" s="118" t="str">
        <f ca="1">IFERROR(VLOOKUP($A423,INDIRECT("'"&amp;Publication!I$2-1&amp;"'!B4:R300"),IF(I$3&gt;1,I$3+1,""),0),"")</f>
        <v/>
      </c>
      <c r="J423" s="118" t="str">
        <f ca="1">IFERROR(VLOOKUP($A423,INDIRECT("'"&amp;Publication!J$2-1&amp;"'!B4:R300"),IF(J$3&gt;1,J$3+1,""),0),"")</f>
        <v/>
      </c>
      <c r="K423" s="118" t="str">
        <f ca="1">IFERROR(VLOOKUP($A423,INDIRECT("'"&amp;Publication!K$2-1&amp;"'!B4:R300"),IF(K$3&gt;1,K$3+1,""),0),"")</f>
        <v/>
      </c>
      <c r="L423" s="118" t="str">
        <f ca="1">IFERROR(VLOOKUP($A423,INDIRECT("'"&amp;Publication!L$2-1&amp;"'!B4:R300"),IF(L$3&gt;1,L$3+1,""),0),"")</f>
        <v/>
      </c>
      <c r="M423" s="118" t="str">
        <f ca="1">IFERROR(VLOOKUP($A423,INDIRECT("'"&amp;Publication!M$2-1&amp;"'!B4:R300"),IF(M$3&gt;1,M$3+1,""),0),"")</f>
        <v/>
      </c>
      <c r="N423" s="118" t="str">
        <f ca="1">IFERROR(VLOOKUP($A423,INDIRECT("'"&amp;Publication!N$2-1&amp;"'!B4:R300"),IF(N$3&gt;1,N$3+1,""),0),"")</f>
        <v/>
      </c>
      <c r="O423" s="118" t="str">
        <f ca="1">IFERROR(VLOOKUP($A423,INDIRECT("'"&amp;Publication!O$2-1&amp;"'!B4:R300"),IF(O$3&gt;1,O$3+1,""),0),"")</f>
        <v/>
      </c>
      <c r="P423" s="118" t="str">
        <f ca="1">IFERROR(VLOOKUP($A423,INDIRECT("'"&amp;Publication!P$2-1&amp;"'!B4:R300"),IF(P$3&gt;1,P$3+1,""),0),"")</f>
        <v/>
      </c>
    </row>
    <row r="424" spans="1:16" ht="14.5" customHeight="1" outlineLevel="1" x14ac:dyDescent="0.35">
      <c r="A424" s="117" t="s">
        <v>1990</v>
      </c>
      <c r="B424" s="110" t="str">
        <f>IF(OR(ISBLANK(VLOOKUP(A424,'EUROSTAT-Code'!$A$3:$E$812,5,0)),ISNA(VLOOKUP(A424,'EUROSTAT-Code'!$A$3:$E$812,5,0))),"",VLOOKUP(A424,'EUROSTAT-Code'!$A$3:$E$812,5,0))</f>
        <v/>
      </c>
      <c r="C424" s="117" t="s">
        <v>1991</v>
      </c>
      <c r="D424" s="118" t="str">
        <f ca="1">IFERROR(VLOOKUP($A424,INDIRECT("'"&amp;Publication!D$2-1&amp;"'!B4:R300"),IF(D$3&gt;1,D$3+1,""),0),"")</f>
        <v/>
      </c>
      <c r="E424" s="118" t="str">
        <f ca="1">IFERROR(VLOOKUP($A424,INDIRECT("'"&amp;Publication!E$2-1&amp;"'!B4:R300"),IF(E$3&gt;1,E$3+1,""),0),"")</f>
        <v/>
      </c>
      <c r="F424" s="118" t="str">
        <f ca="1">IFERROR(VLOOKUP($A424,INDIRECT("'"&amp;Publication!F$2-1&amp;"'!B4:R300"),IF(F$3&gt;1,F$3+1,""),0),"")</f>
        <v/>
      </c>
      <c r="G424" s="118" t="str">
        <f ca="1">IFERROR(VLOOKUP($A424,INDIRECT("'"&amp;Publication!G$2-1&amp;"'!B4:R300"),IF(G$3&gt;1,G$3+1,""),0),"")</f>
        <v/>
      </c>
      <c r="H424" s="118" t="str">
        <f ca="1">IFERROR(VLOOKUP($A424,INDIRECT("'"&amp;Publication!H$2-1&amp;"'!B4:R300"),IF(H$3&gt;1,H$3+1,""),0),"")</f>
        <v/>
      </c>
      <c r="I424" s="118" t="str">
        <f ca="1">IFERROR(VLOOKUP($A424,INDIRECT("'"&amp;Publication!I$2-1&amp;"'!B4:R300"),IF(I$3&gt;1,I$3+1,""),0),"")</f>
        <v/>
      </c>
      <c r="J424" s="118" t="str">
        <f ca="1">IFERROR(VLOOKUP($A424,INDIRECT("'"&amp;Publication!J$2-1&amp;"'!B4:R300"),IF(J$3&gt;1,J$3+1,""),0),"")</f>
        <v/>
      </c>
      <c r="K424" s="118" t="str">
        <f ca="1">IFERROR(VLOOKUP($A424,INDIRECT("'"&amp;Publication!K$2-1&amp;"'!B4:R300"),IF(K$3&gt;1,K$3+1,""),0),"")</f>
        <v/>
      </c>
      <c r="L424" s="118" t="str">
        <f ca="1">IFERROR(VLOOKUP($A424,INDIRECT("'"&amp;Publication!L$2-1&amp;"'!B4:R300"),IF(L$3&gt;1,L$3+1,""),0),"")</f>
        <v/>
      </c>
      <c r="M424" s="118" t="str">
        <f ca="1">IFERROR(VLOOKUP($A424,INDIRECT("'"&amp;Publication!M$2-1&amp;"'!B4:R300"),IF(M$3&gt;1,M$3+1,""),0),"")</f>
        <v/>
      </c>
      <c r="N424" s="118" t="str">
        <f ca="1">IFERROR(VLOOKUP($A424,INDIRECT("'"&amp;Publication!N$2-1&amp;"'!B4:R300"),IF(N$3&gt;1,N$3+1,""),0),"")</f>
        <v/>
      </c>
      <c r="O424" s="118" t="str">
        <f ca="1">IFERROR(VLOOKUP($A424,INDIRECT("'"&amp;Publication!O$2-1&amp;"'!B4:R300"),IF(O$3&gt;1,O$3+1,""),0),"")</f>
        <v/>
      </c>
      <c r="P424" s="118" t="str">
        <f ca="1">IFERROR(VLOOKUP($A424,INDIRECT("'"&amp;Publication!P$2-1&amp;"'!B4:R300"),IF(P$3&gt;1,P$3+1,""),0),"")</f>
        <v/>
      </c>
    </row>
    <row r="425" spans="1:16" ht="14.5" customHeight="1" outlineLevel="1" x14ac:dyDescent="0.35">
      <c r="A425" s="117" t="s">
        <v>1992</v>
      </c>
      <c r="B425" s="110" t="str">
        <f>IF(OR(ISBLANK(VLOOKUP(A425,'EUROSTAT-Code'!$A$3:$E$812,5,0)),ISNA(VLOOKUP(A425,'EUROSTAT-Code'!$A$3:$E$812,5,0))),"",VLOOKUP(A425,'EUROSTAT-Code'!$A$3:$E$812,5,0))</f>
        <v/>
      </c>
      <c r="C425" s="117" t="s">
        <v>1993</v>
      </c>
      <c r="D425" s="118" t="str">
        <f ca="1">IFERROR(VLOOKUP($A425,INDIRECT("'"&amp;Publication!D$2-1&amp;"'!B4:R300"),IF(D$3&gt;1,D$3+1,""),0),"")</f>
        <v/>
      </c>
      <c r="E425" s="118" t="str">
        <f ca="1">IFERROR(VLOOKUP($A425,INDIRECT("'"&amp;Publication!E$2-1&amp;"'!B4:R300"),IF(E$3&gt;1,E$3+1,""),0),"")</f>
        <v/>
      </c>
      <c r="F425" s="118" t="str">
        <f ca="1">IFERROR(VLOOKUP($A425,INDIRECT("'"&amp;Publication!F$2-1&amp;"'!B4:R300"),IF(F$3&gt;1,F$3+1,""),0),"")</f>
        <v/>
      </c>
      <c r="G425" s="118" t="str">
        <f ca="1">IFERROR(VLOOKUP($A425,INDIRECT("'"&amp;Publication!G$2-1&amp;"'!B4:R300"),IF(G$3&gt;1,G$3+1,""),0),"")</f>
        <v/>
      </c>
      <c r="H425" s="118" t="str">
        <f ca="1">IFERROR(VLOOKUP($A425,INDIRECT("'"&amp;Publication!H$2-1&amp;"'!B4:R300"),IF(H$3&gt;1,H$3+1,""),0),"")</f>
        <v/>
      </c>
      <c r="I425" s="118" t="str">
        <f ca="1">IFERROR(VLOOKUP($A425,INDIRECT("'"&amp;Publication!I$2-1&amp;"'!B4:R300"),IF(I$3&gt;1,I$3+1,""),0),"")</f>
        <v/>
      </c>
      <c r="J425" s="118" t="str">
        <f ca="1">IFERROR(VLOOKUP($A425,INDIRECT("'"&amp;Publication!J$2-1&amp;"'!B4:R300"),IF(J$3&gt;1,J$3+1,""),0),"")</f>
        <v/>
      </c>
      <c r="K425" s="118" t="str">
        <f ca="1">IFERROR(VLOOKUP($A425,INDIRECT("'"&amp;Publication!K$2-1&amp;"'!B4:R300"),IF(K$3&gt;1,K$3+1,""),0),"")</f>
        <v/>
      </c>
      <c r="L425" s="118" t="str">
        <f ca="1">IFERROR(VLOOKUP($A425,INDIRECT("'"&amp;Publication!L$2-1&amp;"'!B4:R300"),IF(L$3&gt;1,L$3+1,""),0),"")</f>
        <v/>
      </c>
      <c r="M425" s="118" t="str">
        <f ca="1">IFERROR(VLOOKUP($A425,INDIRECT("'"&amp;Publication!M$2-1&amp;"'!B4:R300"),IF(M$3&gt;1,M$3+1,""),0),"")</f>
        <v/>
      </c>
      <c r="N425" s="118" t="str">
        <f ca="1">IFERROR(VLOOKUP($A425,INDIRECT("'"&amp;Publication!N$2-1&amp;"'!B4:R300"),IF(N$3&gt;1,N$3+1,""),0),"")</f>
        <v/>
      </c>
      <c r="O425" s="118" t="str">
        <f ca="1">IFERROR(VLOOKUP($A425,INDIRECT("'"&amp;Publication!O$2-1&amp;"'!B4:R300"),IF(O$3&gt;1,O$3+1,""),0),"")</f>
        <v/>
      </c>
      <c r="P425" s="118" t="str">
        <f ca="1">IFERROR(VLOOKUP($A425,INDIRECT("'"&amp;Publication!P$2-1&amp;"'!B4:R300"),IF(P$3&gt;1,P$3+1,""),0),"")</f>
        <v/>
      </c>
    </row>
    <row r="426" spans="1:16" ht="14.5" customHeight="1" outlineLevel="1" x14ac:dyDescent="0.35">
      <c r="A426" s="117" t="s">
        <v>1994</v>
      </c>
      <c r="B426" s="110" t="str">
        <f>IF(OR(ISBLANK(VLOOKUP(A426,'EUROSTAT-Code'!$A$3:$E$812,5,0)),ISNA(VLOOKUP(A426,'EUROSTAT-Code'!$A$3:$E$812,5,0))),"",VLOOKUP(A426,'EUROSTAT-Code'!$A$3:$E$812,5,0))</f>
        <v/>
      </c>
      <c r="C426" s="117" t="s">
        <v>1995</v>
      </c>
      <c r="D426" s="118" t="str">
        <f ca="1">IFERROR(VLOOKUP($A426,INDIRECT("'"&amp;Publication!D$2-1&amp;"'!B4:R300"),IF(D$3&gt;1,D$3+1,""),0),"")</f>
        <v/>
      </c>
      <c r="E426" s="118" t="str">
        <f ca="1">IFERROR(VLOOKUP($A426,INDIRECT("'"&amp;Publication!E$2-1&amp;"'!B4:R300"),IF(E$3&gt;1,E$3+1,""),0),"")</f>
        <v/>
      </c>
      <c r="F426" s="118" t="str">
        <f ca="1">IFERROR(VLOOKUP($A426,INDIRECT("'"&amp;Publication!F$2-1&amp;"'!B4:R300"),IF(F$3&gt;1,F$3+1,""),0),"")</f>
        <v/>
      </c>
      <c r="G426" s="118" t="str">
        <f ca="1">IFERROR(VLOOKUP($A426,INDIRECT("'"&amp;Publication!G$2-1&amp;"'!B4:R300"),IF(G$3&gt;1,G$3+1,""),0),"")</f>
        <v/>
      </c>
      <c r="H426" s="118" t="str">
        <f ca="1">IFERROR(VLOOKUP($A426,INDIRECT("'"&amp;Publication!H$2-1&amp;"'!B4:R300"),IF(H$3&gt;1,H$3+1,""),0),"")</f>
        <v/>
      </c>
      <c r="I426" s="118" t="str">
        <f ca="1">IFERROR(VLOOKUP($A426,INDIRECT("'"&amp;Publication!I$2-1&amp;"'!B4:R300"),IF(I$3&gt;1,I$3+1,""),0),"")</f>
        <v/>
      </c>
      <c r="J426" s="118" t="str">
        <f ca="1">IFERROR(VLOOKUP($A426,INDIRECT("'"&amp;Publication!J$2-1&amp;"'!B4:R300"),IF(J$3&gt;1,J$3+1,""),0),"")</f>
        <v/>
      </c>
      <c r="K426" s="118" t="str">
        <f ca="1">IFERROR(VLOOKUP($A426,INDIRECT("'"&amp;Publication!K$2-1&amp;"'!B4:R300"),IF(K$3&gt;1,K$3+1,""),0),"")</f>
        <v/>
      </c>
      <c r="L426" s="118" t="str">
        <f ca="1">IFERROR(VLOOKUP($A426,INDIRECT("'"&amp;Publication!L$2-1&amp;"'!B4:R300"),IF(L$3&gt;1,L$3+1,""),0),"")</f>
        <v/>
      </c>
      <c r="M426" s="118" t="str">
        <f ca="1">IFERROR(VLOOKUP($A426,INDIRECT("'"&amp;Publication!M$2-1&amp;"'!B4:R300"),IF(M$3&gt;1,M$3+1,""),0),"")</f>
        <v/>
      </c>
      <c r="N426" s="118" t="str">
        <f ca="1">IFERROR(VLOOKUP($A426,INDIRECT("'"&amp;Publication!N$2-1&amp;"'!B4:R300"),IF(N$3&gt;1,N$3+1,""),0),"")</f>
        <v/>
      </c>
      <c r="O426" s="118" t="str">
        <f ca="1">IFERROR(VLOOKUP($A426,INDIRECT("'"&amp;Publication!O$2-1&amp;"'!B4:R300"),IF(O$3&gt;1,O$3+1,""),0),"")</f>
        <v/>
      </c>
      <c r="P426" s="118" t="str">
        <f ca="1">IFERROR(VLOOKUP($A426,INDIRECT("'"&amp;Publication!P$2-1&amp;"'!B4:R300"),IF(P$3&gt;1,P$3+1,""),0),"")</f>
        <v/>
      </c>
    </row>
    <row r="427" spans="1:16" ht="14.5" customHeight="1" outlineLevel="1" x14ac:dyDescent="0.35">
      <c r="A427" s="117" t="s">
        <v>1996</v>
      </c>
      <c r="B427" s="110" t="str">
        <f>IF(OR(ISBLANK(VLOOKUP(A427,'EUROSTAT-Code'!$A$3:$E$812,5,0)),ISNA(VLOOKUP(A427,'EUROSTAT-Code'!$A$3:$E$812,5,0))),"",VLOOKUP(A427,'EUROSTAT-Code'!$A$3:$E$812,5,0))</f>
        <v/>
      </c>
      <c r="C427" s="117" t="s">
        <v>1997</v>
      </c>
      <c r="D427" s="118" t="str">
        <f ca="1">IFERROR(VLOOKUP($A427,INDIRECT("'"&amp;Publication!D$2-1&amp;"'!B4:R300"),IF(D$3&gt;1,D$3+1,""),0),"")</f>
        <v/>
      </c>
      <c r="E427" s="118" t="str">
        <f ca="1">IFERROR(VLOOKUP($A427,INDIRECT("'"&amp;Publication!E$2-1&amp;"'!B4:R300"),IF(E$3&gt;1,E$3+1,""),0),"")</f>
        <v/>
      </c>
      <c r="F427" s="118" t="str">
        <f ca="1">IFERROR(VLOOKUP($A427,INDIRECT("'"&amp;Publication!F$2-1&amp;"'!B4:R300"),IF(F$3&gt;1,F$3+1,""),0),"")</f>
        <v/>
      </c>
      <c r="G427" s="118" t="str">
        <f ca="1">IFERROR(VLOOKUP($A427,INDIRECT("'"&amp;Publication!G$2-1&amp;"'!B4:R300"),IF(G$3&gt;1,G$3+1,""),0),"")</f>
        <v/>
      </c>
      <c r="H427" s="118" t="str">
        <f ca="1">IFERROR(VLOOKUP($A427,INDIRECT("'"&amp;Publication!H$2-1&amp;"'!B4:R300"),IF(H$3&gt;1,H$3+1,""),0),"")</f>
        <v/>
      </c>
      <c r="I427" s="118" t="str">
        <f ca="1">IFERROR(VLOOKUP($A427,INDIRECT("'"&amp;Publication!I$2-1&amp;"'!B4:R300"),IF(I$3&gt;1,I$3+1,""),0),"")</f>
        <v/>
      </c>
      <c r="J427" s="118" t="str">
        <f ca="1">IFERROR(VLOOKUP($A427,INDIRECT("'"&amp;Publication!J$2-1&amp;"'!B4:R300"),IF(J$3&gt;1,J$3+1,""),0),"")</f>
        <v/>
      </c>
      <c r="K427" s="118" t="str">
        <f ca="1">IFERROR(VLOOKUP($A427,INDIRECT("'"&amp;Publication!K$2-1&amp;"'!B4:R300"),IF(K$3&gt;1,K$3+1,""),0),"")</f>
        <v/>
      </c>
      <c r="L427" s="118" t="str">
        <f ca="1">IFERROR(VLOOKUP($A427,INDIRECT("'"&amp;Publication!L$2-1&amp;"'!B4:R300"),IF(L$3&gt;1,L$3+1,""),0),"")</f>
        <v/>
      </c>
      <c r="M427" s="118" t="str">
        <f ca="1">IFERROR(VLOOKUP($A427,INDIRECT("'"&amp;Publication!M$2-1&amp;"'!B4:R300"),IF(M$3&gt;1,M$3+1,""),0),"")</f>
        <v/>
      </c>
      <c r="N427" s="118" t="str">
        <f ca="1">IFERROR(VLOOKUP($A427,INDIRECT("'"&amp;Publication!N$2-1&amp;"'!B4:R300"),IF(N$3&gt;1,N$3+1,""),0),"")</f>
        <v/>
      </c>
      <c r="O427" s="118" t="str">
        <f ca="1">IFERROR(VLOOKUP($A427,INDIRECT("'"&amp;Publication!O$2-1&amp;"'!B4:R300"),IF(O$3&gt;1,O$3+1,""),0),"")</f>
        <v/>
      </c>
      <c r="P427" s="118" t="str">
        <f ca="1">IFERROR(VLOOKUP($A427,INDIRECT("'"&amp;Publication!P$2-1&amp;"'!B4:R300"),IF(P$3&gt;1,P$3+1,""),0),"")</f>
        <v/>
      </c>
    </row>
    <row r="428" spans="1:16" ht="14.5" customHeight="1" outlineLevel="1" x14ac:dyDescent="0.35">
      <c r="A428" s="117" t="s">
        <v>643</v>
      </c>
      <c r="B428" s="110" t="str">
        <f>IF(OR(ISBLANK(VLOOKUP(A428,'EUROSTAT-Code'!$A$3:$E$812,5,0)),ISNA(VLOOKUP(A428,'EUROSTAT-Code'!$A$3:$E$812,5,0))),"",VLOOKUP(A428,'EUROSTAT-Code'!$A$3:$E$812,5,0))</f>
        <v/>
      </c>
      <c r="C428" s="117" t="s">
        <v>1998</v>
      </c>
      <c r="D428" s="118" t="str">
        <f ca="1">IFERROR(VLOOKUP($A428,INDIRECT("'"&amp;Publication!D$2-1&amp;"'!B4:R300"),IF(D$3&gt;1,D$3+1,""),0),"")</f>
        <v/>
      </c>
      <c r="E428" s="118" t="str">
        <f ca="1">IFERROR(VLOOKUP($A428,INDIRECT("'"&amp;Publication!E$2-1&amp;"'!B4:R300"),IF(E$3&gt;1,E$3+1,""),0),"")</f>
        <v/>
      </c>
      <c r="F428" s="118" t="str">
        <f ca="1">IFERROR(VLOOKUP($A428,INDIRECT("'"&amp;Publication!F$2-1&amp;"'!B4:R300"),IF(F$3&gt;1,F$3+1,""),0),"")</f>
        <v/>
      </c>
      <c r="G428" s="118" t="str">
        <f ca="1">IFERROR(VLOOKUP($A428,INDIRECT("'"&amp;Publication!G$2-1&amp;"'!B4:R300"),IF(G$3&gt;1,G$3+1,""),0),"")</f>
        <v/>
      </c>
      <c r="H428" s="118" t="str">
        <f ca="1">IFERROR(VLOOKUP($A428,INDIRECT("'"&amp;Publication!H$2-1&amp;"'!B4:R300"),IF(H$3&gt;1,H$3+1,""),0),"")</f>
        <v/>
      </c>
      <c r="I428" s="118" t="str">
        <f ca="1">IFERROR(VLOOKUP($A428,INDIRECT("'"&amp;Publication!I$2-1&amp;"'!B4:R300"),IF(I$3&gt;1,I$3+1,""),0),"")</f>
        <v/>
      </c>
      <c r="J428" s="118" t="str">
        <f ca="1">IFERROR(VLOOKUP($A428,INDIRECT("'"&amp;Publication!J$2-1&amp;"'!B4:R300"),IF(J$3&gt;1,J$3+1,""),0),"")</f>
        <v/>
      </c>
      <c r="K428" s="118" t="str">
        <f ca="1">IFERROR(VLOOKUP($A428,INDIRECT("'"&amp;Publication!K$2-1&amp;"'!B4:R300"),IF(K$3&gt;1,K$3+1,""),0),"")</f>
        <v/>
      </c>
      <c r="L428" s="118" t="str">
        <f ca="1">IFERROR(VLOOKUP($A428,INDIRECT("'"&amp;Publication!L$2-1&amp;"'!B4:R300"),IF(L$3&gt;1,L$3+1,""),0),"")</f>
        <v/>
      </c>
      <c r="M428" s="118" t="str">
        <f ca="1">IFERROR(VLOOKUP($A428,INDIRECT("'"&amp;Publication!M$2-1&amp;"'!B4:R300"),IF(M$3&gt;1,M$3+1,""),0),"")</f>
        <v/>
      </c>
      <c r="N428" s="118" t="str">
        <f ca="1">IFERROR(VLOOKUP($A428,INDIRECT("'"&amp;Publication!N$2-1&amp;"'!B4:R300"),IF(N$3&gt;1,N$3+1,""),0),"")</f>
        <v/>
      </c>
      <c r="O428" s="118" t="str">
        <f ca="1">IFERROR(VLOOKUP($A428,INDIRECT("'"&amp;Publication!O$2-1&amp;"'!B4:R300"),IF(O$3&gt;1,O$3+1,""),0),"")</f>
        <v/>
      </c>
      <c r="P428" s="118" t="str">
        <f ca="1">IFERROR(VLOOKUP($A428,INDIRECT("'"&amp;Publication!P$2-1&amp;"'!B4:R300"),IF(P$3&gt;1,P$3+1,""),0),"")</f>
        <v/>
      </c>
    </row>
    <row r="429" spans="1:16" ht="14.5" customHeight="1" outlineLevel="1" x14ac:dyDescent="0.35">
      <c r="A429" s="117" t="s">
        <v>644</v>
      </c>
      <c r="B429" s="110" t="str">
        <f>IF(OR(ISBLANK(VLOOKUP(A429,'EUROSTAT-Code'!$A$3:$E$812,5,0)),ISNA(VLOOKUP(A429,'EUROSTAT-Code'!$A$3:$E$812,5,0))),"",VLOOKUP(A429,'EUROSTAT-Code'!$A$3:$E$812,5,0))</f>
        <v/>
      </c>
      <c r="C429" s="117" t="s">
        <v>2679</v>
      </c>
      <c r="D429" s="118" t="str">
        <f ca="1">IFERROR(VLOOKUP($A429,INDIRECT("'"&amp;Publication!D$2-1&amp;"'!B4:R300"),IF(D$3&gt;1,D$3+1,""),0),"")</f>
        <v/>
      </c>
      <c r="E429" s="118" t="str">
        <f ca="1">IFERROR(VLOOKUP($A429,INDIRECT("'"&amp;Publication!E$2-1&amp;"'!B4:R300"),IF(E$3&gt;1,E$3+1,""),0),"")</f>
        <v/>
      </c>
      <c r="F429" s="118" t="str">
        <f ca="1">IFERROR(VLOOKUP($A429,INDIRECT("'"&amp;Publication!F$2-1&amp;"'!B4:R300"),IF(F$3&gt;1,F$3+1,""),0),"")</f>
        <v/>
      </c>
      <c r="G429" s="118" t="str">
        <f ca="1">IFERROR(VLOOKUP($A429,INDIRECT("'"&amp;Publication!G$2-1&amp;"'!B4:R300"),IF(G$3&gt;1,G$3+1,""),0),"")</f>
        <v/>
      </c>
      <c r="H429" s="118" t="str">
        <f ca="1">IFERROR(VLOOKUP($A429,INDIRECT("'"&amp;Publication!H$2-1&amp;"'!B4:R300"),IF(H$3&gt;1,H$3+1,""),0),"")</f>
        <v/>
      </c>
      <c r="I429" s="118" t="str">
        <f ca="1">IFERROR(VLOOKUP($A429,INDIRECT("'"&amp;Publication!I$2-1&amp;"'!B4:R300"),IF(I$3&gt;1,I$3+1,""),0),"")</f>
        <v/>
      </c>
      <c r="J429" s="118" t="str">
        <f ca="1">IFERROR(VLOOKUP($A429,INDIRECT("'"&amp;Publication!J$2-1&amp;"'!B4:R300"),IF(J$3&gt;1,J$3+1,""),0),"")</f>
        <v/>
      </c>
      <c r="K429" s="118" t="str">
        <f ca="1">IFERROR(VLOOKUP($A429,INDIRECT("'"&amp;Publication!K$2-1&amp;"'!B4:R300"),IF(K$3&gt;1,K$3+1,""),0),"")</f>
        <v/>
      </c>
      <c r="L429" s="118" t="str">
        <f ca="1">IFERROR(VLOOKUP($A429,INDIRECT("'"&amp;Publication!L$2-1&amp;"'!B4:R300"),IF(L$3&gt;1,L$3+1,""),0),"")</f>
        <v/>
      </c>
      <c r="M429" s="118" t="str">
        <f ca="1">IFERROR(VLOOKUP($A429,INDIRECT("'"&amp;Publication!M$2-1&amp;"'!B4:R300"),IF(M$3&gt;1,M$3+1,""),0),"")</f>
        <v/>
      </c>
      <c r="N429" s="118" t="str">
        <f ca="1">IFERROR(VLOOKUP($A429,INDIRECT("'"&amp;Publication!N$2-1&amp;"'!B4:R300"),IF(N$3&gt;1,N$3+1,""),0),"")</f>
        <v/>
      </c>
      <c r="O429" s="118" t="str">
        <f ca="1">IFERROR(VLOOKUP($A429,INDIRECT("'"&amp;Publication!O$2-1&amp;"'!B4:R300"),IF(O$3&gt;1,O$3+1,""),0),"")</f>
        <v/>
      </c>
      <c r="P429" s="118" t="str">
        <f ca="1">IFERROR(VLOOKUP($A429,INDIRECT("'"&amp;Publication!P$2-1&amp;"'!B4:R300"),IF(P$3&gt;1,P$3+1,""),0),"")</f>
        <v/>
      </c>
    </row>
    <row r="430" spans="1:16" ht="14.5" customHeight="1" outlineLevel="1" x14ac:dyDescent="0.35">
      <c r="A430" s="117" t="s">
        <v>1999</v>
      </c>
      <c r="B430" s="110" t="str">
        <f>IF(OR(ISBLANK(VLOOKUP(A430,'EUROSTAT-Code'!$A$3:$E$812,5,0)),ISNA(VLOOKUP(A430,'EUROSTAT-Code'!$A$3:$E$812,5,0))),"",VLOOKUP(A430,'EUROSTAT-Code'!$A$3:$E$812,5,0))</f>
        <v/>
      </c>
      <c r="C430" s="117" t="s">
        <v>2000</v>
      </c>
      <c r="D430" s="118" t="str">
        <f ca="1">IFERROR(VLOOKUP($A430,INDIRECT("'"&amp;Publication!D$2-1&amp;"'!B4:R300"),IF(D$3&gt;1,D$3+1,""),0),"")</f>
        <v/>
      </c>
      <c r="E430" s="118" t="str">
        <f ca="1">IFERROR(VLOOKUP($A430,INDIRECT("'"&amp;Publication!E$2-1&amp;"'!B4:R300"),IF(E$3&gt;1,E$3+1,""),0),"")</f>
        <v/>
      </c>
      <c r="F430" s="118" t="str">
        <f ca="1">IFERROR(VLOOKUP($A430,INDIRECT("'"&amp;Publication!F$2-1&amp;"'!B4:R300"),IF(F$3&gt;1,F$3+1,""),0),"")</f>
        <v/>
      </c>
      <c r="G430" s="118" t="str">
        <f ca="1">IFERROR(VLOOKUP($A430,INDIRECT("'"&amp;Publication!G$2-1&amp;"'!B4:R300"),IF(G$3&gt;1,G$3+1,""),0),"")</f>
        <v/>
      </c>
      <c r="H430" s="118" t="str">
        <f ca="1">IFERROR(VLOOKUP($A430,INDIRECT("'"&amp;Publication!H$2-1&amp;"'!B4:R300"),IF(H$3&gt;1,H$3+1,""),0),"")</f>
        <v/>
      </c>
      <c r="I430" s="118" t="str">
        <f ca="1">IFERROR(VLOOKUP($A430,INDIRECT("'"&amp;Publication!I$2-1&amp;"'!B4:R300"),IF(I$3&gt;1,I$3+1,""),0),"")</f>
        <v/>
      </c>
      <c r="J430" s="118" t="str">
        <f ca="1">IFERROR(VLOOKUP($A430,INDIRECT("'"&amp;Publication!J$2-1&amp;"'!B4:R300"),IF(J$3&gt;1,J$3+1,""),0),"")</f>
        <v/>
      </c>
      <c r="K430" s="118" t="str">
        <f ca="1">IFERROR(VLOOKUP($A430,INDIRECT("'"&amp;Publication!K$2-1&amp;"'!B4:R300"),IF(K$3&gt;1,K$3+1,""),0),"")</f>
        <v/>
      </c>
      <c r="L430" s="118" t="str">
        <f ca="1">IFERROR(VLOOKUP($A430,INDIRECT("'"&amp;Publication!L$2-1&amp;"'!B4:R300"),IF(L$3&gt;1,L$3+1,""),0),"")</f>
        <v/>
      </c>
      <c r="M430" s="118" t="str">
        <f ca="1">IFERROR(VLOOKUP($A430,INDIRECT("'"&amp;Publication!M$2-1&amp;"'!B4:R300"),IF(M$3&gt;1,M$3+1,""),0),"")</f>
        <v/>
      </c>
      <c r="N430" s="118" t="str">
        <f ca="1">IFERROR(VLOOKUP($A430,INDIRECT("'"&amp;Publication!N$2-1&amp;"'!B4:R300"),IF(N$3&gt;1,N$3+1,""),0),"")</f>
        <v/>
      </c>
      <c r="O430" s="118" t="str">
        <f ca="1">IFERROR(VLOOKUP($A430,INDIRECT("'"&amp;Publication!O$2-1&amp;"'!B4:R300"),IF(O$3&gt;1,O$3+1,""),0),"")</f>
        <v/>
      </c>
      <c r="P430" s="118" t="str">
        <f ca="1">IFERROR(VLOOKUP($A430,INDIRECT("'"&amp;Publication!P$2-1&amp;"'!B4:R300"),IF(P$3&gt;1,P$3+1,""),0),"")</f>
        <v/>
      </c>
    </row>
    <row r="431" spans="1:16" ht="14.5" customHeight="1" outlineLevel="1" x14ac:dyDescent="0.35">
      <c r="A431" s="117" t="s">
        <v>2001</v>
      </c>
      <c r="B431" s="110" t="str">
        <f>IF(OR(ISBLANK(VLOOKUP(A431,'EUROSTAT-Code'!$A$3:$E$812,5,0)),ISNA(VLOOKUP(A431,'EUROSTAT-Code'!$A$3:$E$812,5,0))),"",VLOOKUP(A431,'EUROSTAT-Code'!$A$3:$E$812,5,0))</f>
        <v/>
      </c>
      <c r="C431" s="117" t="s">
        <v>2002</v>
      </c>
      <c r="D431" s="118" t="str">
        <f ca="1">IFERROR(VLOOKUP($A431,INDIRECT("'"&amp;Publication!D$2-1&amp;"'!B4:R300"),IF(D$3&gt;1,D$3+1,""),0),"")</f>
        <v/>
      </c>
      <c r="E431" s="118" t="str">
        <f ca="1">IFERROR(VLOOKUP($A431,INDIRECT("'"&amp;Publication!E$2-1&amp;"'!B4:R300"),IF(E$3&gt;1,E$3+1,""),0),"")</f>
        <v/>
      </c>
      <c r="F431" s="118" t="str">
        <f ca="1">IFERROR(VLOOKUP($A431,INDIRECT("'"&amp;Publication!F$2-1&amp;"'!B4:R300"),IF(F$3&gt;1,F$3+1,""),0),"")</f>
        <v/>
      </c>
      <c r="G431" s="118" t="str">
        <f ca="1">IFERROR(VLOOKUP($A431,INDIRECT("'"&amp;Publication!G$2-1&amp;"'!B4:R300"),IF(G$3&gt;1,G$3+1,""),0),"")</f>
        <v/>
      </c>
      <c r="H431" s="118" t="str">
        <f ca="1">IFERROR(VLOOKUP($A431,INDIRECT("'"&amp;Publication!H$2-1&amp;"'!B4:R300"),IF(H$3&gt;1,H$3+1,""),0),"")</f>
        <v/>
      </c>
      <c r="I431" s="118" t="str">
        <f ca="1">IFERROR(VLOOKUP($A431,INDIRECT("'"&amp;Publication!I$2-1&amp;"'!B4:R300"),IF(I$3&gt;1,I$3+1,""),0),"")</f>
        <v/>
      </c>
      <c r="J431" s="118" t="str">
        <f ca="1">IFERROR(VLOOKUP($A431,INDIRECT("'"&amp;Publication!J$2-1&amp;"'!B4:R300"),IF(J$3&gt;1,J$3+1,""),0),"")</f>
        <v/>
      </c>
      <c r="K431" s="118" t="str">
        <f ca="1">IFERROR(VLOOKUP($A431,INDIRECT("'"&amp;Publication!K$2-1&amp;"'!B4:R300"),IF(K$3&gt;1,K$3+1,""),0),"")</f>
        <v/>
      </c>
      <c r="L431" s="118" t="str">
        <f ca="1">IFERROR(VLOOKUP($A431,INDIRECT("'"&amp;Publication!L$2-1&amp;"'!B4:R300"),IF(L$3&gt;1,L$3+1,""),0),"")</f>
        <v/>
      </c>
      <c r="M431" s="118" t="str">
        <f ca="1">IFERROR(VLOOKUP($A431,INDIRECT("'"&amp;Publication!M$2-1&amp;"'!B4:R300"),IF(M$3&gt;1,M$3+1,""),0),"")</f>
        <v/>
      </c>
      <c r="N431" s="118" t="str">
        <f ca="1">IFERROR(VLOOKUP($A431,INDIRECT("'"&amp;Publication!N$2-1&amp;"'!B4:R300"),IF(N$3&gt;1,N$3+1,""),0),"")</f>
        <v/>
      </c>
      <c r="O431" s="118" t="str">
        <f ca="1">IFERROR(VLOOKUP($A431,INDIRECT("'"&amp;Publication!O$2-1&amp;"'!B4:R300"),IF(O$3&gt;1,O$3+1,""),0),"")</f>
        <v/>
      </c>
      <c r="P431" s="118" t="str">
        <f ca="1">IFERROR(VLOOKUP($A431,INDIRECT("'"&amp;Publication!P$2-1&amp;"'!B4:R300"),IF(P$3&gt;1,P$3+1,""),0),"")</f>
        <v/>
      </c>
    </row>
    <row r="432" spans="1:16" ht="14.5" customHeight="1" outlineLevel="1" x14ac:dyDescent="0.35">
      <c r="A432" s="117" t="s">
        <v>645</v>
      </c>
      <c r="B432" s="110" t="str">
        <f>IF(OR(ISBLANK(VLOOKUP(A432,'EUROSTAT-Code'!$A$3:$E$812,5,0)),ISNA(VLOOKUP(A432,'EUROSTAT-Code'!$A$3:$E$812,5,0))),"",VLOOKUP(A432,'EUROSTAT-Code'!$A$3:$E$812,5,0))</f>
        <v/>
      </c>
      <c r="C432" s="117" t="s">
        <v>2003</v>
      </c>
      <c r="D432" s="118">
        <f ca="1">IFERROR(VLOOKUP($A432,INDIRECT("'"&amp;Publication!D$2-1&amp;"'!B4:R300"),IF(D$3&gt;1,D$3+1,""),0),"")</f>
        <v>0</v>
      </c>
      <c r="E432" s="118">
        <f ca="1">IFERROR(VLOOKUP($A432,INDIRECT("'"&amp;Publication!E$2-1&amp;"'!B4:R300"),IF(E$3&gt;1,E$3+1,""),0),"")</f>
        <v>0</v>
      </c>
      <c r="F432" s="118" t="str">
        <f ca="1">IFERROR(VLOOKUP($A432,INDIRECT("'"&amp;Publication!F$2-1&amp;"'!B4:R300"),IF(F$3&gt;1,F$3+1,""),0),"")</f>
        <v/>
      </c>
      <c r="G432" s="118" t="str">
        <f ca="1">IFERROR(VLOOKUP($A432,INDIRECT("'"&amp;Publication!G$2-1&amp;"'!B4:R300"),IF(G$3&gt;1,G$3+1,""),0),"")</f>
        <v/>
      </c>
      <c r="H432" s="118" t="str">
        <f ca="1">IFERROR(VLOOKUP($A432,INDIRECT("'"&amp;Publication!H$2-1&amp;"'!B4:R300"),IF(H$3&gt;1,H$3+1,""),0),"")</f>
        <v/>
      </c>
      <c r="I432" s="118" t="str">
        <f ca="1">IFERROR(VLOOKUP($A432,INDIRECT("'"&amp;Publication!I$2-1&amp;"'!B4:R300"),IF(I$3&gt;1,I$3+1,""),0),"")</f>
        <v/>
      </c>
      <c r="J432" s="118" t="str">
        <f ca="1">IFERROR(VLOOKUP($A432,INDIRECT("'"&amp;Publication!J$2-1&amp;"'!B4:R300"),IF(J$3&gt;1,J$3+1,""),0),"")</f>
        <v/>
      </c>
      <c r="K432" s="118" t="str">
        <f ca="1">IFERROR(VLOOKUP($A432,INDIRECT("'"&amp;Publication!K$2-1&amp;"'!B4:R300"),IF(K$3&gt;1,K$3+1,""),0),"")</f>
        <v/>
      </c>
      <c r="L432" s="118" t="str">
        <f ca="1">IFERROR(VLOOKUP($A432,INDIRECT("'"&amp;Publication!L$2-1&amp;"'!B4:R300"),IF(L$3&gt;1,L$3+1,""),0),"")</f>
        <v/>
      </c>
      <c r="M432" s="118" t="str">
        <f ca="1">IFERROR(VLOOKUP($A432,INDIRECT("'"&amp;Publication!M$2-1&amp;"'!B4:R300"),IF(M$3&gt;1,M$3+1,""),0),"")</f>
        <v/>
      </c>
      <c r="N432" s="118" t="str">
        <f ca="1">IFERROR(VLOOKUP($A432,INDIRECT("'"&amp;Publication!N$2-1&amp;"'!B4:R300"),IF(N$3&gt;1,N$3+1,""),0),"")</f>
        <v/>
      </c>
      <c r="O432" s="118" t="str">
        <f ca="1">IFERROR(VLOOKUP($A432,INDIRECT("'"&amp;Publication!O$2-1&amp;"'!B4:R300"),IF(O$3&gt;1,O$3+1,""),0),"")</f>
        <v/>
      </c>
      <c r="P432" s="118" t="str">
        <f ca="1">IFERROR(VLOOKUP($A432,INDIRECT("'"&amp;Publication!P$2-1&amp;"'!B4:R300"),IF(P$3&gt;1,P$3+1,""),0),"")</f>
        <v/>
      </c>
    </row>
    <row r="433" spans="1:16" ht="14.5" customHeight="1" outlineLevel="1" x14ac:dyDescent="0.35">
      <c r="A433" s="117" t="s">
        <v>646</v>
      </c>
      <c r="B433" s="110" t="str">
        <f>IF(OR(ISBLANK(VLOOKUP(A433,'EUROSTAT-Code'!$A$3:$E$812,5,0)),ISNA(VLOOKUP(A433,'EUROSTAT-Code'!$A$3:$E$812,5,0))),"",VLOOKUP(A433,'EUROSTAT-Code'!$A$3:$E$812,5,0))</f>
        <v/>
      </c>
      <c r="C433" s="117" t="s">
        <v>2004</v>
      </c>
      <c r="D433" s="118" t="str">
        <f ca="1">IFERROR(VLOOKUP($A433,INDIRECT("'"&amp;Publication!D$2-1&amp;"'!B4:R300"),IF(D$3&gt;1,D$3+1,""),0),"")</f>
        <v/>
      </c>
      <c r="E433" s="118" t="str">
        <f ca="1">IFERROR(VLOOKUP($A433,INDIRECT("'"&amp;Publication!E$2-1&amp;"'!B4:R300"),IF(E$3&gt;1,E$3+1,""),0),"")</f>
        <v/>
      </c>
      <c r="F433" s="118" t="str">
        <f ca="1">IFERROR(VLOOKUP($A433,INDIRECT("'"&amp;Publication!F$2-1&amp;"'!B4:R300"),IF(F$3&gt;1,F$3+1,""),0),"")</f>
        <v/>
      </c>
      <c r="G433" s="118" t="str">
        <f ca="1">IFERROR(VLOOKUP($A433,INDIRECT("'"&amp;Publication!G$2-1&amp;"'!B4:R300"),IF(G$3&gt;1,G$3+1,""),0),"")</f>
        <v/>
      </c>
      <c r="H433" s="118" t="str">
        <f ca="1">IFERROR(VLOOKUP($A433,INDIRECT("'"&amp;Publication!H$2-1&amp;"'!B4:R300"),IF(H$3&gt;1,H$3+1,""),0),"")</f>
        <v/>
      </c>
      <c r="I433" s="118" t="str">
        <f ca="1">IFERROR(VLOOKUP($A433,INDIRECT("'"&amp;Publication!I$2-1&amp;"'!B4:R300"),IF(I$3&gt;1,I$3+1,""),0),"")</f>
        <v/>
      </c>
      <c r="J433" s="118" t="str">
        <f ca="1">IFERROR(VLOOKUP($A433,INDIRECT("'"&amp;Publication!J$2-1&amp;"'!B4:R300"),IF(J$3&gt;1,J$3+1,""),0),"")</f>
        <v/>
      </c>
      <c r="K433" s="118" t="str">
        <f ca="1">IFERROR(VLOOKUP($A433,INDIRECT("'"&amp;Publication!K$2-1&amp;"'!B4:R300"),IF(K$3&gt;1,K$3+1,""),0),"")</f>
        <v/>
      </c>
      <c r="L433" s="118" t="str">
        <f ca="1">IFERROR(VLOOKUP($A433,INDIRECT("'"&amp;Publication!L$2-1&amp;"'!B4:R300"),IF(L$3&gt;1,L$3+1,""),0),"")</f>
        <v/>
      </c>
      <c r="M433" s="118" t="str">
        <f ca="1">IFERROR(VLOOKUP($A433,INDIRECT("'"&amp;Publication!M$2-1&amp;"'!B4:R300"),IF(M$3&gt;1,M$3+1,""),0),"")</f>
        <v/>
      </c>
      <c r="N433" s="118" t="str">
        <f ca="1">IFERROR(VLOOKUP($A433,INDIRECT("'"&amp;Publication!N$2-1&amp;"'!B4:R300"),IF(N$3&gt;1,N$3+1,""),0),"")</f>
        <v/>
      </c>
      <c r="O433" s="118" t="str">
        <f ca="1">IFERROR(VLOOKUP($A433,INDIRECT("'"&amp;Publication!O$2-1&amp;"'!B4:R300"),IF(O$3&gt;1,O$3+1,""),0),"")</f>
        <v/>
      </c>
      <c r="P433" s="118" t="str">
        <f ca="1">IFERROR(VLOOKUP($A433,INDIRECT("'"&amp;Publication!P$2-1&amp;"'!B4:R300"),IF(P$3&gt;1,P$3+1,""),0),"")</f>
        <v/>
      </c>
    </row>
    <row r="434" spans="1:16" ht="14.5" customHeight="1" outlineLevel="1" x14ac:dyDescent="0.35">
      <c r="A434" s="117" t="s">
        <v>647</v>
      </c>
      <c r="B434" s="110" t="str">
        <f>IF(OR(ISBLANK(VLOOKUP(A434,'EUROSTAT-Code'!$A$3:$E$812,5,0)),ISNA(VLOOKUP(A434,'EUROSTAT-Code'!$A$3:$E$812,5,0))),"",VLOOKUP(A434,'EUROSTAT-Code'!$A$3:$E$812,5,0))</f>
        <v/>
      </c>
      <c r="C434" s="117" t="s">
        <v>2005</v>
      </c>
      <c r="D434" s="118" t="str">
        <f ca="1">IFERROR(VLOOKUP($A434,INDIRECT("'"&amp;Publication!D$2-1&amp;"'!B4:R300"),IF(D$3&gt;1,D$3+1,""),0),"")</f>
        <v/>
      </c>
      <c r="E434" s="118" t="str">
        <f ca="1">IFERROR(VLOOKUP($A434,INDIRECT("'"&amp;Publication!E$2-1&amp;"'!B4:R300"),IF(E$3&gt;1,E$3+1,""),0),"")</f>
        <v/>
      </c>
      <c r="F434" s="118" t="str">
        <f ca="1">IFERROR(VLOOKUP($A434,INDIRECT("'"&amp;Publication!F$2-1&amp;"'!B4:R300"),IF(F$3&gt;1,F$3+1,""),0),"")</f>
        <v/>
      </c>
      <c r="G434" s="118" t="str">
        <f ca="1">IFERROR(VLOOKUP($A434,INDIRECT("'"&amp;Publication!G$2-1&amp;"'!B4:R300"),IF(G$3&gt;1,G$3+1,""),0),"")</f>
        <v/>
      </c>
      <c r="H434" s="118" t="str">
        <f ca="1">IFERROR(VLOOKUP($A434,INDIRECT("'"&amp;Publication!H$2-1&amp;"'!B4:R300"),IF(H$3&gt;1,H$3+1,""),0),"")</f>
        <v/>
      </c>
      <c r="I434" s="118" t="str">
        <f ca="1">IFERROR(VLOOKUP($A434,INDIRECT("'"&amp;Publication!I$2-1&amp;"'!B4:R300"),IF(I$3&gt;1,I$3+1,""),0),"")</f>
        <v/>
      </c>
      <c r="J434" s="118" t="str">
        <f ca="1">IFERROR(VLOOKUP($A434,INDIRECT("'"&amp;Publication!J$2-1&amp;"'!B4:R300"),IF(J$3&gt;1,J$3+1,""),0),"")</f>
        <v/>
      </c>
      <c r="K434" s="118" t="str">
        <f ca="1">IFERROR(VLOOKUP($A434,INDIRECT("'"&amp;Publication!K$2-1&amp;"'!B4:R300"),IF(K$3&gt;1,K$3+1,""),0),"")</f>
        <v/>
      </c>
      <c r="L434" s="118" t="str">
        <f ca="1">IFERROR(VLOOKUP($A434,INDIRECT("'"&amp;Publication!L$2-1&amp;"'!B4:R300"),IF(L$3&gt;1,L$3+1,""),0),"")</f>
        <v/>
      </c>
      <c r="M434" s="118" t="str">
        <f ca="1">IFERROR(VLOOKUP($A434,INDIRECT("'"&amp;Publication!M$2-1&amp;"'!B4:R300"),IF(M$3&gt;1,M$3+1,""),0),"")</f>
        <v/>
      </c>
      <c r="N434" s="118" t="str">
        <f ca="1">IFERROR(VLOOKUP($A434,INDIRECT("'"&amp;Publication!N$2-1&amp;"'!B4:R300"),IF(N$3&gt;1,N$3+1,""),0),"")</f>
        <v/>
      </c>
      <c r="O434" s="118" t="str">
        <f ca="1">IFERROR(VLOOKUP($A434,INDIRECT("'"&amp;Publication!O$2-1&amp;"'!B4:R300"),IF(O$3&gt;1,O$3+1,""),0),"")</f>
        <v/>
      </c>
      <c r="P434" s="118" t="str">
        <f ca="1">IFERROR(VLOOKUP($A434,INDIRECT("'"&amp;Publication!P$2-1&amp;"'!B4:R300"),IF(P$3&gt;1,P$3+1,""),0),"")</f>
        <v/>
      </c>
    </row>
    <row r="435" spans="1:16" ht="14.5" customHeight="1" outlineLevel="1" x14ac:dyDescent="0.35">
      <c r="A435" s="117" t="s">
        <v>648</v>
      </c>
      <c r="B435" s="110" t="str">
        <f>IF(OR(ISBLANK(VLOOKUP(A435,'EUROSTAT-Code'!$A$3:$E$812,5,0)),ISNA(VLOOKUP(A435,'EUROSTAT-Code'!$A$3:$E$812,5,0))),"",VLOOKUP(A435,'EUROSTAT-Code'!$A$3:$E$812,5,0))</f>
        <v/>
      </c>
      <c r="C435" s="117" t="s">
        <v>2006</v>
      </c>
      <c r="D435" s="118" t="str">
        <f ca="1">IFERROR(VLOOKUP($A435,INDIRECT("'"&amp;Publication!D$2-1&amp;"'!B4:R300"),IF(D$3&gt;1,D$3+1,""),0),"")</f>
        <v/>
      </c>
      <c r="E435" s="118" t="str">
        <f ca="1">IFERROR(VLOOKUP($A435,INDIRECT("'"&amp;Publication!E$2-1&amp;"'!B4:R300"),IF(E$3&gt;1,E$3+1,""),0),"")</f>
        <v/>
      </c>
      <c r="F435" s="118" t="str">
        <f ca="1">IFERROR(VLOOKUP($A435,INDIRECT("'"&amp;Publication!F$2-1&amp;"'!B4:R300"),IF(F$3&gt;1,F$3+1,""),0),"")</f>
        <v/>
      </c>
      <c r="G435" s="118" t="str">
        <f ca="1">IFERROR(VLOOKUP($A435,INDIRECT("'"&amp;Publication!G$2-1&amp;"'!B4:R300"),IF(G$3&gt;1,G$3+1,""),0),"")</f>
        <v/>
      </c>
      <c r="H435" s="118" t="str">
        <f ca="1">IFERROR(VLOOKUP($A435,INDIRECT("'"&amp;Publication!H$2-1&amp;"'!B4:R300"),IF(H$3&gt;1,H$3+1,""),0),"")</f>
        <v/>
      </c>
      <c r="I435" s="118" t="str">
        <f ca="1">IFERROR(VLOOKUP($A435,INDIRECT("'"&amp;Publication!I$2-1&amp;"'!B4:R300"),IF(I$3&gt;1,I$3+1,""),0),"")</f>
        <v/>
      </c>
      <c r="J435" s="118" t="str">
        <f ca="1">IFERROR(VLOOKUP($A435,INDIRECT("'"&amp;Publication!J$2-1&amp;"'!B4:R300"),IF(J$3&gt;1,J$3+1,""),0),"")</f>
        <v/>
      </c>
      <c r="K435" s="118" t="str">
        <f ca="1">IFERROR(VLOOKUP($A435,INDIRECT("'"&amp;Publication!K$2-1&amp;"'!B4:R300"),IF(K$3&gt;1,K$3+1,""),0),"")</f>
        <v/>
      </c>
      <c r="L435" s="118" t="str">
        <f ca="1">IFERROR(VLOOKUP($A435,INDIRECT("'"&amp;Publication!L$2-1&amp;"'!B4:R300"),IF(L$3&gt;1,L$3+1,""),0),"")</f>
        <v/>
      </c>
      <c r="M435" s="118" t="str">
        <f ca="1">IFERROR(VLOOKUP($A435,INDIRECT("'"&amp;Publication!M$2-1&amp;"'!B4:R300"),IF(M$3&gt;1,M$3+1,""),0),"")</f>
        <v/>
      </c>
      <c r="N435" s="118" t="str">
        <f ca="1">IFERROR(VLOOKUP($A435,INDIRECT("'"&amp;Publication!N$2-1&amp;"'!B4:R300"),IF(N$3&gt;1,N$3+1,""),0),"")</f>
        <v/>
      </c>
      <c r="O435" s="118" t="str">
        <f ca="1">IFERROR(VLOOKUP($A435,INDIRECT("'"&amp;Publication!O$2-1&amp;"'!B4:R300"),IF(O$3&gt;1,O$3+1,""),0),"")</f>
        <v/>
      </c>
      <c r="P435" s="118" t="str">
        <f ca="1">IFERROR(VLOOKUP($A435,INDIRECT("'"&amp;Publication!P$2-1&amp;"'!B4:R300"),IF(P$3&gt;1,P$3+1,""),0),"")</f>
        <v/>
      </c>
    </row>
    <row r="436" spans="1:16" ht="14.5" customHeight="1" outlineLevel="1" x14ac:dyDescent="0.35">
      <c r="A436" s="117" t="s">
        <v>649</v>
      </c>
      <c r="B436" s="110" t="str">
        <f>IF(OR(ISBLANK(VLOOKUP(A436,'EUROSTAT-Code'!$A$3:$E$812,5,0)),ISNA(VLOOKUP(A436,'EUROSTAT-Code'!$A$3:$E$812,5,0))),"",VLOOKUP(A436,'EUROSTAT-Code'!$A$3:$E$812,5,0))</f>
        <v/>
      </c>
      <c r="C436" s="117" t="s">
        <v>2007</v>
      </c>
      <c r="D436" s="118" t="str">
        <f ca="1">IFERROR(VLOOKUP($A436,INDIRECT("'"&amp;Publication!D$2-1&amp;"'!B4:R300"),IF(D$3&gt;1,D$3+1,""),0),"")</f>
        <v/>
      </c>
      <c r="E436" s="118" t="str">
        <f ca="1">IFERROR(VLOOKUP($A436,INDIRECT("'"&amp;Publication!E$2-1&amp;"'!B4:R300"),IF(E$3&gt;1,E$3+1,""),0),"")</f>
        <v/>
      </c>
      <c r="F436" s="118" t="str">
        <f ca="1">IFERROR(VLOOKUP($A436,INDIRECT("'"&amp;Publication!F$2-1&amp;"'!B4:R300"),IF(F$3&gt;1,F$3+1,""),0),"")</f>
        <v/>
      </c>
      <c r="G436" s="118" t="str">
        <f ca="1">IFERROR(VLOOKUP($A436,INDIRECT("'"&amp;Publication!G$2-1&amp;"'!B4:R300"),IF(G$3&gt;1,G$3+1,""),0),"")</f>
        <v/>
      </c>
      <c r="H436" s="118" t="str">
        <f ca="1">IFERROR(VLOOKUP($A436,INDIRECT("'"&amp;Publication!H$2-1&amp;"'!B4:R300"),IF(H$3&gt;1,H$3+1,""),0),"")</f>
        <v/>
      </c>
      <c r="I436" s="118" t="str">
        <f ca="1">IFERROR(VLOOKUP($A436,INDIRECT("'"&amp;Publication!I$2-1&amp;"'!B4:R300"),IF(I$3&gt;1,I$3+1,""),0),"")</f>
        <v/>
      </c>
      <c r="J436" s="118" t="str">
        <f ca="1">IFERROR(VLOOKUP($A436,INDIRECT("'"&amp;Publication!J$2-1&amp;"'!B4:R300"),IF(J$3&gt;1,J$3+1,""),0),"")</f>
        <v/>
      </c>
      <c r="K436" s="118" t="str">
        <f ca="1">IFERROR(VLOOKUP($A436,INDIRECT("'"&amp;Publication!K$2-1&amp;"'!B4:R300"),IF(K$3&gt;1,K$3+1,""),0),"")</f>
        <v/>
      </c>
      <c r="L436" s="118" t="str">
        <f ca="1">IFERROR(VLOOKUP($A436,INDIRECT("'"&amp;Publication!L$2-1&amp;"'!B4:R300"),IF(L$3&gt;1,L$3+1,""),0),"")</f>
        <v/>
      </c>
      <c r="M436" s="118" t="str">
        <f ca="1">IFERROR(VLOOKUP($A436,INDIRECT("'"&amp;Publication!M$2-1&amp;"'!B4:R300"),IF(M$3&gt;1,M$3+1,""),0),"")</f>
        <v/>
      </c>
      <c r="N436" s="118" t="str">
        <f ca="1">IFERROR(VLOOKUP($A436,INDIRECT("'"&amp;Publication!N$2-1&amp;"'!B4:R300"),IF(N$3&gt;1,N$3+1,""),0),"")</f>
        <v/>
      </c>
      <c r="O436" s="118" t="str">
        <f ca="1">IFERROR(VLOOKUP($A436,INDIRECT("'"&amp;Publication!O$2-1&amp;"'!B4:R300"),IF(O$3&gt;1,O$3+1,""),0),"")</f>
        <v/>
      </c>
      <c r="P436" s="118" t="str">
        <f ca="1">IFERROR(VLOOKUP($A436,INDIRECT("'"&amp;Publication!P$2-1&amp;"'!B4:R300"),IF(P$3&gt;1,P$3+1,""),0),"")</f>
        <v/>
      </c>
    </row>
    <row r="437" spans="1:16" ht="14.5" customHeight="1" outlineLevel="1" x14ac:dyDescent="0.35">
      <c r="A437" s="117" t="s">
        <v>650</v>
      </c>
      <c r="B437" s="110" t="str">
        <f>IF(OR(ISBLANK(VLOOKUP(A437,'EUROSTAT-Code'!$A$3:$E$812,5,0)),ISNA(VLOOKUP(A437,'EUROSTAT-Code'!$A$3:$E$812,5,0))),"",VLOOKUP(A437,'EUROSTAT-Code'!$A$3:$E$812,5,0))</f>
        <v/>
      </c>
      <c r="C437" s="117" t="s">
        <v>2008</v>
      </c>
      <c r="D437" s="118" t="str">
        <f ca="1">IFERROR(VLOOKUP($A437,INDIRECT("'"&amp;Publication!D$2-1&amp;"'!B4:R300"),IF(D$3&gt;1,D$3+1,""),0),"")</f>
        <v/>
      </c>
      <c r="E437" s="118" t="str">
        <f ca="1">IFERROR(VLOOKUP($A437,INDIRECT("'"&amp;Publication!E$2-1&amp;"'!B4:R300"),IF(E$3&gt;1,E$3+1,""),0),"")</f>
        <v/>
      </c>
      <c r="F437" s="118" t="str">
        <f ca="1">IFERROR(VLOOKUP($A437,INDIRECT("'"&amp;Publication!F$2-1&amp;"'!B4:R300"),IF(F$3&gt;1,F$3+1,""),0),"")</f>
        <v/>
      </c>
      <c r="G437" s="118" t="str">
        <f ca="1">IFERROR(VLOOKUP($A437,INDIRECT("'"&amp;Publication!G$2-1&amp;"'!B4:R300"),IF(G$3&gt;1,G$3+1,""),0),"")</f>
        <v/>
      </c>
      <c r="H437" s="118" t="str">
        <f ca="1">IFERROR(VLOOKUP($A437,INDIRECT("'"&amp;Publication!H$2-1&amp;"'!B4:R300"),IF(H$3&gt;1,H$3+1,""),0),"")</f>
        <v/>
      </c>
      <c r="I437" s="118" t="str">
        <f ca="1">IFERROR(VLOOKUP($A437,INDIRECT("'"&amp;Publication!I$2-1&amp;"'!B4:R300"),IF(I$3&gt;1,I$3+1,""),0),"")</f>
        <v/>
      </c>
      <c r="J437" s="118" t="str">
        <f ca="1">IFERROR(VLOOKUP($A437,INDIRECT("'"&amp;Publication!J$2-1&amp;"'!B4:R300"),IF(J$3&gt;1,J$3+1,""),0),"")</f>
        <v/>
      </c>
      <c r="K437" s="118" t="str">
        <f ca="1">IFERROR(VLOOKUP($A437,INDIRECT("'"&amp;Publication!K$2-1&amp;"'!B4:R300"),IF(K$3&gt;1,K$3+1,""),0),"")</f>
        <v/>
      </c>
      <c r="L437" s="118" t="str">
        <f ca="1">IFERROR(VLOOKUP($A437,INDIRECT("'"&amp;Publication!L$2-1&amp;"'!B4:R300"),IF(L$3&gt;1,L$3+1,""),0),"")</f>
        <v/>
      </c>
      <c r="M437" s="118" t="str">
        <f ca="1">IFERROR(VLOOKUP($A437,INDIRECT("'"&amp;Publication!M$2-1&amp;"'!B4:R300"),IF(M$3&gt;1,M$3+1,""),0),"")</f>
        <v/>
      </c>
      <c r="N437" s="118" t="str">
        <f ca="1">IFERROR(VLOOKUP($A437,INDIRECT("'"&amp;Publication!N$2-1&amp;"'!B4:R300"),IF(N$3&gt;1,N$3+1,""),0),"")</f>
        <v/>
      </c>
      <c r="O437" s="118" t="str">
        <f ca="1">IFERROR(VLOOKUP($A437,INDIRECT("'"&amp;Publication!O$2-1&amp;"'!B4:R300"),IF(O$3&gt;1,O$3+1,""),0),"")</f>
        <v/>
      </c>
      <c r="P437" s="118" t="str">
        <f ca="1">IFERROR(VLOOKUP($A437,INDIRECT("'"&amp;Publication!P$2-1&amp;"'!B4:R300"),IF(P$3&gt;1,P$3+1,""),0),"")</f>
        <v/>
      </c>
    </row>
    <row r="438" spans="1:16" ht="14.5" customHeight="1" outlineLevel="1" x14ac:dyDescent="0.35">
      <c r="A438" s="117" t="s">
        <v>651</v>
      </c>
      <c r="B438" s="110" t="str">
        <f>IF(OR(ISBLANK(VLOOKUP(A438,'EUROSTAT-Code'!$A$3:$E$812,5,0)),ISNA(VLOOKUP(A438,'EUROSTAT-Code'!$A$3:$E$812,5,0))),"",VLOOKUP(A438,'EUROSTAT-Code'!$A$3:$E$812,5,0))</f>
        <v/>
      </c>
      <c r="C438" s="117" t="s">
        <v>2009</v>
      </c>
      <c r="D438" s="118" t="str">
        <f ca="1">IFERROR(VLOOKUP($A438,INDIRECT("'"&amp;Publication!D$2-1&amp;"'!B4:R300"),IF(D$3&gt;1,D$3+1,""),0),"")</f>
        <v/>
      </c>
      <c r="E438" s="118" t="str">
        <f ca="1">IFERROR(VLOOKUP($A438,INDIRECT("'"&amp;Publication!E$2-1&amp;"'!B4:R300"),IF(E$3&gt;1,E$3+1,""),0),"")</f>
        <v/>
      </c>
      <c r="F438" s="118" t="str">
        <f ca="1">IFERROR(VLOOKUP($A438,INDIRECT("'"&amp;Publication!F$2-1&amp;"'!B4:R300"),IF(F$3&gt;1,F$3+1,""),0),"")</f>
        <v/>
      </c>
      <c r="G438" s="118" t="str">
        <f ca="1">IFERROR(VLOOKUP($A438,INDIRECT("'"&amp;Publication!G$2-1&amp;"'!B4:R300"),IF(G$3&gt;1,G$3+1,""),0),"")</f>
        <v/>
      </c>
      <c r="H438" s="118" t="str">
        <f ca="1">IFERROR(VLOOKUP($A438,INDIRECT("'"&amp;Publication!H$2-1&amp;"'!B4:R300"),IF(H$3&gt;1,H$3+1,""),0),"")</f>
        <v/>
      </c>
      <c r="I438" s="118" t="str">
        <f ca="1">IFERROR(VLOOKUP($A438,INDIRECT("'"&amp;Publication!I$2-1&amp;"'!B4:R300"),IF(I$3&gt;1,I$3+1,""),0),"")</f>
        <v/>
      </c>
      <c r="J438" s="118" t="str">
        <f ca="1">IFERROR(VLOOKUP($A438,INDIRECT("'"&amp;Publication!J$2-1&amp;"'!B4:R300"),IF(J$3&gt;1,J$3+1,""),0),"")</f>
        <v/>
      </c>
      <c r="K438" s="118" t="str">
        <f ca="1">IFERROR(VLOOKUP($A438,INDIRECT("'"&amp;Publication!K$2-1&amp;"'!B4:R300"),IF(K$3&gt;1,K$3+1,""),0),"")</f>
        <v/>
      </c>
      <c r="L438" s="118" t="str">
        <f ca="1">IFERROR(VLOOKUP($A438,INDIRECT("'"&amp;Publication!L$2-1&amp;"'!B4:R300"),IF(L$3&gt;1,L$3+1,""),0),"")</f>
        <v/>
      </c>
      <c r="M438" s="118" t="str">
        <f ca="1">IFERROR(VLOOKUP($A438,INDIRECT("'"&amp;Publication!M$2-1&amp;"'!B4:R300"),IF(M$3&gt;1,M$3+1,""),0),"")</f>
        <v/>
      </c>
      <c r="N438" s="118" t="str">
        <f ca="1">IFERROR(VLOOKUP($A438,INDIRECT("'"&amp;Publication!N$2-1&amp;"'!B4:R300"),IF(N$3&gt;1,N$3+1,""),0),"")</f>
        <v/>
      </c>
      <c r="O438" s="118" t="str">
        <f ca="1">IFERROR(VLOOKUP($A438,INDIRECT("'"&amp;Publication!O$2-1&amp;"'!B4:R300"),IF(O$3&gt;1,O$3+1,""),0),"")</f>
        <v/>
      </c>
      <c r="P438" s="118" t="str">
        <f ca="1">IFERROR(VLOOKUP($A438,INDIRECT("'"&amp;Publication!P$2-1&amp;"'!B4:R300"),IF(P$3&gt;1,P$3+1,""),0),"")</f>
        <v/>
      </c>
    </row>
    <row r="439" spans="1:16" ht="14.5" customHeight="1" outlineLevel="1" x14ac:dyDescent="0.35">
      <c r="A439" s="117" t="s">
        <v>652</v>
      </c>
      <c r="B439" s="110" t="str">
        <f>IF(OR(ISBLANK(VLOOKUP(A439,'EUROSTAT-Code'!$A$3:$E$812,5,0)),ISNA(VLOOKUP(A439,'EUROSTAT-Code'!$A$3:$E$812,5,0))),"",VLOOKUP(A439,'EUROSTAT-Code'!$A$3:$E$812,5,0))</f>
        <v/>
      </c>
      <c r="C439" s="117" t="s">
        <v>2010</v>
      </c>
      <c r="D439" s="118" t="str">
        <f ca="1">IFERROR(VLOOKUP($A439,INDIRECT("'"&amp;Publication!D$2-1&amp;"'!B4:R300"),IF(D$3&gt;1,D$3+1,""),0),"")</f>
        <v/>
      </c>
      <c r="E439" s="118" t="str">
        <f ca="1">IFERROR(VLOOKUP($A439,INDIRECT("'"&amp;Publication!E$2-1&amp;"'!B4:R300"),IF(E$3&gt;1,E$3+1,""),0),"")</f>
        <v/>
      </c>
      <c r="F439" s="118" t="str">
        <f ca="1">IFERROR(VLOOKUP($A439,INDIRECT("'"&amp;Publication!F$2-1&amp;"'!B4:R300"),IF(F$3&gt;1,F$3+1,""),0),"")</f>
        <v/>
      </c>
      <c r="G439" s="118" t="str">
        <f ca="1">IFERROR(VLOOKUP($A439,INDIRECT("'"&amp;Publication!G$2-1&amp;"'!B4:R300"),IF(G$3&gt;1,G$3+1,""),0),"")</f>
        <v/>
      </c>
      <c r="H439" s="118" t="str">
        <f ca="1">IFERROR(VLOOKUP($A439,INDIRECT("'"&amp;Publication!H$2-1&amp;"'!B4:R300"),IF(H$3&gt;1,H$3+1,""),0),"")</f>
        <v/>
      </c>
      <c r="I439" s="118" t="str">
        <f ca="1">IFERROR(VLOOKUP($A439,INDIRECT("'"&amp;Publication!I$2-1&amp;"'!B4:R300"),IF(I$3&gt;1,I$3+1,""),0),"")</f>
        <v/>
      </c>
      <c r="J439" s="118" t="str">
        <f ca="1">IFERROR(VLOOKUP($A439,INDIRECT("'"&amp;Publication!J$2-1&amp;"'!B4:R300"),IF(J$3&gt;1,J$3+1,""),0),"")</f>
        <v/>
      </c>
      <c r="K439" s="118" t="str">
        <f ca="1">IFERROR(VLOOKUP($A439,INDIRECT("'"&amp;Publication!K$2-1&amp;"'!B4:R300"),IF(K$3&gt;1,K$3+1,""),0),"")</f>
        <v/>
      </c>
      <c r="L439" s="118" t="str">
        <f ca="1">IFERROR(VLOOKUP($A439,INDIRECT("'"&amp;Publication!L$2-1&amp;"'!B4:R300"),IF(L$3&gt;1,L$3+1,""),0),"")</f>
        <v/>
      </c>
      <c r="M439" s="118" t="str">
        <f ca="1">IFERROR(VLOOKUP($A439,INDIRECT("'"&amp;Publication!M$2-1&amp;"'!B4:R300"),IF(M$3&gt;1,M$3+1,""),0),"")</f>
        <v/>
      </c>
      <c r="N439" s="118" t="str">
        <f ca="1">IFERROR(VLOOKUP($A439,INDIRECT("'"&amp;Publication!N$2-1&amp;"'!B4:R300"),IF(N$3&gt;1,N$3+1,""),0),"")</f>
        <v/>
      </c>
      <c r="O439" s="118" t="str">
        <f ca="1">IFERROR(VLOOKUP($A439,INDIRECT("'"&amp;Publication!O$2-1&amp;"'!B4:R300"),IF(O$3&gt;1,O$3+1,""),0),"")</f>
        <v/>
      </c>
      <c r="P439" s="118" t="str">
        <f ca="1">IFERROR(VLOOKUP($A439,INDIRECT("'"&amp;Publication!P$2-1&amp;"'!B4:R300"),IF(P$3&gt;1,P$3+1,""),0),"")</f>
        <v/>
      </c>
    </row>
    <row r="440" spans="1:16" ht="14.5" customHeight="1" outlineLevel="1" x14ac:dyDescent="0.35">
      <c r="A440" s="117" t="s">
        <v>2011</v>
      </c>
      <c r="B440" s="110" t="str">
        <f>IF(OR(ISBLANK(VLOOKUP(A440,'EUROSTAT-Code'!$A$3:$E$812,5,0)),ISNA(VLOOKUP(A440,'EUROSTAT-Code'!$A$3:$E$812,5,0))),"",VLOOKUP(A440,'EUROSTAT-Code'!$A$3:$E$812,5,0))</f>
        <v/>
      </c>
      <c r="C440" s="117" t="s">
        <v>2012</v>
      </c>
      <c r="D440" s="118" t="str">
        <f ca="1">IFERROR(VLOOKUP($A440,INDIRECT("'"&amp;Publication!D$2-1&amp;"'!B4:R300"),IF(D$3&gt;1,D$3+1,""),0),"")</f>
        <v/>
      </c>
      <c r="E440" s="118" t="str">
        <f ca="1">IFERROR(VLOOKUP($A440,INDIRECT("'"&amp;Publication!E$2-1&amp;"'!B4:R300"),IF(E$3&gt;1,E$3+1,""),0),"")</f>
        <v/>
      </c>
      <c r="F440" s="118" t="str">
        <f ca="1">IFERROR(VLOOKUP($A440,INDIRECT("'"&amp;Publication!F$2-1&amp;"'!B4:R300"),IF(F$3&gt;1,F$3+1,""),0),"")</f>
        <v/>
      </c>
      <c r="G440" s="118" t="str">
        <f ca="1">IFERROR(VLOOKUP($A440,INDIRECT("'"&amp;Publication!G$2-1&amp;"'!B4:R300"),IF(G$3&gt;1,G$3+1,""),0),"")</f>
        <v/>
      </c>
      <c r="H440" s="118" t="str">
        <f ca="1">IFERROR(VLOOKUP($A440,INDIRECT("'"&amp;Publication!H$2-1&amp;"'!B4:R300"),IF(H$3&gt;1,H$3+1,""),0),"")</f>
        <v/>
      </c>
      <c r="I440" s="118" t="str">
        <f ca="1">IFERROR(VLOOKUP($A440,INDIRECT("'"&amp;Publication!I$2-1&amp;"'!B4:R300"),IF(I$3&gt;1,I$3+1,""),0),"")</f>
        <v/>
      </c>
      <c r="J440" s="118" t="str">
        <f ca="1">IFERROR(VLOOKUP($A440,INDIRECT("'"&amp;Publication!J$2-1&amp;"'!B4:R300"),IF(J$3&gt;1,J$3+1,""),0),"")</f>
        <v/>
      </c>
      <c r="K440" s="118" t="str">
        <f ca="1">IFERROR(VLOOKUP($A440,INDIRECT("'"&amp;Publication!K$2-1&amp;"'!B4:R300"),IF(K$3&gt;1,K$3+1,""),0),"")</f>
        <v/>
      </c>
      <c r="L440" s="118" t="str">
        <f ca="1">IFERROR(VLOOKUP($A440,INDIRECT("'"&amp;Publication!L$2-1&amp;"'!B4:R300"),IF(L$3&gt;1,L$3+1,""),0),"")</f>
        <v/>
      </c>
      <c r="M440" s="118" t="str">
        <f ca="1">IFERROR(VLOOKUP($A440,INDIRECT("'"&amp;Publication!M$2-1&amp;"'!B4:R300"),IF(M$3&gt;1,M$3+1,""),0),"")</f>
        <v/>
      </c>
      <c r="N440" s="118" t="str">
        <f ca="1">IFERROR(VLOOKUP($A440,INDIRECT("'"&amp;Publication!N$2-1&amp;"'!B4:R300"),IF(N$3&gt;1,N$3+1,""),0),"")</f>
        <v/>
      </c>
      <c r="O440" s="118" t="str">
        <f ca="1">IFERROR(VLOOKUP($A440,INDIRECT("'"&amp;Publication!O$2-1&amp;"'!B4:R300"),IF(O$3&gt;1,O$3+1,""),0),"")</f>
        <v/>
      </c>
      <c r="P440" s="118" t="str">
        <f ca="1">IFERROR(VLOOKUP($A440,INDIRECT("'"&amp;Publication!P$2-1&amp;"'!B4:R300"),IF(P$3&gt;1,P$3+1,""),0),"")</f>
        <v/>
      </c>
    </row>
    <row r="441" spans="1:16" ht="14.5" customHeight="1" outlineLevel="1" x14ac:dyDescent="0.35">
      <c r="A441" s="117" t="s">
        <v>2013</v>
      </c>
      <c r="B441" s="110" t="str">
        <f>IF(OR(ISBLANK(VLOOKUP(A441,'EUROSTAT-Code'!$A$3:$E$812,5,0)),ISNA(VLOOKUP(A441,'EUROSTAT-Code'!$A$3:$E$812,5,0))),"",VLOOKUP(A441,'EUROSTAT-Code'!$A$3:$E$812,5,0))</f>
        <v/>
      </c>
      <c r="C441" s="117" t="s">
        <v>2014</v>
      </c>
      <c r="D441" s="118" t="str">
        <f ca="1">IFERROR(VLOOKUP($A441,INDIRECT("'"&amp;Publication!D$2-1&amp;"'!B4:R300"),IF(D$3&gt;1,D$3+1,""),0),"")</f>
        <v/>
      </c>
      <c r="E441" s="118" t="str">
        <f ca="1">IFERROR(VLOOKUP($A441,INDIRECT("'"&amp;Publication!E$2-1&amp;"'!B4:R300"),IF(E$3&gt;1,E$3+1,""),0),"")</f>
        <v/>
      </c>
      <c r="F441" s="118" t="str">
        <f ca="1">IFERROR(VLOOKUP($A441,INDIRECT("'"&amp;Publication!F$2-1&amp;"'!B4:R300"),IF(F$3&gt;1,F$3+1,""),0),"")</f>
        <v/>
      </c>
      <c r="G441" s="118" t="str">
        <f ca="1">IFERROR(VLOOKUP($A441,INDIRECT("'"&amp;Publication!G$2-1&amp;"'!B4:R300"),IF(G$3&gt;1,G$3+1,""),0),"")</f>
        <v/>
      </c>
      <c r="H441" s="118" t="str">
        <f ca="1">IFERROR(VLOOKUP($A441,INDIRECT("'"&amp;Publication!H$2-1&amp;"'!B4:R300"),IF(H$3&gt;1,H$3+1,""),0),"")</f>
        <v/>
      </c>
      <c r="I441" s="118" t="str">
        <f ca="1">IFERROR(VLOOKUP($A441,INDIRECT("'"&amp;Publication!I$2-1&amp;"'!B4:R300"),IF(I$3&gt;1,I$3+1,""),0),"")</f>
        <v/>
      </c>
      <c r="J441" s="118" t="str">
        <f ca="1">IFERROR(VLOOKUP($A441,INDIRECT("'"&amp;Publication!J$2-1&amp;"'!B4:R300"),IF(J$3&gt;1,J$3+1,""),0),"")</f>
        <v/>
      </c>
      <c r="K441" s="118" t="str">
        <f ca="1">IFERROR(VLOOKUP($A441,INDIRECT("'"&amp;Publication!K$2-1&amp;"'!B4:R300"),IF(K$3&gt;1,K$3+1,""),0),"")</f>
        <v/>
      </c>
      <c r="L441" s="118" t="str">
        <f ca="1">IFERROR(VLOOKUP($A441,INDIRECT("'"&amp;Publication!L$2-1&amp;"'!B4:R300"),IF(L$3&gt;1,L$3+1,""),0),"")</f>
        <v/>
      </c>
      <c r="M441" s="118" t="str">
        <f ca="1">IFERROR(VLOOKUP($A441,INDIRECT("'"&amp;Publication!M$2-1&amp;"'!B4:R300"),IF(M$3&gt;1,M$3+1,""),0),"")</f>
        <v/>
      </c>
      <c r="N441" s="118" t="str">
        <f ca="1">IFERROR(VLOOKUP($A441,INDIRECT("'"&amp;Publication!N$2-1&amp;"'!B4:R300"),IF(N$3&gt;1,N$3+1,""),0),"")</f>
        <v/>
      </c>
      <c r="O441" s="118" t="str">
        <f ca="1">IFERROR(VLOOKUP($A441,INDIRECT("'"&amp;Publication!O$2-1&amp;"'!B4:R300"),IF(O$3&gt;1,O$3+1,""),0),"")</f>
        <v/>
      </c>
      <c r="P441" s="118" t="str">
        <f ca="1">IFERROR(VLOOKUP($A441,INDIRECT("'"&amp;Publication!P$2-1&amp;"'!B4:R300"),IF(P$3&gt;1,P$3+1,""),0),"")</f>
        <v/>
      </c>
    </row>
    <row r="442" spans="1:16" ht="14.5" customHeight="1" outlineLevel="1" x14ac:dyDescent="0.35">
      <c r="A442" s="117" t="s">
        <v>2015</v>
      </c>
      <c r="B442" s="110" t="str">
        <f>IF(OR(ISBLANK(VLOOKUP(A442,'EUROSTAT-Code'!$A$3:$E$812,5,0)),ISNA(VLOOKUP(A442,'EUROSTAT-Code'!$A$3:$E$812,5,0))),"",VLOOKUP(A442,'EUROSTAT-Code'!$A$3:$E$812,5,0))</f>
        <v/>
      </c>
      <c r="C442" s="117" t="s">
        <v>2016</v>
      </c>
      <c r="D442" s="118" t="str">
        <f ca="1">IFERROR(VLOOKUP($A442,INDIRECT("'"&amp;Publication!D$2-1&amp;"'!B4:R300"),IF(D$3&gt;1,D$3+1,""),0),"")</f>
        <v/>
      </c>
      <c r="E442" s="118" t="str">
        <f ca="1">IFERROR(VLOOKUP($A442,INDIRECT("'"&amp;Publication!E$2-1&amp;"'!B4:R300"),IF(E$3&gt;1,E$3+1,""),0),"")</f>
        <v/>
      </c>
      <c r="F442" s="118" t="str">
        <f ca="1">IFERROR(VLOOKUP($A442,INDIRECT("'"&amp;Publication!F$2-1&amp;"'!B4:R300"),IF(F$3&gt;1,F$3+1,""),0),"")</f>
        <v/>
      </c>
      <c r="G442" s="118" t="str">
        <f ca="1">IFERROR(VLOOKUP($A442,INDIRECT("'"&amp;Publication!G$2-1&amp;"'!B4:R300"),IF(G$3&gt;1,G$3+1,""),0),"")</f>
        <v/>
      </c>
      <c r="H442" s="118" t="str">
        <f ca="1">IFERROR(VLOOKUP($A442,INDIRECT("'"&amp;Publication!H$2-1&amp;"'!B4:R300"),IF(H$3&gt;1,H$3+1,""),0),"")</f>
        <v/>
      </c>
      <c r="I442" s="118" t="str">
        <f ca="1">IFERROR(VLOOKUP($A442,INDIRECT("'"&amp;Publication!I$2-1&amp;"'!B4:R300"),IF(I$3&gt;1,I$3+1,""),0),"")</f>
        <v/>
      </c>
      <c r="J442" s="118" t="str">
        <f ca="1">IFERROR(VLOOKUP($A442,INDIRECT("'"&amp;Publication!J$2-1&amp;"'!B4:R300"),IF(J$3&gt;1,J$3+1,""),0),"")</f>
        <v/>
      </c>
      <c r="K442" s="118" t="str">
        <f ca="1">IFERROR(VLOOKUP($A442,INDIRECT("'"&amp;Publication!K$2-1&amp;"'!B4:R300"),IF(K$3&gt;1,K$3+1,""),0),"")</f>
        <v/>
      </c>
      <c r="L442" s="118" t="str">
        <f ca="1">IFERROR(VLOOKUP($A442,INDIRECT("'"&amp;Publication!L$2-1&amp;"'!B4:R300"),IF(L$3&gt;1,L$3+1,""),0),"")</f>
        <v/>
      </c>
      <c r="M442" s="118" t="str">
        <f ca="1">IFERROR(VLOOKUP($A442,INDIRECT("'"&amp;Publication!M$2-1&amp;"'!B4:R300"),IF(M$3&gt;1,M$3+1,""),0),"")</f>
        <v/>
      </c>
      <c r="N442" s="118" t="str">
        <f ca="1">IFERROR(VLOOKUP($A442,INDIRECT("'"&amp;Publication!N$2-1&amp;"'!B4:R300"),IF(N$3&gt;1,N$3+1,""),0),"")</f>
        <v/>
      </c>
      <c r="O442" s="118" t="str">
        <f ca="1">IFERROR(VLOOKUP($A442,INDIRECT("'"&amp;Publication!O$2-1&amp;"'!B4:R300"),IF(O$3&gt;1,O$3+1,""),0),"")</f>
        <v/>
      </c>
      <c r="P442" s="118" t="str">
        <f ca="1">IFERROR(VLOOKUP($A442,INDIRECT("'"&amp;Publication!P$2-1&amp;"'!B4:R300"),IF(P$3&gt;1,P$3+1,""),0),"")</f>
        <v/>
      </c>
    </row>
    <row r="443" spans="1:16" ht="14.5" customHeight="1" outlineLevel="1" x14ac:dyDescent="0.35">
      <c r="A443" s="117" t="s">
        <v>2017</v>
      </c>
      <c r="B443" s="110" t="str">
        <f>IF(OR(ISBLANK(VLOOKUP(A443,'EUROSTAT-Code'!$A$3:$E$812,5,0)),ISNA(VLOOKUP(A443,'EUROSTAT-Code'!$A$3:$E$812,5,0))),"",VLOOKUP(A443,'EUROSTAT-Code'!$A$3:$E$812,5,0))</f>
        <v/>
      </c>
      <c r="C443" s="117" t="s">
        <v>2018</v>
      </c>
      <c r="D443" s="118" t="str">
        <f ca="1">IFERROR(VLOOKUP($A443,INDIRECT("'"&amp;Publication!D$2-1&amp;"'!B4:R300"),IF(D$3&gt;1,D$3+1,""),0),"")</f>
        <v/>
      </c>
      <c r="E443" s="118" t="str">
        <f ca="1">IFERROR(VLOOKUP($A443,INDIRECT("'"&amp;Publication!E$2-1&amp;"'!B4:R300"),IF(E$3&gt;1,E$3+1,""),0),"")</f>
        <v/>
      </c>
      <c r="F443" s="118" t="str">
        <f ca="1">IFERROR(VLOOKUP($A443,INDIRECT("'"&amp;Publication!F$2-1&amp;"'!B4:R300"),IF(F$3&gt;1,F$3+1,""),0),"")</f>
        <v/>
      </c>
      <c r="G443" s="118" t="str">
        <f ca="1">IFERROR(VLOOKUP($A443,INDIRECT("'"&amp;Publication!G$2-1&amp;"'!B4:R300"),IF(G$3&gt;1,G$3+1,""),0),"")</f>
        <v/>
      </c>
      <c r="H443" s="118" t="str">
        <f ca="1">IFERROR(VLOOKUP($A443,INDIRECT("'"&amp;Publication!H$2-1&amp;"'!B4:R300"),IF(H$3&gt;1,H$3+1,""),0),"")</f>
        <v/>
      </c>
      <c r="I443" s="118" t="str">
        <f ca="1">IFERROR(VLOOKUP($A443,INDIRECT("'"&amp;Publication!I$2-1&amp;"'!B4:R300"),IF(I$3&gt;1,I$3+1,""),0),"")</f>
        <v/>
      </c>
      <c r="J443" s="118" t="str">
        <f ca="1">IFERROR(VLOOKUP($A443,INDIRECT("'"&amp;Publication!J$2-1&amp;"'!B4:R300"),IF(J$3&gt;1,J$3+1,""),0),"")</f>
        <v/>
      </c>
      <c r="K443" s="118" t="str">
        <f ca="1">IFERROR(VLOOKUP($A443,INDIRECT("'"&amp;Publication!K$2-1&amp;"'!B4:R300"),IF(K$3&gt;1,K$3+1,""),0),"")</f>
        <v/>
      </c>
      <c r="L443" s="118" t="str">
        <f ca="1">IFERROR(VLOOKUP($A443,INDIRECT("'"&amp;Publication!L$2-1&amp;"'!B4:R300"),IF(L$3&gt;1,L$3+1,""),0),"")</f>
        <v/>
      </c>
      <c r="M443" s="118" t="str">
        <f ca="1">IFERROR(VLOOKUP($A443,INDIRECT("'"&amp;Publication!M$2-1&amp;"'!B4:R300"),IF(M$3&gt;1,M$3+1,""),0),"")</f>
        <v/>
      </c>
      <c r="N443" s="118" t="str">
        <f ca="1">IFERROR(VLOOKUP($A443,INDIRECT("'"&amp;Publication!N$2-1&amp;"'!B4:R300"),IF(N$3&gt;1,N$3+1,""),0),"")</f>
        <v/>
      </c>
      <c r="O443" s="118" t="str">
        <f ca="1">IFERROR(VLOOKUP($A443,INDIRECT("'"&amp;Publication!O$2-1&amp;"'!B4:R300"),IF(O$3&gt;1,O$3+1,""),0),"")</f>
        <v/>
      </c>
      <c r="P443" s="118" t="str">
        <f ca="1">IFERROR(VLOOKUP($A443,INDIRECT("'"&amp;Publication!P$2-1&amp;"'!B4:R300"),IF(P$3&gt;1,P$3+1,""),0),"")</f>
        <v/>
      </c>
    </row>
    <row r="444" spans="1:16" ht="14.5" customHeight="1" outlineLevel="1" x14ac:dyDescent="0.35">
      <c r="A444" s="117" t="s">
        <v>2019</v>
      </c>
      <c r="B444" s="110" t="str">
        <f>IF(OR(ISBLANK(VLOOKUP(A444,'EUROSTAT-Code'!$A$3:$E$812,5,0)),ISNA(VLOOKUP(A444,'EUROSTAT-Code'!$A$3:$E$812,5,0))),"",VLOOKUP(A444,'EUROSTAT-Code'!$A$3:$E$812,5,0))</f>
        <v/>
      </c>
      <c r="C444" s="117" t="s">
        <v>2020</v>
      </c>
      <c r="D444" s="118" t="str">
        <f ca="1">IFERROR(VLOOKUP($A444,INDIRECT("'"&amp;Publication!D$2-1&amp;"'!B4:R300"),IF(D$3&gt;1,D$3+1,""),0),"")</f>
        <v/>
      </c>
      <c r="E444" s="118" t="str">
        <f ca="1">IFERROR(VLOOKUP($A444,INDIRECT("'"&amp;Publication!E$2-1&amp;"'!B4:R300"),IF(E$3&gt;1,E$3+1,""),0),"")</f>
        <v/>
      </c>
      <c r="F444" s="118" t="str">
        <f ca="1">IFERROR(VLOOKUP($A444,INDIRECT("'"&amp;Publication!F$2-1&amp;"'!B4:R300"),IF(F$3&gt;1,F$3+1,""),0),"")</f>
        <v/>
      </c>
      <c r="G444" s="118" t="str">
        <f ca="1">IFERROR(VLOOKUP($A444,INDIRECT("'"&amp;Publication!G$2-1&amp;"'!B4:R300"),IF(G$3&gt;1,G$3+1,""),0),"")</f>
        <v/>
      </c>
      <c r="H444" s="118" t="str">
        <f ca="1">IFERROR(VLOOKUP($A444,INDIRECT("'"&amp;Publication!H$2-1&amp;"'!B4:R300"),IF(H$3&gt;1,H$3+1,""),0),"")</f>
        <v/>
      </c>
      <c r="I444" s="118" t="str">
        <f ca="1">IFERROR(VLOOKUP($A444,INDIRECT("'"&amp;Publication!I$2-1&amp;"'!B4:R300"),IF(I$3&gt;1,I$3+1,""),0),"")</f>
        <v/>
      </c>
      <c r="J444" s="118" t="str">
        <f ca="1">IFERROR(VLOOKUP($A444,INDIRECT("'"&amp;Publication!J$2-1&amp;"'!B4:R300"),IF(J$3&gt;1,J$3+1,""),0),"")</f>
        <v/>
      </c>
      <c r="K444" s="118" t="str">
        <f ca="1">IFERROR(VLOOKUP($A444,INDIRECT("'"&amp;Publication!K$2-1&amp;"'!B4:R300"),IF(K$3&gt;1,K$3+1,""),0),"")</f>
        <v/>
      </c>
      <c r="L444" s="118" t="str">
        <f ca="1">IFERROR(VLOOKUP($A444,INDIRECT("'"&amp;Publication!L$2-1&amp;"'!B4:R300"),IF(L$3&gt;1,L$3+1,""),0),"")</f>
        <v/>
      </c>
      <c r="M444" s="118" t="str">
        <f ca="1">IFERROR(VLOOKUP($A444,INDIRECT("'"&amp;Publication!M$2-1&amp;"'!B4:R300"),IF(M$3&gt;1,M$3+1,""),0),"")</f>
        <v/>
      </c>
      <c r="N444" s="118" t="str">
        <f ca="1">IFERROR(VLOOKUP($A444,INDIRECT("'"&amp;Publication!N$2-1&amp;"'!B4:R300"),IF(N$3&gt;1,N$3+1,""),0),"")</f>
        <v/>
      </c>
      <c r="O444" s="118" t="str">
        <f ca="1">IFERROR(VLOOKUP($A444,INDIRECT("'"&amp;Publication!O$2-1&amp;"'!B4:R300"),IF(O$3&gt;1,O$3+1,""),0),"")</f>
        <v/>
      </c>
      <c r="P444" s="118" t="str">
        <f ca="1">IFERROR(VLOOKUP($A444,INDIRECT("'"&amp;Publication!P$2-1&amp;"'!B4:R300"),IF(P$3&gt;1,P$3+1,""),0),"")</f>
        <v/>
      </c>
    </row>
    <row r="445" spans="1:16" ht="14.5" customHeight="1" outlineLevel="1" x14ac:dyDescent="0.35">
      <c r="A445" s="117" t="s">
        <v>2021</v>
      </c>
      <c r="B445" s="110" t="str">
        <f>IF(OR(ISBLANK(VLOOKUP(A445,'EUROSTAT-Code'!$A$3:$E$812,5,0)),ISNA(VLOOKUP(A445,'EUROSTAT-Code'!$A$3:$E$812,5,0))),"",VLOOKUP(A445,'EUROSTAT-Code'!$A$3:$E$812,5,0))</f>
        <v/>
      </c>
      <c r="C445" s="117" t="s">
        <v>2022</v>
      </c>
      <c r="D445" s="118" t="str">
        <f ca="1">IFERROR(VLOOKUP($A445,INDIRECT("'"&amp;Publication!D$2-1&amp;"'!B4:R300"),IF(D$3&gt;1,D$3+1,""),0),"")</f>
        <v/>
      </c>
      <c r="E445" s="118" t="str">
        <f ca="1">IFERROR(VLOOKUP($A445,INDIRECT("'"&amp;Publication!E$2-1&amp;"'!B4:R300"),IF(E$3&gt;1,E$3+1,""),0),"")</f>
        <v/>
      </c>
      <c r="F445" s="118" t="str">
        <f ca="1">IFERROR(VLOOKUP($A445,INDIRECT("'"&amp;Publication!F$2-1&amp;"'!B4:R300"),IF(F$3&gt;1,F$3+1,""),0),"")</f>
        <v/>
      </c>
      <c r="G445" s="118" t="str">
        <f ca="1">IFERROR(VLOOKUP($A445,INDIRECT("'"&amp;Publication!G$2-1&amp;"'!B4:R300"),IF(G$3&gt;1,G$3+1,""),0),"")</f>
        <v/>
      </c>
      <c r="H445" s="118" t="str">
        <f ca="1">IFERROR(VLOOKUP($A445,INDIRECT("'"&amp;Publication!H$2-1&amp;"'!B4:R300"),IF(H$3&gt;1,H$3+1,""),0),"")</f>
        <v/>
      </c>
      <c r="I445" s="118" t="str">
        <f ca="1">IFERROR(VLOOKUP($A445,INDIRECT("'"&amp;Publication!I$2-1&amp;"'!B4:R300"),IF(I$3&gt;1,I$3+1,""),0),"")</f>
        <v/>
      </c>
      <c r="J445" s="118" t="str">
        <f ca="1">IFERROR(VLOOKUP($A445,INDIRECT("'"&amp;Publication!J$2-1&amp;"'!B4:R300"),IF(J$3&gt;1,J$3+1,""),0),"")</f>
        <v/>
      </c>
      <c r="K445" s="118" t="str">
        <f ca="1">IFERROR(VLOOKUP($A445,INDIRECT("'"&amp;Publication!K$2-1&amp;"'!B4:R300"),IF(K$3&gt;1,K$3+1,""),0),"")</f>
        <v/>
      </c>
      <c r="L445" s="118" t="str">
        <f ca="1">IFERROR(VLOOKUP($A445,INDIRECT("'"&amp;Publication!L$2-1&amp;"'!B4:R300"),IF(L$3&gt;1,L$3+1,""),0),"")</f>
        <v/>
      </c>
      <c r="M445" s="118" t="str">
        <f ca="1">IFERROR(VLOOKUP($A445,INDIRECT("'"&amp;Publication!M$2-1&amp;"'!B4:R300"),IF(M$3&gt;1,M$3+1,""),0),"")</f>
        <v/>
      </c>
      <c r="N445" s="118" t="str">
        <f ca="1">IFERROR(VLOOKUP($A445,INDIRECT("'"&amp;Publication!N$2-1&amp;"'!B4:R300"),IF(N$3&gt;1,N$3+1,""),0),"")</f>
        <v/>
      </c>
      <c r="O445" s="118" t="str">
        <f ca="1">IFERROR(VLOOKUP($A445,INDIRECT("'"&amp;Publication!O$2-1&amp;"'!B4:R300"),IF(O$3&gt;1,O$3+1,""),0),"")</f>
        <v/>
      </c>
      <c r="P445" s="118" t="str">
        <f ca="1">IFERROR(VLOOKUP($A445,INDIRECT("'"&amp;Publication!P$2-1&amp;"'!B4:R300"),IF(P$3&gt;1,P$3+1,""),0),"")</f>
        <v/>
      </c>
    </row>
    <row r="446" spans="1:16" ht="14.5" customHeight="1" outlineLevel="1" x14ac:dyDescent="0.35">
      <c r="A446" s="117" t="s">
        <v>2023</v>
      </c>
      <c r="B446" s="110" t="str">
        <f>IF(OR(ISBLANK(VLOOKUP(A446,'EUROSTAT-Code'!$A$3:$E$812,5,0)),ISNA(VLOOKUP(A446,'EUROSTAT-Code'!$A$3:$E$812,5,0))),"",VLOOKUP(A446,'EUROSTAT-Code'!$A$3:$E$812,5,0))</f>
        <v/>
      </c>
      <c r="C446" s="117" t="s">
        <v>2024</v>
      </c>
      <c r="D446" s="118" t="str">
        <f ca="1">IFERROR(VLOOKUP($A446,INDIRECT("'"&amp;Publication!D$2-1&amp;"'!B4:R300"),IF(D$3&gt;1,D$3+1,""),0),"")</f>
        <v/>
      </c>
      <c r="E446" s="118" t="str">
        <f ca="1">IFERROR(VLOOKUP($A446,INDIRECT("'"&amp;Publication!E$2-1&amp;"'!B4:R300"),IF(E$3&gt;1,E$3+1,""),0),"")</f>
        <v/>
      </c>
      <c r="F446" s="118" t="str">
        <f ca="1">IFERROR(VLOOKUP($A446,INDIRECT("'"&amp;Publication!F$2-1&amp;"'!B4:R300"),IF(F$3&gt;1,F$3+1,""),0),"")</f>
        <v/>
      </c>
      <c r="G446" s="118" t="str">
        <f ca="1">IFERROR(VLOOKUP($A446,INDIRECT("'"&amp;Publication!G$2-1&amp;"'!B4:R300"),IF(G$3&gt;1,G$3+1,""),0),"")</f>
        <v/>
      </c>
      <c r="H446" s="118" t="str">
        <f ca="1">IFERROR(VLOOKUP($A446,INDIRECT("'"&amp;Publication!H$2-1&amp;"'!B4:R300"),IF(H$3&gt;1,H$3+1,""),0),"")</f>
        <v/>
      </c>
      <c r="I446" s="118" t="str">
        <f ca="1">IFERROR(VLOOKUP($A446,INDIRECT("'"&amp;Publication!I$2-1&amp;"'!B4:R300"),IF(I$3&gt;1,I$3+1,""),0),"")</f>
        <v/>
      </c>
      <c r="J446" s="118" t="str">
        <f ca="1">IFERROR(VLOOKUP($A446,INDIRECT("'"&amp;Publication!J$2-1&amp;"'!B4:R300"),IF(J$3&gt;1,J$3+1,""),0),"")</f>
        <v/>
      </c>
      <c r="K446" s="118" t="str">
        <f ca="1">IFERROR(VLOOKUP($A446,INDIRECT("'"&amp;Publication!K$2-1&amp;"'!B4:R300"),IF(K$3&gt;1,K$3+1,""),0),"")</f>
        <v/>
      </c>
      <c r="L446" s="118" t="str">
        <f ca="1">IFERROR(VLOOKUP($A446,INDIRECT("'"&amp;Publication!L$2-1&amp;"'!B4:R300"),IF(L$3&gt;1,L$3+1,""),0),"")</f>
        <v/>
      </c>
      <c r="M446" s="118" t="str">
        <f ca="1">IFERROR(VLOOKUP($A446,INDIRECT("'"&amp;Publication!M$2-1&amp;"'!B4:R300"),IF(M$3&gt;1,M$3+1,""),0),"")</f>
        <v/>
      </c>
      <c r="N446" s="118" t="str">
        <f ca="1">IFERROR(VLOOKUP($A446,INDIRECT("'"&amp;Publication!N$2-1&amp;"'!B4:R300"),IF(N$3&gt;1,N$3+1,""),0),"")</f>
        <v/>
      </c>
      <c r="O446" s="118" t="str">
        <f ca="1">IFERROR(VLOOKUP($A446,INDIRECT("'"&amp;Publication!O$2-1&amp;"'!B4:R300"),IF(O$3&gt;1,O$3+1,""),0),"")</f>
        <v/>
      </c>
      <c r="P446" s="118" t="str">
        <f ca="1">IFERROR(VLOOKUP($A446,INDIRECT("'"&amp;Publication!P$2-1&amp;"'!B4:R300"),IF(P$3&gt;1,P$3+1,""),0),"")</f>
        <v/>
      </c>
    </row>
    <row r="447" spans="1:16" ht="14.5" customHeight="1" outlineLevel="1" x14ac:dyDescent="0.35">
      <c r="A447" s="117" t="s">
        <v>2025</v>
      </c>
      <c r="B447" s="110" t="str">
        <f>IF(OR(ISBLANK(VLOOKUP(A447,'EUROSTAT-Code'!$A$3:$E$812,5,0)),ISNA(VLOOKUP(A447,'EUROSTAT-Code'!$A$3:$E$812,5,0))),"",VLOOKUP(A447,'EUROSTAT-Code'!$A$3:$E$812,5,0))</f>
        <v/>
      </c>
      <c r="C447" s="117" t="s">
        <v>2026</v>
      </c>
      <c r="D447" s="118" t="str">
        <f ca="1">IFERROR(VLOOKUP($A447,INDIRECT("'"&amp;Publication!D$2-1&amp;"'!B4:R300"),IF(D$3&gt;1,D$3+1,""),0),"")</f>
        <v/>
      </c>
      <c r="E447" s="118" t="str">
        <f ca="1">IFERROR(VLOOKUP($A447,INDIRECT("'"&amp;Publication!E$2-1&amp;"'!B4:R300"),IF(E$3&gt;1,E$3+1,""),0),"")</f>
        <v/>
      </c>
      <c r="F447" s="118" t="str">
        <f ca="1">IFERROR(VLOOKUP($A447,INDIRECT("'"&amp;Publication!F$2-1&amp;"'!B4:R300"),IF(F$3&gt;1,F$3+1,""),0),"")</f>
        <v/>
      </c>
      <c r="G447" s="118" t="str">
        <f ca="1">IFERROR(VLOOKUP($A447,INDIRECT("'"&amp;Publication!G$2-1&amp;"'!B4:R300"),IF(G$3&gt;1,G$3+1,""),0),"")</f>
        <v/>
      </c>
      <c r="H447" s="118" t="str">
        <f ca="1">IFERROR(VLOOKUP($A447,INDIRECT("'"&amp;Publication!H$2-1&amp;"'!B4:R300"),IF(H$3&gt;1,H$3+1,""),0),"")</f>
        <v/>
      </c>
      <c r="I447" s="118" t="str">
        <f ca="1">IFERROR(VLOOKUP($A447,INDIRECT("'"&amp;Publication!I$2-1&amp;"'!B4:R300"),IF(I$3&gt;1,I$3+1,""),0),"")</f>
        <v/>
      </c>
      <c r="J447" s="118" t="str">
        <f ca="1">IFERROR(VLOOKUP($A447,INDIRECT("'"&amp;Publication!J$2-1&amp;"'!B4:R300"),IF(J$3&gt;1,J$3+1,""),0),"")</f>
        <v/>
      </c>
      <c r="K447" s="118" t="str">
        <f ca="1">IFERROR(VLOOKUP($A447,INDIRECT("'"&amp;Publication!K$2-1&amp;"'!B4:R300"),IF(K$3&gt;1,K$3+1,""),0),"")</f>
        <v/>
      </c>
      <c r="L447" s="118" t="str">
        <f ca="1">IFERROR(VLOOKUP($A447,INDIRECT("'"&amp;Publication!L$2-1&amp;"'!B4:R300"),IF(L$3&gt;1,L$3+1,""),0),"")</f>
        <v/>
      </c>
      <c r="M447" s="118" t="str">
        <f ca="1">IFERROR(VLOOKUP($A447,INDIRECT("'"&amp;Publication!M$2-1&amp;"'!B4:R300"),IF(M$3&gt;1,M$3+1,""),0),"")</f>
        <v/>
      </c>
      <c r="N447" s="118" t="str">
        <f ca="1">IFERROR(VLOOKUP($A447,INDIRECT("'"&amp;Publication!N$2-1&amp;"'!B4:R300"),IF(N$3&gt;1,N$3+1,""),0),"")</f>
        <v/>
      </c>
      <c r="O447" s="118" t="str">
        <f ca="1">IFERROR(VLOOKUP($A447,INDIRECT("'"&amp;Publication!O$2-1&amp;"'!B4:R300"),IF(O$3&gt;1,O$3+1,""),0),"")</f>
        <v/>
      </c>
      <c r="P447" s="118" t="str">
        <f ca="1">IFERROR(VLOOKUP($A447,INDIRECT("'"&amp;Publication!P$2-1&amp;"'!B4:R300"),IF(P$3&gt;1,P$3+1,""),0),"")</f>
        <v/>
      </c>
    </row>
    <row r="448" spans="1:16" ht="14.5" customHeight="1" outlineLevel="1" x14ac:dyDescent="0.35">
      <c r="A448" s="117" t="s">
        <v>2027</v>
      </c>
      <c r="B448" s="110" t="str">
        <f>IF(OR(ISBLANK(VLOOKUP(A448,'EUROSTAT-Code'!$A$3:$E$812,5,0)),ISNA(VLOOKUP(A448,'EUROSTAT-Code'!$A$3:$E$812,5,0))),"",VLOOKUP(A448,'EUROSTAT-Code'!$A$3:$E$812,5,0))</f>
        <v/>
      </c>
      <c r="C448" s="117" t="s">
        <v>2028</v>
      </c>
      <c r="D448" s="118" t="str">
        <f ca="1">IFERROR(VLOOKUP($A448,INDIRECT("'"&amp;Publication!D$2-1&amp;"'!B4:R300"),IF(D$3&gt;1,D$3+1,""),0),"")</f>
        <v/>
      </c>
      <c r="E448" s="118" t="str">
        <f ca="1">IFERROR(VLOOKUP($A448,INDIRECT("'"&amp;Publication!E$2-1&amp;"'!B4:R300"),IF(E$3&gt;1,E$3+1,""),0),"")</f>
        <v/>
      </c>
      <c r="F448" s="118" t="str">
        <f ca="1">IFERROR(VLOOKUP($A448,INDIRECT("'"&amp;Publication!F$2-1&amp;"'!B4:R300"),IF(F$3&gt;1,F$3+1,""),0),"")</f>
        <v/>
      </c>
      <c r="G448" s="118" t="str">
        <f ca="1">IFERROR(VLOOKUP($A448,INDIRECT("'"&amp;Publication!G$2-1&amp;"'!B4:R300"),IF(G$3&gt;1,G$3+1,""),0),"")</f>
        <v/>
      </c>
      <c r="H448" s="118" t="str">
        <f ca="1">IFERROR(VLOOKUP($A448,INDIRECT("'"&amp;Publication!H$2-1&amp;"'!B4:R300"),IF(H$3&gt;1,H$3+1,""),0),"")</f>
        <v/>
      </c>
      <c r="I448" s="118" t="str">
        <f ca="1">IFERROR(VLOOKUP($A448,INDIRECT("'"&amp;Publication!I$2-1&amp;"'!B4:R300"),IF(I$3&gt;1,I$3+1,""),0),"")</f>
        <v/>
      </c>
      <c r="J448" s="118" t="str">
        <f ca="1">IFERROR(VLOOKUP($A448,INDIRECT("'"&amp;Publication!J$2-1&amp;"'!B4:R300"),IF(J$3&gt;1,J$3+1,""),0),"")</f>
        <v/>
      </c>
      <c r="K448" s="118" t="str">
        <f ca="1">IFERROR(VLOOKUP($A448,INDIRECT("'"&amp;Publication!K$2-1&amp;"'!B4:R300"),IF(K$3&gt;1,K$3+1,""),0),"")</f>
        <v/>
      </c>
      <c r="L448" s="118" t="str">
        <f ca="1">IFERROR(VLOOKUP($A448,INDIRECT("'"&amp;Publication!L$2-1&amp;"'!B4:R300"),IF(L$3&gt;1,L$3+1,""),0),"")</f>
        <v/>
      </c>
      <c r="M448" s="118" t="str">
        <f ca="1">IFERROR(VLOOKUP($A448,INDIRECT("'"&amp;Publication!M$2-1&amp;"'!B4:R300"),IF(M$3&gt;1,M$3+1,""),0),"")</f>
        <v/>
      </c>
      <c r="N448" s="118" t="str">
        <f ca="1">IFERROR(VLOOKUP($A448,INDIRECT("'"&amp;Publication!N$2-1&amp;"'!B4:R300"),IF(N$3&gt;1,N$3+1,""),0),"")</f>
        <v/>
      </c>
      <c r="O448" s="118" t="str">
        <f ca="1">IFERROR(VLOOKUP($A448,INDIRECT("'"&amp;Publication!O$2-1&amp;"'!B4:R300"),IF(O$3&gt;1,O$3+1,""),0),"")</f>
        <v/>
      </c>
      <c r="P448" s="118" t="str">
        <f ca="1">IFERROR(VLOOKUP($A448,INDIRECT("'"&amp;Publication!P$2-1&amp;"'!B4:R300"),IF(P$3&gt;1,P$3+1,""),0),"")</f>
        <v/>
      </c>
    </row>
    <row r="449" spans="1:16" ht="14.5" customHeight="1" outlineLevel="1" x14ac:dyDescent="0.35">
      <c r="A449" s="117" t="s">
        <v>654</v>
      </c>
      <c r="B449" s="110" t="str">
        <f>IF(OR(ISBLANK(VLOOKUP(A449,'EUROSTAT-Code'!$A$3:$E$812,5,0)),ISNA(VLOOKUP(A449,'EUROSTAT-Code'!$A$3:$E$812,5,0))),"",VLOOKUP(A449,'EUROSTAT-Code'!$A$3:$E$812,5,0))</f>
        <v/>
      </c>
      <c r="C449" s="117" t="s">
        <v>2030</v>
      </c>
      <c r="D449" s="118" t="str">
        <f ca="1">IFERROR(VLOOKUP($A449,INDIRECT("'"&amp;Publication!D$2-1&amp;"'!B4:R300"),IF(D$3&gt;1,D$3+1,""),0),"")</f>
        <v/>
      </c>
      <c r="E449" s="118" t="str">
        <f ca="1">IFERROR(VLOOKUP($A449,INDIRECT("'"&amp;Publication!E$2-1&amp;"'!B4:R300"),IF(E$3&gt;1,E$3+1,""),0),"")</f>
        <v/>
      </c>
      <c r="F449" s="118" t="str">
        <f ca="1">IFERROR(VLOOKUP($A449,INDIRECT("'"&amp;Publication!F$2-1&amp;"'!B4:R300"),IF(F$3&gt;1,F$3+1,""),0),"")</f>
        <v/>
      </c>
      <c r="G449" s="118" t="str">
        <f ca="1">IFERROR(VLOOKUP($A449,INDIRECT("'"&amp;Publication!G$2-1&amp;"'!B4:R300"),IF(G$3&gt;1,G$3+1,""),0),"")</f>
        <v/>
      </c>
      <c r="H449" s="118" t="str">
        <f ca="1">IFERROR(VLOOKUP($A449,INDIRECT("'"&amp;Publication!H$2-1&amp;"'!B4:R300"),IF(H$3&gt;1,H$3+1,""),0),"")</f>
        <v/>
      </c>
      <c r="I449" s="118" t="str">
        <f ca="1">IFERROR(VLOOKUP($A449,INDIRECT("'"&amp;Publication!I$2-1&amp;"'!B4:R300"),IF(I$3&gt;1,I$3+1,""),0),"")</f>
        <v/>
      </c>
      <c r="J449" s="118" t="str">
        <f ca="1">IFERROR(VLOOKUP($A449,INDIRECT("'"&amp;Publication!J$2-1&amp;"'!B4:R300"),IF(J$3&gt;1,J$3+1,""),0),"")</f>
        <v/>
      </c>
      <c r="K449" s="118" t="str">
        <f ca="1">IFERROR(VLOOKUP($A449,INDIRECT("'"&amp;Publication!K$2-1&amp;"'!B4:R300"),IF(K$3&gt;1,K$3+1,""),0),"")</f>
        <v/>
      </c>
      <c r="L449" s="118" t="str">
        <f ca="1">IFERROR(VLOOKUP($A449,INDIRECT("'"&amp;Publication!L$2-1&amp;"'!B4:R300"),IF(L$3&gt;1,L$3+1,""),0),"")</f>
        <v/>
      </c>
      <c r="M449" s="118" t="str">
        <f ca="1">IFERROR(VLOOKUP($A449,INDIRECT("'"&amp;Publication!M$2-1&amp;"'!B4:R300"),IF(M$3&gt;1,M$3+1,""),0),"")</f>
        <v/>
      </c>
      <c r="N449" s="118" t="str">
        <f ca="1">IFERROR(VLOOKUP($A449,INDIRECT("'"&amp;Publication!N$2-1&amp;"'!B4:R300"),IF(N$3&gt;1,N$3+1,""),0),"")</f>
        <v/>
      </c>
      <c r="O449" s="118" t="str">
        <f ca="1">IFERROR(VLOOKUP($A449,INDIRECT("'"&amp;Publication!O$2-1&amp;"'!B4:R300"),IF(O$3&gt;1,O$3+1,""),0),"")</f>
        <v/>
      </c>
      <c r="P449" s="118" t="str">
        <f ca="1">IFERROR(VLOOKUP($A449,INDIRECT("'"&amp;Publication!P$2-1&amp;"'!B4:R300"),IF(P$3&gt;1,P$3+1,""),0),"")</f>
        <v/>
      </c>
    </row>
    <row r="450" spans="1:16" ht="14.5" customHeight="1" outlineLevel="1" x14ac:dyDescent="0.35">
      <c r="A450" s="117" t="s">
        <v>655</v>
      </c>
      <c r="B450" s="110" t="str">
        <f>IF(OR(ISBLANK(VLOOKUP(A450,'EUROSTAT-Code'!$A$3:$E$812,5,0)),ISNA(VLOOKUP(A450,'EUROSTAT-Code'!$A$3:$E$812,5,0))),"",VLOOKUP(A450,'EUROSTAT-Code'!$A$3:$E$812,5,0))</f>
        <v/>
      </c>
      <c r="C450" s="117" t="s">
        <v>2031</v>
      </c>
      <c r="D450" s="118" t="str">
        <f ca="1">IFERROR(VLOOKUP($A450,INDIRECT("'"&amp;Publication!D$2-1&amp;"'!B4:R300"),IF(D$3&gt;1,D$3+1,""),0),"")</f>
        <v/>
      </c>
      <c r="E450" s="118" t="str">
        <f ca="1">IFERROR(VLOOKUP($A450,INDIRECT("'"&amp;Publication!E$2-1&amp;"'!B4:R300"),IF(E$3&gt;1,E$3+1,""),0),"")</f>
        <v/>
      </c>
      <c r="F450" s="118" t="str">
        <f ca="1">IFERROR(VLOOKUP($A450,INDIRECT("'"&amp;Publication!F$2-1&amp;"'!B4:R300"),IF(F$3&gt;1,F$3+1,""),0),"")</f>
        <v/>
      </c>
      <c r="G450" s="118" t="str">
        <f ca="1">IFERROR(VLOOKUP($A450,INDIRECT("'"&amp;Publication!G$2-1&amp;"'!B4:R300"),IF(G$3&gt;1,G$3+1,""),0),"")</f>
        <v/>
      </c>
      <c r="H450" s="118" t="str">
        <f ca="1">IFERROR(VLOOKUP($A450,INDIRECT("'"&amp;Publication!H$2-1&amp;"'!B4:R300"),IF(H$3&gt;1,H$3+1,""),0),"")</f>
        <v/>
      </c>
      <c r="I450" s="118" t="str">
        <f ca="1">IFERROR(VLOOKUP($A450,INDIRECT("'"&amp;Publication!I$2-1&amp;"'!B4:R300"),IF(I$3&gt;1,I$3+1,""),0),"")</f>
        <v/>
      </c>
      <c r="J450" s="118" t="str">
        <f ca="1">IFERROR(VLOOKUP($A450,INDIRECT("'"&amp;Publication!J$2-1&amp;"'!B4:R300"),IF(J$3&gt;1,J$3+1,""),0),"")</f>
        <v/>
      </c>
      <c r="K450" s="118" t="str">
        <f ca="1">IFERROR(VLOOKUP($A450,INDIRECT("'"&amp;Publication!K$2-1&amp;"'!B4:R300"),IF(K$3&gt;1,K$3+1,""),0),"")</f>
        <v/>
      </c>
      <c r="L450" s="118" t="str">
        <f ca="1">IFERROR(VLOOKUP($A450,INDIRECT("'"&amp;Publication!L$2-1&amp;"'!B4:R300"),IF(L$3&gt;1,L$3+1,""),0),"")</f>
        <v/>
      </c>
      <c r="M450" s="118" t="str">
        <f ca="1">IFERROR(VLOOKUP($A450,INDIRECT("'"&amp;Publication!M$2-1&amp;"'!B4:R300"),IF(M$3&gt;1,M$3+1,""),0),"")</f>
        <v/>
      </c>
      <c r="N450" s="118" t="str">
        <f ca="1">IFERROR(VLOOKUP($A450,INDIRECT("'"&amp;Publication!N$2-1&amp;"'!B4:R300"),IF(N$3&gt;1,N$3+1,""),0),"")</f>
        <v/>
      </c>
      <c r="O450" s="118" t="str">
        <f ca="1">IFERROR(VLOOKUP($A450,INDIRECT("'"&amp;Publication!O$2-1&amp;"'!B4:R300"),IF(O$3&gt;1,O$3+1,""),0),"")</f>
        <v/>
      </c>
      <c r="P450" s="118" t="str">
        <f ca="1">IFERROR(VLOOKUP($A450,INDIRECT("'"&amp;Publication!P$2-1&amp;"'!B4:R300"),IF(P$3&gt;1,P$3+1,""),0),"")</f>
        <v/>
      </c>
    </row>
    <row r="451" spans="1:16" ht="14.5" customHeight="1" outlineLevel="1" x14ac:dyDescent="0.35">
      <c r="A451" s="117" t="s">
        <v>656</v>
      </c>
      <c r="B451" s="110" t="str">
        <f>IF(OR(ISBLANK(VLOOKUP(A451,'EUROSTAT-Code'!$A$3:$E$812,5,0)),ISNA(VLOOKUP(A451,'EUROSTAT-Code'!$A$3:$E$812,5,0))),"",VLOOKUP(A451,'EUROSTAT-Code'!$A$3:$E$812,5,0))</f>
        <v/>
      </c>
      <c r="C451" s="117" t="s">
        <v>2032</v>
      </c>
      <c r="D451" s="118" t="str">
        <f ca="1">IFERROR(VLOOKUP($A451,INDIRECT("'"&amp;Publication!D$2-1&amp;"'!B4:R300"),IF(D$3&gt;1,D$3+1,""),0),"")</f>
        <v/>
      </c>
      <c r="E451" s="118" t="str">
        <f ca="1">IFERROR(VLOOKUP($A451,INDIRECT("'"&amp;Publication!E$2-1&amp;"'!B4:R300"),IF(E$3&gt;1,E$3+1,""),0),"")</f>
        <v/>
      </c>
      <c r="F451" s="118" t="str">
        <f ca="1">IFERROR(VLOOKUP($A451,INDIRECT("'"&amp;Publication!F$2-1&amp;"'!B4:R300"),IF(F$3&gt;1,F$3+1,""),0),"")</f>
        <v/>
      </c>
      <c r="G451" s="118" t="str">
        <f ca="1">IFERROR(VLOOKUP($A451,INDIRECT("'"&amp;Publication!G$2-1&amp;"'!B4:R300"),IF(G$3&gt;1,G$3+1,""),0),"")</f>
        <v/>
      </c>
      <c r="H451" s="118" t="str">
        <f ca="1">IFERROR(VLOOKUP($A451,INDIRECT("'"&amp;Publication!H$2-1&amp;"'!B4:R300"),IF(H$3&gt;1,H$3+1,""),0),"")</f>
        <v/>
      </c>
      <c r="I451" s="118" t="str">
        <f ca="1">IFERROR(VLOOKUP($A451,INDIRECT("'"&amp;Publication!I$2-1&amp;"'!B4:R300"),IF(I$3&gt;1,I$3+1,""),0),"")</f>
        <v/>
      </c>
      <c r="J451" s="118" t="str">
        <f ca="1">IFERROR(VLOOKUP($A451,INDIRECT("'"&amp;Publication!J$2-1&amp;"'!B4:R300"),IF(J$3&gt;1,J$3+1,""),0),"")</f>
        <v/>
      </c>
      <c r="K451" s="118" t="str">
        <f ca="1">IFERROR(VLOOKUP($A451,INDIRECT("'"&amp;Publication!K$2-1&amp;"'!B4:R300"),IF(K$3&gt;1,K$3+1,""),0),"")</f>
        <v/>
      </c>
      <c r="L451" s="118">
        <f ca="1">IFERROR(VLOOKUP($A451,INDIRECT("'"&amp;Publication!L$2-1&amp;"'!B4:R300"),IF(L$3&gt;1,L$3+1,""),0),"")</f>
        <v>0</v>
      </c>
      <c r="M451" s="118" t="str">
        <f ca="1">IFERROR(VLOOKUP($A451,INDIRECT("'"&amp;Publication!M$2-1&amp;"'!B4:R300"),IF(M$3&gt;1,M$3+1,""),0),"")</f>
        <v/>
      </c>
      <c r="N451" s="118">
        <f ca="1">IFERROR(VLOOKUP($A451,INDIRECT("'"&amp;Publication!N$2-1&amp;"'!B4:R300"),IF(N$3&gt;1,N$3+1,""),0),"")</f>
        <v>0</v>
      </c>
      <c r="O451" s="118" t="str">
        <f ca="1">IFERROR(VLOOKUP($A451,INDIRECT("'"&amp;Publication!O$2-1&amp;"'!B4:R300"),IF(O$3&gt;1,O$3+1,""),0),"")</f>
        <v/>
      </c>
      <c r="P451" s="118" t="str">
        <f ca="1">IFERROR(VLOOKUP($A451,INDIRECT("'"&amp;Publication!P$2-1&amp;"'!B4:R300"),IF(P$3&gt;1,P$3+1,""),0),"")</f>
        <v/>
      </c>
    </row>
    <row r="452" spans="1:16" ht="14.5" customHeight="1" outlineLevel="1" x14ac:dyDescent="0.35">
      <c r="A452" s="117" t="s">
        <v>657</v>
      </c>
      <c r="B452" s="110" t="str">
        <f>IF(OR(ISBLANK(VLOOKUP(A452,'EUROSTAT-Code'!$A$3:$E$812,5,0)),ISNA(VLOOKUP(A452,'EUROSTAT-Code'!$A$3:$E$812,5,0))),"",VLOOKUP(A452,'EUROSTAT-Code'!$A$3:$E$812,5,0))</f>
        <v/>
      </c>
      <c r="C452" s="117" t="s">
        <v>2033</v>
      </c>
      <c r="D452" s="118" t="str">
        <f ca="1">IFERROR(VLOOKUP($A452,INDIRECT("'"&amp;Publication!D$2-1&amp;"'!B4:R300"),IF(D$3&gt;1,D$3+1,""),0),"")</f>
        <v/>
      </c>
      <c r="E452" s="118" t="str">
        <f ca="1">IFERROR(VLOOKUP($A452,INDIRECT("'"&amp;Publication!E$2-1&amp;"'!B4:R300"),IF(E$3&gt;1,E$3+1,""),0),"")</f>
        <v/>
      </c>
      <c r="F452" s="118" t="str">
        <f ca="1">IFERROR(VLOOKUP($A452,INDIRECT("'"&amp;Publication!F$2-1&amp;"'!B4:R300"),IF(F$3&gt;1,F$3+1,""),0),"")</f>
        <v/>
      </c>
      <c r="G452" s="118" t="str">
        <f ca="1">IFERROR(VLOOKUP($A452,INDIRECT("'"&amp;Publication!G$2-1&amp;"'!B4:R300"),IF(G$3&gt;1,G$3+1,""),0),"")</f>
        <v/>
      </c>
      <c r="H452" s="118" t="str">
        <f ca="1">IFERROR(VLOOKUP($A452,INDIRECT("'"&amp;Publication!H$2-1&amp;"'!B4:R300"),IF(H$3&gt;1,H$3+1,""),0),"")</f>
        <v/>
      </c>
      <c r="I452" s="118" t="str">
        <f ca="1">IFERROR(VLOOKUP($A452,INDIRECT("'"&amp;Publication!I$2-1&amp;"'!B4:R300"),IF(I$3&gt;1,I$3+1,""),0),"")</f>
        <v/>
      </c>
      <c r="J452" s="118" t="str">
        <f ca="1">IFERROR(VLOOKUP($A452,INDIRECT("'"&amp;Publication!J$2-1&amp;"'!B4:R300"),IF(J$3&gt;1,J$3+1,""),0),"")</f>
        <v/>
      </c>
      <c r="K452" s="118" t="str">
        <f ca="1">IFERROR(VLOOKUP($A452,INDIRECT("'"&amp;Publication!K$2-1&amp;"'!B4:R300"),IF(K$3&gt;1,K$3+1,""),0),"")</f>
        <v/>
      </c>
      <c r="L452" s="118" t="str">
        <f ca="1">IFERROR(VLOOKUP($A452,INDIRECT("'"&amp;Publication!L$2-1&amp;"'!B4:R300"),IF(L$3&gt;1,L$3+1,""),0),"")</f>
        <v/>
      </c>
      <c r="M452" s="118" t="str">
        <f ca="1">IFERROR(VLOOKUP($A452,INDIRECT("'"&amp;Publication!M$2-1&amp;"'!B4:R300"),IF(M$3&gt;1,M$3+1,""),0),"")</f>
        <v/>
      </c>
      <c r="N452" s="118" t="str">
        <f ca="1">IFERROR(VLOOKUP($A452,INDIRECT("'"&amp;Publication!N$2-1&amp;"'!B4:R300"),IF(N$3&gt;1,N$3+1,""),0),"")</f>
        <v/>
      </c>
      <c r="O452" s="118">
        <f ca="1">IFERROR(VLOOKUP($A452,INDIRECT("'"&amp;Publication!O$2-1&amp;"'!B4:R300"),IF(O$3&gt;1,O$3+1,""),0),"")</f>
        <v>5</v>
      </c>
      <c r="P452" s="118" t="str">
        <f ca="1">IFERROR(VLOOKUP($A452,INDIRECT("'"&amp;Publication!P$2-1&amp;"'!B4:R300"),IF(P$3&gt;1,P$3+1,""),0),"")</f>
        <v/>
      </c>
    </row>
    <row r="453" spans="1:16" ht="14.5" customHeight="1" outlineLevel="1" x14ac:dyDescent="0.35">
      <c r="A453" s="117" t="s">
        <v>659</v>
      </c>
      <c r="B453" s="110" t="str">
        <f>IF(OR(ISBLANK(VLOOKUP(A453,'EUROSTAT-Code'!$A$3:$E$812,5,0)),ISNA(VLOOKUP(A453,'EUROSTAT-Code'!$A$3:$E$812,5,0))),"",VLOOKUP(A453,'EUROSTAT-Code'!$A$3:$E$812,5,0))</f>
        <v/>
      </c>
      <c r="C453" s="117" t="s">
        <v>2035</v>
      </c>
      <c r="D453" s="118" t="str">
        <f ca="1">IFERROR(VLOOKUP($A453,INDIRECT("'"&amp;Publication!D$2-1&amp;"'!B4:R300"),IF(D$3&gt;1,D$3+1,""),0),"")</f>
        <v/>
      </c>
      <c r="E453" s="118" t="str">
        <f ca="1">IFERROR(VLOOKUP($A453,INDIRECT("'"&amp;Publication!E$2-1&amp;"'!B4:R300"),IF(E$3&gt;1,E$3+1,""),0),"")</f>
        <v/>
      </c>
      <c r="F453" s="118" t="str">
        <f ca="1">IFERROR(VLOOKUP($A453,INDIRECT("'"&amp;Publication!F$2-1&amp;"'!B4:R300"),IF(F$3&gt;1,F$3+1,""),0),"")</f>
        <v/>
      </c>
      <c r="G453" s="118" t="str">
        <f ca="1">IFERROR(VLOOKUP($A453,INDIRECT("'"&amp;Publication!G$2-1&amp;"'!B4:R300"),IF(G$3&gt;1,G$3+1,""),0),"")</f>
        <v/>
      </c>
      <c r="H453" s="118" t="str">
        <f ca="1">IFERROR(VLOOKUP($A453,INDIRECT("'"&amp;Publication!H$2-1&amp;"'!B4:R300"),IF(H$3&gt;1,H$3+1,""),0),"")</f>
        <v/>
      </c>
      <c r="I453" s="118" t="str">
        <f ca="1">IFERROR(VLOOKUP($A453,INDIRECT("'"&amp;Publication!I$2-1&amp;"'!B4:R300"),IF(I$3&gt;1,I$3+1,""),0),"")</f>
        <v/>
      </c>
      <c r="J453" s="118" t="str">
        <f ca="1">IFERROR(VLOOKUP($A453,INDIRECT("'"&amp;Publication!J$2-1&amp;"'!B4:R300"),IF(J$3&gt;1,J$3+1,""),0),"")</f>
        <v/>
      </c>
      <c r="K453" s="118" t="str">
        <f ca="1">IFERROR(VLOOKUP($A453,INDIRECT("'"&amp;Publication!K$2-1&amp;"'!B4:R300"),IF(K$3&gt;1,K$3+1,""),0),"")</f>
        <v/>
      </c>
      <c r="L453" s="118" t="str">
        <f ca="1">IFERROR(VLOOKUP($A453,INDIRECT("'"&amp;Publication!L$2-1&amp;"'!B4:R300"),IF(L$3&gt;1,L$3+1,""),0),"")</f>
        <v/>
      </c>
      <c r="M453" s="118" t="str">
        <f ca="1">IFERROR(VLOOKUP($A453,INDIRECT("'"&amp;Publication!M$2-1&amp;"'!B4:R300"),IF(M$3&gt;1,M$3+1,""),0),"")</f>
        <v/>
      </c>
      <c r="N453" s="118" t="str">
        <f ca="1">IFERROR(VLOOKUP($A453,INDIRECT("'"&amp;Publication!N$2-1&amp;"'!B4:R300"),IF(N$3&gt;1,N$3+1,""),0),"")</f>
        <v/>
      </c>
      <c r="O453" s="118" t="str">
        <f ca="1">IFERROR(VLOOKUP($A453,INDIRECT("'"&amp;Publication!O$2-1&amp;"'!B4:R300"),IF(O$3&gt;1,O$3+1,""),0),"")</f>
        <v/>
      </c>
      <c r="P453" s="118" t="str">
        <f ca="1">IFERROR(VLOOKUP($A453,INDIRECT("'"&amp;Publication!P$2-1&amp;"'!B4:R300"),IF(P$3&gt;1,P$3+1,""),0),"")</f>
        <v/>
      </c>
    </row>
    <row r="454" spans="1:16" ht="14.5" customHeight="1" outlineLevel="1" x14ac:dyDescent="0.35">
      <c r="A454" s="117" t="s">
        <v>662</v>
      </c>
      <c r="B454" s="110" t="str">
        <f>IF(OR(ISBLANK(VLOOKUP(A454,'EUROSTAT-Code'!$A$3:$E$812,5,0)),ISNA(VLOOKUP(A454,'EUROSTAT-Code'!$A$3:$E$812,5,0))),"",VLOOKUP(A454,'EUROSTAT-Code'!$A$3:$E$812,5,0))</f>
        <v/>
      </c>
      <c r="C454" s="117" t="s">
        <v>2038</v>
      </c>
      <c r="D454" s="118" t="str">
        <f ca="1">IFERROR(VLOOKUP($A454,INDIRECT("'"&amp;Publication!D$2-1&amp;"'!B4:R300"),IF(D$3&gt;1,D$3+1,""),0),"")</f>
        <v/>
      </c>
      <c r="E454" s="118" t="str">
        <f ca="1">IFERROR(VLOOKUP($A454,INDIRECT("'"&amp;Publication!E$2-1&amp;"'!B4:R300"),IF(E$3&gt;1,E$3+1,""),0),"")</f>
        <v/>
      </c>
      <c r="F454" s="118" t="str">
        <f ca="1">IFERROR(VLOOKUP($A454,INDIRECT("'"&amp;Publication!F$2-1&amp;"'!B4:R300"),IF(F$3&gt;1,F$3+1,""),0),"")</f>
        <v/>
      </c>
      <c r="G454" s="118" t="str">
        <f ca="1">IFERROR(VLOOKUP($A454,INDIRECT("'"&amp;Publication!G$2-1&amp;"'!B4:R300"),IF(G$3&gt;1,G$3+1,""),0),"")</f>
        <v/>
      </c>
      <c r="H454" s="118" t="str">
        <f ca="1">IFERROR(VLOOKUP($A454,INDIRECT("'"&amp;Publication!H$2-1&amp;"'!B4:R300"),IF(H$3&gt;1,H$3+1,""),0),"")</f>
        <v/>
      </c>
      <c r="I454" s="118" t="str">
        <f ca="1">IFERROR(VLOOKUP($A454,INDIRECT("'"&amp;Publication!I$2-1&amp;"'!B4:R300"),IF(I$3&gt;1,I$3+1,""),0),"")</f>
        <v/>
      </c>
      <c r="J454" s="118" t="str">
        <f ca="1">IFERROR(VLOOKUP($A454,INDIRECT("'"&amp;Publication!J$2-1&amp;"'!B4:R300"),IF(J$3&gt;1,J$3+1,""),0),"")</f>
        <v/>
      </c>
      <c r="K454" s="118" t="str">
        <f ca="1">IFERROR(VLOOKUP($A454,INDIRECT("'"&amp;Publication!K$2-1&amp;"'!B4:R300"),IF(K$3&gt;1,K$3+1,""),0),"")</f>
        <v/>
      </c>
      <c r="L454" s="118" t="str">
        <f ca="1">IFERROR(VLOOKUP($A454,INDIRECT("'"&amp;Publication!L$2-1&amp;"'!B4:R300"),IF(L$3&gt;1,L$3+1,""),0),"")</f>
        <v/>
      </c>
      <c r="M454" s="118" t="str">
        <f ca="1">IFERROR(VLOOKUP($A454,INDIRECT("'"&amp;Publication!M$2-1&amp;"'!B4:R300"),IF(M$3&gt;1,M$3+1,""),0),"")</f>
        <v/>
      </c>
      <c r="N454" s="118" t="str">
        <f ca="1">IFERROR(VLOOKUP($A454,INDIRECT("'"&amp;Publication!N$2-1&amp;"'!B4:R300"),IF(N$3&gt;1,N$3+1,""),0),"")</f>
        <v/>
      </c>
      <c r="O454" s="118" t="str">
        <f ca="1">IFERROR(VLOOKUP($A454,INDIRECT("'"&amp;Publication!O$2-1&amp;"'!B4:R300"),IF(O$3&gt;1,O$3+1,""),0),"")</f>
        <v/>
      </c>
      <c r="P454" s="118" t="str">
        <f ca="1">IFERROR(VLOOKUP($A454,INDIRECT("'"&amp;Publication!P$2-1&amp;"'!B4:R300"),IF(P$3&gt;1,P$3+1,""),0),"")</f>
        <v/>
      </c>
    </row>
    <row r="455" spans="1:16" ht="14.5" customHeight="1" outlineLevel="1" x14ac:dyDescent="0.35">
      <c r="A455" s="117" t="s">
        <v>664</v>
      </c>
      <c r="B455" s="110" t="str">
        <f>IF(OR(ISBLANK(VLOOKUP(A455,'EUROSTAT-Code'!$A$3:$E$812,5,0)),ISNA(VLOOKUP(A455,'EUROSTAT-Code'!$A$3:$E$812,5,0))),"",VLOOKUP(A455,'EUROSTAT-Code'!$A$3:$E$812,5,0))</f>
        <v/>
      </c>
      <c r="C455" s="117" t="s">
        <v>2040</v>
      </c>
      <c r="D455" s="118" t="str">
        <f ca="1">IFERROR(VLOOKUP($A455,INDIRECT("'"&amp;Publication!D$2-1&amp;"'!B4:R300"),IF(D$3&gt;1,D$3+1,""),0),"")</f>
        <v/>
      </c>
      <c r="E455" s="118" t="str">
        <f ca="1">IFERROR(VLOOKUP($A455,INDIRECT("'"&amp;Publication!E$2-1&amp;"'!B4:R300"),IF(E$3&gt;1,E$3+1,""),0),"")</f>
        <v/>
      </c>
      <c r="F455" s="118" t="str">
        <f ca="1">IFERROR(VLOOKUP($A455,INDIRECT("'"&amp;Publication!F$2-1&amp;"'!B4:R300"),IF(F$3&gt;1,F$3+1,""),0),"")</f>
        <v/>
      </c>
      <c r="G455" s="118" t="str">
        <f ca="1">IFERROR(VLOOKUP($A455,INDIRECT("'"&amp;Publication!G$2-1&amp;"'!B4:R300"),IF(G$3&gt;1,G$3+1,""),0),"")</f>
        <v/>
      </c>
      <c r="H455" s="118" t="str">
        <f ca="1">IFERROR(VLOOKUP($A455,INDIRECT("'"&amp;Publication!H$2-1&amp;"'!B4:R300"),IF(H$3&gt;1,H$3+1,""),0),"")</f>
        <v/>
      </c>
      <c r="I455" s="118" t="str">
        <f ca="1">IFERROR(VLOOKUP($A455,INDIRECT("'"&amp;Publication!I$2-1&amp;"'!B4:R300"),IF(I$3&gt;1,I$3+1,""),0),"")</f>
        <v/>
      </c>
      <c r="J455" s="118" t="str">
        <f ca="1">IFERROR(VLOOKUP($A455,INDIRECT("'"&amp;Publication!J$2-1&amp;"'!B4:R300"),IF(J$3&gt;1,J$3+1,""),0),"")</f>
        <v/>
      </c>
      <c r="K455" s="118" t="str">
        <f ca="1">IFERROR(VLOOKUP($A455,INDIRECT("'"&amp;Publication!K$2-1&amp;"'!B4:R300"),IF(K$3&gt;1,K$3+1,""),0),"")</f>
        <v/>
      </c>
      <c r="L455" s="118" t="str">
        <f ca="1">IFERROR(VLOOKUP($A455,INDIRECT("'"&amp;Publication!L$2-1&amp;"'!B4:R300"),IF(L$3&gt;1,L$3+1,""),0),"")</f>
        <v/>
      </c>
      <c r="M455" s="118" t="str">
        <f ca="1">IFERROR(VLOOKUP($A455,INDIRECT("'"&amp;Publication!M$2-1&amp;"'!B4:R300"),IF(M$3&gt;1,M$3+1,""),0),"")</f>
        <v/>
      </c>
      <c r="N455" s="118" t="str">
        <f ca="1">IFERROR(VLOOKUP($A455,INDIRECT("'"&amp;Publication!N$2-1&amp;"'!B4:R300"),IF(N$3&gt;1,N$3+1,""),0),"")</f>
        <v/>
      </c>
      <c r="O455" s="118" t="str">
        <f ca="1">IFERROR(VLOOKUP($A455,INDIRECT("'"&amp;Publication!O$2-1&amp;"'!B4:R300"),IF(O$3&gt;1,O$3+1,""),0),"")</f>
        <v/>
      </c>
      <c r="P455" s="118" t="str">
        <f ca="1">IFERROR(VLOOKUP($A455,INDIRECT("'"&amp;Publication!P$2-1&amp;"'!B4:R300"),IF(P$3&gt;1,P$3+1,""),0),"")</f>
        <v/>
      </c>
    </row>
    <row r="456" spans="1:16" ht="14.5" customHeight="1" outlineLevel="1" x14ac:dyDescent="0.35">
      <c r="A456" s="117" t="s">
        <v>2041</v>
      </c>
      <c r="B456" s="110" t="str">
        <f>IF(OR(ISBLANK(VLOOKUP(A456,'EUROSTAT-Code'!$A$3:$E$812,5,0)),ISNA(VLOOKUP(A456,'EUROSTAT-Code'!$A$3:$E$812,5,0))),"",VLOOKUP(A456,'EUROSTAT-Code'!$A$3:$E$812,5,0))</f>
        <v/>
      </c>
      <c r="C456" s="117" t="s">
        <v>2042</v>
      </c>
      <c r="D456" s="118" t="str">
        <f ca="1">IFERROR(VLOOKUP($A456,INDIRECT("'"&amp;Publication!D$2-1&amp;"'!B4:R300"),IF(D$3&gt;1,D$3+1,""),0),"")</f>
        <v/>
      </c>
      <c r="E456" s="118" t="str">
        <f ca="1">IFERROR(VLOOKUP($A456,INDIRECT("'"&amp;Publication!E$2-1&amp;"'!B4:R300"),IF(E$3&gt;1,E$3+1,""),0),"")</f>
        <v/>
      </c>
      <c r="F456" s="118" t="str">
        <f ca="1">IFERROR(VLOOKUP($A456,INDIRECT("'"&amp;Publication!F$2-1&amp;"'!B4:R300"),IF(F$3&gt;1,F$3+1,""),0),"")</f>
        <v/>
      </c>
      <c r="G456" s="118" t="str">
        <f ca="1">IFERROR(VLOOKUP($A456,INDIRECT("'"&amp;Publication!G$2-1&amp;"'!B4:R300"),IF(G$3&gt;1,G$3+1,""),0),"")</f>
        <v/>
      </c>
      <c r="H456" s="118" t="str">
        <f ca="1">IFERROR(VLOOKUP($A456,INDIRECT("'"&amp;Publication!H$2-1&amp;"'!B4:R300"),IF(H$3&gt;1,H$3+1,""),0),"")</f>
        <v/>
      </c>
      <c r="I456" s="118" t="str">
        <f ca="1">IFERROR(VLOOKUP($A456,INDIRECT("'"&amp;Publication!I$2-1&amp;"'!B4:R300"),IF(I$3&gt;1,I$3+1,""),0),"")</f>
        <v/>
      </c>
      <c r="J456" s="118" t="str">
        <f ca="1">IFERROR(VLOOKUP($A456,INDIRECT("'"&amp;Publication!J$2-1&amp;"'!B4:R300"),IF(J$3&gt;1,J$3+1,""),0),"")</f>
        <v/>
      </c>
      <c r="K456" s="118" t="str">
        <f ca="1">IFERROR(VLOOKUP($A456,INDIRECT("'"&amp;Publication!K$2-1&amp;"'!B4:R300"),IF(K$3&gt;1,K$3+1,""),0),"")</f>
        <v/>
      </c>
      <c r="L456" s="118" t="str">
        <f ca="1">IFERROR(VLOOKUP($A456,INDIRECT("'"&amp;Publication!L$2-1&amp;"'!B4:R300"),IF(L$3&gt;1,L$3+1,""),0),"")</f>
        <v/>
      </c>
      <c r="M456" s="118" t="str">
        <f ca="1">IFERROR(VLOOKUP($A456,INDIRECT("'"&amp;Publication!M$2-1&amp;"'!B4:R300"),IF(M$3&gt;1,M$3+1,""),0),"")</f>
        <v/>
      </c>
      <c r="N456" s="118" t="str">
        <f ca="1">IFERROR(VLOOKUP($A456,INDIRECT("'"&amp;Publication!N$2-1&amp;"'!B4:R300"),IF(N$3&gt;1,N$3+1,""),0),"")</f>
        <v/>
      </c>
      <c r="O456" s="118" t="str">
        <f ca="1">IFERROR(VLOOKUP($A456,INDIRECT("'"&amp;Publication!O$2-1&amp;"'!B4:R300"),IF(O$3&gt;1,O$3+1,""),0),"")</f>
        <v/>
      </c>
      <c r="P456" s="118" t="str">
        <f ca="1">IFERROR(VLOOKUP($A456,INDIRECT("'"&amp;Publication!P$2-1&amp;"'!B4:R300"),IF(P$3&gt;1,P$3+1,""),0),"")</f>
        <v/>
      </c>
    </row>
    <row r="457" spans="1:16" ht="14.5" customHeight="1" outlineLevel="1" x14ac:dyDescent="0.35">
      <c r="A457" s="117" t="s">
        <v>666</v>
      </c>
      <c r="B457" s="110" t="str">
        <f>IF(OR(ISBLANK(VLOOKUP(A457,'EUROSTAT-Code'!$A$3:$E$812,5,0)),ISNA(VLOOKUP(A457,'EUROSTAT-Code'!$A$3:$E$812,5,0))),"",VLOOKUP(A457,'EUROSTAT-Code'!$A$3:$E$812,5,0))</f>
        <v/>
      </c>
      <c r="C457" s="117" t="s">
        <v>2044</v>
      </c>
      <c r="D457" s="118" t="str">
        <f ca="1">IFERROR(VLOOKUP($A457,INDIRECT("'"&amp;Publication!D$2-1&amp;"'!B4:R300"),IF(D$3&gt;1,D$3+1,""),0),"")</f>
        <v/>
      </c>
      <c r="E457" s="118" t="str">
        <f ca="1">IFERROR(VLOOKUP($A457,INDIRECT("'"&amp;Publication!E$2-1&amp;"'!B4:R300"),IF(E$3&gt;1,E$3+1,""),0),"")</f>
        <v/>
      </c>
      <c r="F457" s="118" t="str">
        <f ca="1">IFERROR(VLOOKUP($A457,INDIRECT("'"&amp;Publication!F$2-1&amp;"'!B4:R300"),IF(F$3&gt;1,F$3+1,""),0),"")</f>
        <v/>
      </c>
      <c r="G457" s="118" t="str">
        <f ca="1">IFERROR(VLOOKUP($A457,INDIRECT("'"&amp;Publication!G$2-1&amp;"'!B4:R300"),IF(G$3&gt;1,G$3+1,""),0),"")</f>
        <v/>
      </c>
      <c r="H457" s="118" t="str">
        <f ca="1">IFERROR(VLOOKUP($A457,INDIRECT("'"&amp;Publication!H$2-1&amp;"'!B4:R300"),IF(H$3&gt;1,H$3+1,""),0),"")</f>
        <v/>
      </c>
      <c r="I457" s="118" t="str">
        <f ca="1">IFERROR(VLOOKUP($A457,INDIRECT("'"&amp;Publication!I$2-1&amp;"'!B4:R300"),IF(I$3&gt;1,I$3+1,""),0),"")</f>
        <v/>
      </c>
      <c r="J457" s="118" t="str">
        <f ca="1">IFERROR(VLOOKUP($A457,INDIRECT("'"&amp;Publication!J$2-1&amp;"'!B4:R300"),IF(J$3&gt;1,J$3+1,""),0),"")</f>
        <v/>
      </c>
      <c r="K457" s="118" t="str">
        <f ca="1">IFERROR(VLOOKUP($A457,INDIRECT("'"&amp;Publication!K$2-1&amp;"'!B4:R300"),IF(K$3&gt;1,K$3+1,""),0),"")</f>
        <v/>
      </c>
      <c r="L457" s="118" t="str">
        <f ca="1">IFERROR(VLOOKUP($A457,INDIRECT("'"&amp;Publication!L$2-1&amp;"'!B4:R300"),IF(L$3&gt;1,L$3+1,""),0),"")</f>
        <v/>
      </c>
      <c r="M457" s="118" t="str">
        <f ca="1">IFERROR(VLOOKUP($A457,INDIRECT("'"&amp;Publication!M$2-1&amp;"'!B4:R300"),IF(M$3&gt;1,M$3+1,""),0),"")</f>
        <v/>
      </c>
      <c r="N457" s="118" t="str">
        <f ca="1">IFERROR(VLOOKUP($A457,INDIRECT("'"&amp;Publication!N$2-1&amp;"'!B4:R300"),IF(N$3&gt;1,N$3+1,""),0),"")</f>
        <v/>
      </c>
      <c r="O457" s="118">
        <f ca="1">IFERROR(VLOOKUP($A457,INDIRECT("'"&amp;Publication!O$2-1&amp;"'!B4:R300"),IF(O$3&gt;1,O$3+1,""),0),"")</f>
        <v>0</v>
      </c>
      <c r="P457" s="118" t="str">
        <f ca="1">IFERROR(VLOOKUP($A457,INDIRECT("'"&amp;Publication!P$2-1&amp;"'!B4:R300"),IF(P$3&gt;1,P$3+1,""),0),"")</f>
        <v/>
      </c>
    </row>
    <row r="458" spans="1:16" ht="14.5" customHeight="1" outlineLevel="1" x14ac:dyDescent="0.35">
      <c r="A458" s="117" t="s">
        <v>667</v>
      </c>
      <c r="B458" s="110" t="str">
        <f>IF(OR(ISBLANK(VLOOKUP(A458,'EUROSTAT-Code'!$A$3:$E$812,5,0)),ISNA(VLOOKUP(A458,'EUROSTAT-Code'!$A$3:$E$812,5,0))),"",VLOOKUP(A458,'EUROSTAT-Code'!$A$3:$E$812,5,0))</f>
        <v/>
      </c>
      <c r="C458" s="117" t="s">
        <v>2045</v>
      </c>
      <c r="D458" s="118" t="str">
        <f ca="1">IFERROR(VLOOKUP($A458,INDIRECT("'"&amp;Publication!D$2-1&amp;"'!B4:R300"),IF(D$3&gt;1,D$3+1,""),0),"")</f>
        <v/>
      </c>
      <c r="E458" s="118" t="str">
        <f ca="1">IFERROR(VLOOKUP($A458,INDIRECT("'"&amp;Publication!E$2-1&amp;"'!B4:R300"),IF(E$3&gt;1,E$3+1,""),0),"")</f>
        <v/>
      </c>
      <c r="F458" s="118" t="str">
        <f ca="1">IFERROR(VLOOKUP($A458,INDIRECT("'"&amp;Publication!F$2-1&amp;"'!B4:R300"),IF(F$3&gt;1,F$3+1,""),0),"")</f>
        <v/>
      </c>
      <c r="G458" s="118" t="str">
        <f ca="1">IFERROR(VLOOKUP($A458,INDIRECT("'"&amp;Publication!G$2-1&amp;"'!B4:R300"),IF(G$3&gt;1,G$3+1,""),0),"")</f>
        <v/>
      </c>
      <c r="H458" s="118" t="str">
        <f ca="1">IFERROR(VLOOKUP($A458,INDIRECT("'"&amp;Publication!H$2-1&amp;"'!B4:R300"),IF(H$3&gt;1,H$3+1,""),0),"")</f>
        <v/>
      </c>
      <c r="I458" s="118" t="str">
        <f ca="1">IFERROR(VLOOKUP($A458,INDIRECT("'"&amp;Publication!I$2-1&amp;"'!B4:R300"),IF(I$3&gt;1,I$3+1,""),0),"")</f>
        <v/>
      </c>
      <c r="J458" s="118" t="str">
        <f ca="1">IFERROR(VLOOKUP($A458,INDIRECT("'"&amp;Publication!J$2-1&amp;"'!B4:R300"),IF(J$3&gt;1,J$3+1,""),0),"")</f>
        <v/>
      </c>
      <c r="K458" s="118" t="str">
        <f ca="1">IFERROR(VLOOKUP($A458,INDIRECT("'"&amp;Publication!K$2-1&amp;"'!B4:R300"),IF(K$3&gt;1,K$3+1,""),0),"")</f>
        <v/>
      </c>
      <c r="L458" s="118" t="str">
        <f ca="1">IFERROR(VLOOKUP($A458,INDIRECT("'"&amp;Publication!L$2-1&amp;"'!B4:R300"),IF(L$3&gt;1,L$3+1,""),0),"")</f>
        <v/>
      </c>
      <c r="M458" s="118" t="str">
        <f ca="1">IFERROR(VLOOKUP($A458,INDIRECT("'"&amp;Publication!M$2-1&amp;"'!B4:R300"),IF(M$3&gt;1,M$3+1,""),0),"")</f>
        <v/>
      </c>
      <c r="N458" s="118" t="str">
        <f ca="1">IFERROR(VLOOKUP($A458,INDIRECT("'"&amp;Publication!N$2-1&amp;"'!B4:R300"),IF(N$3&gt;1,N$3+1,""),0),"")</f>
        <v/>
      </c>
      <c r="O458" s="118" t="str">
        <f ca="1">IFERROR(VLOOKUP($A458,INDIRECT("'"&amp;Publication!O$2-1&amp;"'!B4:R300"),IF(O$3&gt;1,O$3+1,""),0),"")</f>
        <v/>
      </c>
      <c r="P458" s="118" t="str">
        <f ca="1">IFERROR(VLOOKUP($A458,INDIRECT("'"&amp;Publication!P$2-1&amp;"'!B4:R300"),IF(P$3&gt;1,P$3+1,""),0),"")</f>
        <v/>
      </c>
    </row>
    <row r="459" spans="1:16" ht="14.5" customHeight="1" outlineLevel="1" x14ac:dyDescent="0.35">
      <c r="A459" s="117" t="s">
        <v>668</v>
      </c>
      <c r="B459" s="110" t="str">
        <f>IF(OR(ISBLANK(VLOOKUP(A459,'EUROSTAT-Code'!$A$3:$E$812,5,0)),ISNA(VLOOKUP(A459,'EUROSTAT-Code'!$A$3:$E$812,5,0))),"",VLOOKUP(A459,'EUROSTAT-Code'!$A$3:$E$812,5,0))</f>
        <v/>
      </c>
      <c r="C459" s="117" t="s">
        <v>2046</v>
      </c>
      <c r="D459" s="118" t="str">
        <f ca="1">IFERROR(VLOOKUP($A459,INDIRECT("'"&amp;Publication!D$2-1&amp;"'!B4:R300"),IF(D$3&gt;1,D$3+1,""),0),"")</f>
        <v/>
      </c>
      <c r="E459" s="118" t="str">
        <f ca="1">IFERROR(VLOOKUP($A459,INDIRECT("'"&amp;Publication!E$2-1&amp;"'!B4:R300"),IF(E$3&gt;1,E$3+1,""),0),"")</f>
        <v/>
      </c>
      <c r="F459" s="118" t="str">
        <f ca="1">IFERROR(VLOOKUP($A459,INDIRECT("'"&amp;Publication!F$2-1&amp;"'!B4:R300"),IF(F$3&gt;1,F$3+1,""),0),"")</f>
        <v/>
      </c>
      <c r="G459" s="118" t="str">
        <f ca="1">IFERROR(VLOOKUP($A459,INDIRECT("'"&amp;Publication!G$2-1&amp;"'!B4:R300"),IF(G$3&gt;1,G$3+1,""),0),"")</f>
        <v/>
      </c>
      <c r="H459" s="118" t="str">
        <f ca="1">IFERROR(VLOOKUP($A459,INDIRECT("'"&amp;Publication!H$2-1&amp;"'!B4:R300"),IF(H$3&gt;1,H$3+1,""),0),"")</f>
        <v/>
      </c>
      <c r="I459" s="118" t="str">
        <f ca="1">IFERROR(VLOOKUP($A459,INDIRECT("'"&amp;Publication!I$2-1&amp;"'!B4:R300"),IF(I$3&gt;1,I$3+1,""),0),"")</f>
        <v/>
      </c>
      <c r="J459" s="118" t="str">
        <f ca="1">IFERROR(VLOOKUP($A459,INDIRECT("'"&amp;Publication!J$2-1&amp;"'!B4:R300"),IF(J$3&gt;1,J$3+1,""),0),"")</f>
        <v/>
      </c>
      <c r="K459" s="118" t="str">
        <f ca="1">IFERROR(VLOOKUP($A459,INDIRECT("'"&amp;Publication!K$2-1&amp;"'!B4:R300"),IF(K$3&gt;1,K$3+1,""),0),"")</f>
        <v/>
      </c>
      <c r="L459" s="118" t="str">
        <f ca="1">IFERROR(VLOOKUP($A459,INDIRECT("'"&amp;Publication!L$2-1&amp;"'!B4:R300"),IF(L$3&gt;1,L$3+1,""),0),"")</f>
        <v/>
      </c>
      <c r="M459" s="118" t="str">
        <f ca="1">IFERROR(VLOOKUP($A459,INDIRECT("'"&amp;Publication!M$2-1&amp;"'!B4:R300"),IF(M$3&gt;1,M$3+1,""),0),"")</f>
        <v/>
      </c>
      <c r="N459" s="118" t="str">
        <f ca="1">IFERROR(VLOOKUP($A459,INDIRECT("'"&amp;Publication!N$2-1&amp;"'!B4:R300"),IF(N$3&gt;1,N$3+1,""),0),"")</f>
        <v/>
      </c>
      <c r="O459" s="118" t="str">
        <f ca="1">IFERROR(VLOOKUP($A459,INDIRECT("'"&amp;Publication!O$2-1&amp;"'!B4:R300"),IF(O$3&gt;1,O$3+1,""),0),"")</f>
        <v/>
      </c>
      <c r="P459" s="118" t="str">
        <f ca="1">IFERROR(VLOOKUP($A459,INDIRECT("'"&amp;Publication!P$2-1&amp;"'!B4:R300"),IF(P$3&gt;1,P$3+1,""),0),"")</f>
        <v/>
      </c>
    </row>
    <row r="460" spans="1:16" ht="14.5" customHeight="1" outlineLevel="1" x14ac:dyDescent="0.35">
      <c r="A460" s="117" t="s">
        <v>342</v>
      </c>
      <c r="B460" s="110" t="str">
        <f>IF(OR(ISBLANK(VLOOKUP(A460,'EUROSTAT-Code'!$A$3:$E$812,5,0)),ISNA(VLOOKUP(A460,'EUROSTAT-Code'!$A$3:$E$812,5,0))),"",VLOOKUP(A460,'EUROSTAT-Code'!$A$3:$E$812,5,0))</f>
        <v/>
      </c>
      <c r="C460" s="117" t="s">
        <v>2049</v>
      </c>
      <c r="D460" s="118" t="str">
        <f ca="1">IFERROR(VLOOKUP($A460,INDIRECT("'"&amp;Publication!D$2-1&amp;"'!B4:R300"),IF(D$3&gt;1,D$3+1,""),0),"")</f>
        <v/>
      </c>
      <c r="E460" s="118" t="str">
        <f ca="1">IFERROR(VLOOKUP($A460,INDIRECT("'"&amp;Publication!E$2-1&amp;"'!B4:R300"),IF(E$3&gt;1,E$3+1,""),0),"")</f>
        <v/>
      </c>
      <c r="F460" s="118" t="str">
        <f ca="1">IFERROR(VLOOKUP($A460,INDIRECT("'"&amp;Publication!F$2-1&amp;"'!B4:R300"),IF(F$3&gt;1,F$3+1,""),0),"")</f>
        <v/>
      </c>
      <c r="G460" s="118" t="str">
        <f ca="1">IFERROR(VLOOKUP($A460,INDIRECT("'"&amp;Publication!G$2-1&amp;"'!B4:R300"),IF(G$3&gt;1,G$3+1,""),0),"")</f>
        <v/>
      </c>
      <c r="H460" s="118" t="str">
        <f ca="1">IFERROR(VLOOKUP($A460,INDIRECT("'"&amp;Publication!H$2-1&amp;"'!B4:R300"),IF(H$3&gt;1,H$3+1,""),0),"")</f>
        <v/>
      </c>
      <c r="I460" s="118">
        <f ca="1">IFERROR(VLOOKUP($A460,INDIRECT("'"&amp;Publication!I$2-1&amp;"'!B4:R300"),IF(I$3&gt;1,I$3+1,""),0),"")</f>
        <v>0</v>
      </c>
      <c r="J460" s="118" t="str">
        <f ca="1">IFERROR(VLOOKUP($A460,INDIRECT("'"&amp;Publication!J$2-1&amp;"'!B4:R300"),IF(J$3&gt;1,J$3+1,""),0),"")</f>
        <v/>
      </c>
      <c r="K460" s="118" t="str">
        <f ca="1">IFERROR(VLOOKUP($A460,INDIRECT("'"&amp;Publication!K$2-1&amp;"'!B4:R300"),IF(K$3&gt;1,K$3+1,""),0),"")</f>
        <v/>
      </c>
      <c r="L460" s="118" t="str">
        <f ca="1">IFERROR(VLOOKUP($A460,INDIRECT("'"&amp;Publication!L$2-1&amp;"'!B4:R300"),IF(L$3&gt;1,L$3+1,""),0),"")</f>
        <v/>
      </c>
      <c r="M460" s="118" t="str">
        <f ca="1">IFERROR(VLOOKUP($A460,INDIRECT("'"&amp;Publication!M$2-1&amp;"'!B4:R300"),IF(M$3&gt;1,M$3+1,""),0),"")</f>
        <v/>
      </c>
      <c r="N460" s="118" t="str">
        <f ca="1">IFERROR(VLOOKUP($A460,INDIRECT("'"&amp;Publication!N$2-1&amp;"'!B4:R300"),IF(N$3&gt;1,N$3+1,""),0),"")</f>
        <v/>
      </c>
      <c r="O460" s="118" t="str">
        <f ca="1">IFERROR(VLOOKUP($A460,INDIRECT("'"&amp;Publication!O$2-1&amp;"'!B4:R300"),IF(O$3&gt;1,O$3+1,""),0),"")</f>
        <v/>
      </c>
      <c r="P460" s="118" t="str">
        <f ca="1">IFERROR(VLOOKUP($A460,INDIRECT("'"&amp;Publication!P$2-1&amp;"'!B4:R300"),IF(P$3&gt;1,P$3+1,""),0),"")</f>
        <v/>
      </c>
    </row>
    <row r="461" spans="1:16" ht="14.5" customHeight="1" outlineLevel="1" x14ac:dyDescent="0.35">
      <c r="A461" s="117" t="s">
        <v>671</v>
      </c>
      <c r="B461" s="110" t="str">
        <f>IF(OR(ISBLANK(VLOOKUP(A461,'EUROSTAT-Code'!$A$3:$E$812,5,0)),ISNA(VLOOKUP(A461,'EUROSTAT-Code'!$A$3:$E$812,5,0))),"",VLOOKUP(A461,'EUROSTAT-Code'!$A$3:$E$812,5,0))</f>
        <v/>
      </c>
      <c r="C461" s="117" t="s">
        <v>2050</v>
      </c>
      <c r="D461" s="118" t="str">
        <f ca="1">IFERROR(VLOOKUP($A461,INDIRECT("'"&amp;Publication!D$2-1&amp;"'!B4:R300"),IF(D$3&gt;1,D$3+1,""),0),"")</f>
        <v/>
      </c>
      <c r="E461" s="118" t="str">
        <f ca="1">IFERROR(VLOOKUP($A461,INDIRECT("'"&amp;Publication!E$2-1&amp;"'!B4:R300"),IF(E$3&gt;1,E$3+1,""),0),"")</f>
        <v/>
      </c>
      <c r="F461" s="118" t="str">
        <f ca="1">IFERROR(VLOOKUP($A461,INDIRECT("'"&amp;Publication!F$2-1&amp;"'!B4:R300"),IF(F$3&gt;1,F$3+1,""),0),"")</f>
        <v/>
      </c>
      <c r="G461" s="118" t="str">
        <f ca="1">IFERROR(VLOOKUP($A461,INDIRECT("'"&amp;Publication!G$2-1&amp;"'!B4:R300"),IF(G$3&gt;1,G$3+1,""),0),"")</f>
        <v/>
      </c>
      <c r="H461" s="118" t="str">
        <f ca="1">IFERROR(VLOOKUP($A461,INDIRECT("'"&amp;Publication!H$2-1&amp;"'!B4:R300"),IF(H$3&gt;1,H$3+1,""),0),"")</f>
        <v/>
      </c>
      <c r="I461" s="118" t="str">
        <f ca="1">IFERROR(VLOOKUP($A461,INDIRECT("'"&amp;Publication!I$2-1&amp;"'!B4:R300"),IF(I$3&gt;1,I$3+1,""),0),"")</f>
        <v/>
      </c>
      <c r="J461" s="118" t="str">
        <f ca="1">IFERROR(VLOOKUP($A461,INDIRECT("'"&amp;Publication!J$2-1&amp;"'!B4:R300"),IF(J$3&gt;1,J$3+1,""),0),"")</f>
        <v/>
      </c>
      <c r="K461" s="118" t="str">
        <f ca="1">IFERROR(VLOOKUP($A461,INDIRECT("'"&amp;Publication!K$2-1&amp;"'!B4:R300"),IF(K$3&gt;1,K$3+1,""),0),"")</f>
        <v/>
      </c>
      <c r="L461" s="118" t="str">
        <f ca="1">IFERROR(VLOOKUP($A461,INDIRECT("'"&amp;Publication!L$2-1&amp;"'!B4:R300"),IF(L$3&gt;1,L$3+1,""),0),"")</f>
        <v/>
      </c>
      <c r="M461" s="118" t="str">
        <f ca="1">IFERROR(VLOOKUP($A461,INDIRECT("'"&amp;Publication!M$2-1&amp;"'!B4:R300"),IF(M$3&gt;1,M$3+1,""),0),"")</f>
        <v/>
      </c>
      <c r="N461" s="118" t="str">
        <f ca="1">IFERROR(VLOOKUP($A461,INDIRECT("'"&amp;Publication!N$2-1&amp;"'!B4:R300"),IF(N$3&gt;1,N$3+1,""),0),"")</f>
        <v/>
      </c>
      <c r="O461" s="118" t="str">
        <f ca="1">IFERROR(VLOOKUP($A461,INDIRECT("'"&amp;Publication!O$2-1&amp;"'!B4:R300"),IF(O$3&gt;1,O$3+1,""),0),"")</f>
        <v/>
      </c>
      <c r="P461" s="118" t="str">
        <f ca="1">IFERROR(VLOOKUP($A461,INDIRECT("'"&amp;Publication!P$2-1&amp;"'!B4:R300"),IF(P$3&gt;1,P$3+1,""),0),"")</f>
        <v/>
      </c>
    </row>
    <row r="462" spans="1:16" ht="14.5" customHeight="1" outlineLevel="1" x14ac:dyDescent="0.35">
      <c r="A462" s="117" t="s">
        <v>230</v>
      </c>
      <c r="B462" s="110" t="str">
        <f>IF(OR(ISBLANK(VLOOKUP(A462,'EUROSTAT-Code'!$A$3:$E$812,5,0)),ISNA(VLOOKUP(A462,'EUROSTAT-Code'!$A$3:$E$812,5,0))),"",VLOOKUP(A462,'EUROSTAT-Code'!$A$3:$E$812,5,0))</f>
        <v/>
      </c>
      <c r="C462" s="117" t="s">
        <v>2051</v>
      </c>
      <c r="D462" s="118" t="str">
        <f ca="1">IFERROR(VLOOKUP($A462,INDIRECT("'"&amp;Publication!D$2-1&amp;"'!B4:R300"),IF(D$3&gt;1,D$3+1,""),0),"")</f>
        <v/>
      </c>
      <c r="E462" s="118" t="str">
        <f ca="1">IFERROR(VLOOKUP($A462,INDIRECT("'"&amp;Publication!E$2-1&amp;"'!B4:R300"),IF(E$3&gt;1,E$3+1,""),0),"")</f>
        <v/>
      </c>
      <c r="F462" s="118">
        <f ca="1">IFERROR(VLOOKUP($A462,INDIRECT("'"&amp;Publication!F$2-1&amp;"'!B4:R300"),IF(F$3&gt;1,F$3+1,""),0),"")</f>
        <v>5</v>
      </c>
      <c r="G462" s="118">
        <f ca="1">IFERROR(VLOOKUP($A462,INDIRECT("'"&amp;Publication!G$2-1&amp;"'!B4:R300"),IF(G$3&gt;1,G$3+1,""),0),"")</f>
        <v>10</v>
      </c>
      <c r="H462" s="118">
        <f ca="1">IFERROR(VLOOKUP($A462,INDIRECT("'"&amp;Publication!H$2-1&amp;"'!B4:R300"),IF(H$3&gt;1,H$3+1,""),0),"")</f>
        <v>5</v>
      </c>
      <c r="I462" s="118" t="str">
        <f ca="1">IFERROR(VLOOKUP($A462,INDIRECT("'"&amp;Publication!I$2-1&amp;"'!B4:R300"),IF(I$3&gt;1,I$3+1,""),0),"")</f>
        <v/>
      </c>
      <c r="J462" s="118" t="str">
        <f ca="1">IFERROR(VLOOKUP($A462,INDIRECT("'"&amp;Publication!J$2-1&amp;"'!B4:R300"),IF(J$3&gt;1,J$3+1,""),0),"")</f>
        <v/>
      </c>
      <c r="K462" s="118" t="str">
        <f ca="1">IFERROR(VLOOKUP($A462,INDIRECT("'"&amp;Publication!K$2-1&amp;"'!B4:R300"),IF(K$3&gt;1,K$3+1,""),0),"")</f>
        <v/>
      </c>
      <c r="L462" s="118" t="str">
        <f ca="1">IFERROR(VLOOKUP($A462,INDIRECT("'"&amp;Publication!L$2-1&amp;"'!B4:R300"),IF(L$3&gt;1,L$3+1,""),0),"")</f>
        <v/>
      </c>
      <c r="M462" s="118">
        <f ca="1">IFERROR(VLOOKUP($A462,INDIRECT("'"&amp;Publication!M$2-1&amp;"'!B4:R300"),IF(M$3&gt;1,M$3+1,""),0),"")</f>
        <v>5</v>
      </c>
      <c r="N462" s="118">
        <f ca="1">IFERROR(VLOOKUP($A462,INDIRECT("'"&amp;Publication!N$2-1&amp;"'!B4:R300"),IF(N$3&gt;1,N$3+1,""),0),"")</f>
        <v>5</v>
      </c>
      <c r="O462" s="118">
        <f ca="1">IFERROR(VLOOKUP($A462,INDIRECT("'"&amp;Publication!O$2-1&amp;"'!B4:R300"),IF(O$3&gt;1,O$3+1,""),0),"")</f>
        <v>5</v>
      </c>
      <c r="P462" s="118">
        <f ca="1">IFERROR(VLOOKUP($A462,INDIRECT("'"&amp;Publication!P$2-1&amp;"'!B4:R300"),IF(P$3&gt;1,P$3+1,""),0),"")</f>
        <v>6.3360000000000003</v>
      </c>
    </row>
    <row r="463" spans="1:16" ht="14.5" customHeight="1" outlineLevel="1" x14ac:dyDescent="0.35">
      <c r="A463" s="117" t="s">
        <v>672</v>
      </c>
      <c r="B463" s="110" t="str">
        <f>IF(OR(ISBLANK(VLOOKUP(A463,'EUROSTAT-Code'!$A$3:$E$812,5,0)),ISNA(VLOOKUP(A463,'EUROSTAT-Code'!$A$3:$E$812,5,0))),"",VLOOKUP(A463,'EUROSTAT-Code'!$A$3:$E$812,5,0))</f>
        <v>x</v>
      </c>
      <c r="C463" s="117" t="s">
        <v>2052</v>
      </c>
      <c r="D463" s="118" t="str">
        <f ca="1">IFERROR(VLOOKUP($A463,INDIRECT("'"&amp;Publication!D$2-1&amp;"'!B4:R300"),IF(D$3&gt;1,D$3+1,""),0),"")</f>
        <v/>
      </c>
      <c r="E463" s="118" t="str">
        <f ca="1">IFERROR(VLOOKUP($A463,INDIRECT("'"&amp;Publication!E$2-1&amp;"'!B4:R300"),IF(E$3&gt;1,E$3+1,""),0),"")</f>
        <v/>
      </c>
      <c r="F463" s="118" t="str">
        <f ca="1">IFERROR(VLOOKUP($A463,INDIRECT("'"&amp;Publication!F$2-1&amp;"'!B4:R300"),IF(F$3&gt;1,F$3+1,""),0),"")</f>
        <v/>
      </c>
      <c r="G463" s="118" t="str">
        <f ca="1">IFERROR(VLOOKUP($A463,INDIRECT("'"&amp;Publication!G$2-1&amp;"'!B4:R300"),IF(G$3&gt;1,G$3+1,""),0),"")</f>
        <v/>
      </c>
      <c r="H463" s="118" t="str">
        <f ca="1">IFERROR(VLOOKUP($A463,INDIRECT("'"&amp;Publication!H$2-1&amp;"'!B4:R300"),IF(H$3&gt;1,H$3+1,""),0),"")</f>
        <v/>
      </c>
      <c r="I463" s="118" t="str">
        <f ca="1">IFERROR(VLOOKUP($A463,INDIRECT("'"&amp;Publication!I$2-1&amp;"'!B4:R300"),IF(I$3&gt;1,I$3+1,""),0),"")</f>
        <v/>
      </c>
      <c r="J463" s="118" t="str">
        <f ca="1">IFERROR(VLOOKUP($A463,INDIRECT("'"&amp;Publication!J$2-1&amp;"'!B4:R300"),IF(J$3&gt;1,J$3+1,""),0),"")</f>
        <v/>
      </c>
      <c r="K463" s="118" t="str">
        <f ca="1">IFERROR(VLOOKUP($A463,INDIRECT("'"&amp;Publication!K$2-1&amp;"'!B4:R300"),IF(K$3&gt;1,K$3+1,""),0),"")</f>
        <v/>
      </c>
      <c r="L463" s="118" t="str">
        <f ca="1">IFERROR(VLOOKUP($A463,INDIRECT("'"&amp;Publication!L$2-1&amp;"'!B4:R300"),IF(L$3&gt;1,L$3+1,""),0),"")</f>
        <v/>
      </c>
      <c r="M463" s="118" t="str">
        <f ca="1">IFERROR(VLOOKUP($A463,INDIRECT("'"&amp;Publication!M$2-1&amp;"'!B4:R300"),IF(M$3&gt;1,M$3+1,""),0),"")</f>
        <v/>
      </c>
      <c r="N463" s="118" t="str">
        <f ca="1">IFERROR(VLOOKUP($A463,INDIRECT("'"&amp;Publication!N$2-1&amp;"'!B4:R300"),IF(N$3&gt;1,N$3+1,""),0),"")</f>
        <v/>
      </c>
      <c r="O463" s="118">
        <f ca="1">IFERROR(VLOOKUP($A463,INDIRECT("'"&amp;Publication!O$2-1&amp;"'!B4:R300"),IF(O$3&gt;1,O$3+1,""),0),"")</f>
        <v>0</v>
      </c>
      <c r="P463" s="118" t="str">
        <f ca="1">IFERROR(VLOOKUP($A463,INDIRECT("'"&amp;Publication!P$2-1&amp;"'!B4:R300"),IF(P$3&gt;1,P$3+1,""),0),"")</f>
        <v/>
      </c>
    </row>
    <row r="464" spans="1:16" ht="14.5" customHeight="1" outlineLevel="1" x14ac:dyDescent="0.35">
      <c r="A464" s="117" t="s">
        <v>673</v>
      </c>
      <c r="B464" s="110" t="str">
        <f>IF(OR(ISBLANK(VLOOKUP(A464,'EUROSTAT-Code'!$A$3:$E$812,5,0)),ISNA(VLOOKUP(A464,'EUROSTAT-Code'!$A$3:$E$812,5,0))),"",VLOOKUP(A464,'EUROSTAT-Code'!$A$3:$E$812,5,0))</f>
        <v/>
      </c>
      <c r="C464" s="117" t="s">
        <v>2053</v>
      </c>
      <c r="D464" s="118" t="str">
        <f ca="1">IFERROR(VLOOKUP($A464,INDIRECT("'"&amp;Publication!D$2-1&amp;"'!B4:R300"),IF(D$3&gt;1,D$3+1,""),0),"")</f>
        <v/>
      </c>
      <c r="E464" s="118" t="str">
        <f ca="1">IFERROR(VLOOKUP($A464,INDIRECT("'"&amp;Publication!E$2-1&amp;"'!B4:R300"),IF(E$3&gt;1,E$3+1,""),0),"")</f>
        <v/>
      </c>
      <c r="F464" s="118" t="str">
        <f ca="1">IFERROR(VLOOKUP($A464,INDIRECT("'"&amp;Publication!F$2-1&amp;"'!B4:R300"),IF(F$3&gt;1,F$3+1,""),0),"")</f>
        <v/>
      </c>
      <c r="G464" s="118" t="str">
        <f ca="1">IFERROR(VLOOKUP($A464,INDIRECT("'"&amp;Publication!G$2-1&amp;"'!B4:R300"),IF(G$3&gt;1,G$3+1,""),0),"")</f>
        <v/>
      </c>
      <c r="H464" s="118" t="str">
        <f ca="1">IFERROR(VLOOKUP($A464,INDIRECT("'"&amp;Publication!H$2-1&amp;"'!B4:R300"),IF(H$3&gt;1,H$3+1,""),0),"")</f>
        <v/>
      </c>
      <c r="I464" s="118" t="str">
        <f ca="1">IFERROR(VLOOKUP($A464,INDIRECT("'"&amp;Publication!I$2-1&amp;"'!B4:R300"),IF(I$3&gt;1,I$3+1,""),0),"")</f>
        <v/>
      </c>
      <c r="J464" s="118" t="str">
        <f ca="1">IFERROR(VLOOKUP($A464,INDIRECT("'"&amp;Publication!J$2-1&amp;"'!B4:R300"),IF(J$3&gt;1,J$3+1,""),0),"")</f>
        <v/>
      </c>
      <c r="K464" s="118" t="str">
        <f ca="1">IFERROR(VLOOKUP($A464,INDIRECT("'"&amp;Publication!K$2-1&amp;"'!B4:R300"),IF(K$3&gt;1,K$3+1,""),0),"")</f>
        <v/>
      </c>
      <c r="L464" s="118" t="str">
        <f ca="1">IFERROR(VLOOKUP($A464,INDIRECT("'"&amp;Publication!L$2-1&amp;"'!B4:R300"),IF(L$3&gt;1,L$3+1,""),0),"")</f>
        <v/>
      </c>
      <c r="M464" s="118" t="str">
        <f ca="1">IFERROR(VLOOKUP($A464,INDIRECT("'"&amp;Publication!M$2-1&amp;"'!B4:R300"),IF(M$3&gt;1,M$3+1,""),0),"")</f>
        <v/>
      </c>
      <c r="N464" s="118" t="str">
        <f ca="1">IFERROR(VLOOKUP($A464,INDIRECT("'"&amp;Publication!N$2-1&amp;"'!B4:R300"),IF(N$3&gt;1,N$3+1,""),0),"")</f>
        <v/>
      </c>
      <c r="O464" s="118" t="str">
        <f ca="1">IFERROR(VLOOKUP($A464,INDIRECT("'"&amp;Publication!O$2-1&amp;"'!B4:R300"),IF(O$3&gt;1,O$3+1,""),0),"")</f>
        <v/>
      </c>
      <c r="P464" s="118" t="str">
        <f ca="1">IFERROR(VLOOKUP($A464,INDIRECT("'"&amp;Publication!P$2-1&amp;"'!B4:R300"),IF(P$3&gt;1,P$3+1,""),0),"")</f>
        <v/>
      </c>
    </row>
    <row r="465" spans="1:16" ht="14.5" customHeight="1" outlineLevel="1" x14ac:dyDescent="0.35">
      <c r="A465" s="117" t="s">
        <v>675</v>
      </c>
      <c r="B465" s="110" t="str">
        <f>IF(OR(ISBLANK(VLOOKUP(A465,'EUROSTAT-Code'!$A$3:$E$812,5,0)),ISNA(VLOOKUP(A465,'EUROSTAT-Code'!$A$3:$E$812,5,0))),"",VLOOKUP(A465,'EUROSTAT-Code'!$A$3:$E$812,5,0))</f>
        <v/>
      </c>
      <c r="C465" s="117" t="s">
        <v>2055</v>
      </c>
      <c r="D465" s="118" t="str">
        <f ca="1">IFERROR(VLOOKUP($A465,INDIRECT("'"&amp;Publication!D$2-1&amp;"'!B4:R300"),IF(D$3&gt;1,D$3+1,""),0),"")</f>
        <v/>
      </c>
      <c r="E465" s="118" t="str">
        <f ca="1">IFERROR(VLOOKUP($A465,INDIRECT("'"&amp;Publication!E$2-1&amp;"'!B4:R300"),IF(E$3&gt;1,E$3+1,""),0),"")</f>
        <v/>
      </c>
      <c r="F465" s="118" t="str">
        <f ca="1">IFERROR(VLOOKUP($A465,INDIRECT("'"&amp;Publication!F$2-1&amp;"'!B4:R300"),IF(F$3&gt;1,F$3+1,""),0),"")</f>
        <v/>
      </c>
      <c r="G465" s="118" t="str">
        <f ca="1">IFERROR(VLOOKUP($A465,INDIRECT("'"&amp;Publication!G$2-1&amp;"'!B4:R300"),IF(G$3&gt;1,G$3+1,""),0),"")</f>
        <v/>
      </c>
      <c r="H465" s="118" t="str">
        <f ca="1">IFERROR(VLOOKUP($A465,INDIRECT("'"&amp;Publication!H$2-1&amp;"'!B4:R300"),IF(H$3&gt;1,H$3+1,""),0),"")</f>
        <v/>
      </c>
      <c r="I465" s="118" t="str">
        <f ca="1">IFERROR(VLOOKUP($A465,INDIRECT("'"&amp;Publication!I$2-1&amp;"'!B4:R300"),IF(I$3&gt;1,I$3+1,""),0),"")</f>
        <v/>
      </c>
      <c r="J465" s="118" t="str">
        <f ca="1">IFERROR(VLOOKUP($A465,INDIRECT("'"&amp;Publication!J$2-1&amp;"'!B4:R300"),IF(J$3&gt;1,J$3+1,""),0),"")</f>
        <v/>
      </c>
      <c r="K465" s="118" t="str">
        <f ca="1">IFERROR(VLOOKUP($A465,INDIRECT("'"&amp;Publication!K$2-1&amp;"'!B4:R300"),IF(K$3&gt;1,K$3+1,""),0),"")</f>
        <v/>
      </c>
      <c r="L465" s="118" t="str">
        <f ca="1">IFERROR(VLOOKUP($A465,INDIRECT("'"&amp;Publication!L$2-1&amp;"'!B4:R300"),IF(L$3&gt;1,L$3+1,""),0),"")</f>
        <v/>
      </c>
      <c r="M465" s="118" t="str">
        <f ca="1">IFERROR(VLOOKUP($A465,INDIRECT("'"&amp;Publication!M$2-1&amp;"'!B4:R300"),IF(M$3&gt;1,M$3+1,""),0),"")</f>
        <v/>
      </c>
      <c r="N465" s="118" t="str">
        <f ca="1">IFERROR(VLOOKUP($A465,INDIRECT("'"&amp;Publication!N$2-1&amp;"'!B4:R300"),IF(N$3&gt;1,N$3+1,""),0),"")</f>
        <v/>
      </c>
      <c r="O465" s="118" t="str">
        <f ca="1">IFERROR(VLOOKUP($A465,INDIRECT("'"&amp;Publication!O$2-1&amp;"'!B4:R300"),IF(O$3&gt;1,O$3+1,""),0),"")</f>
        <v/>
      </c>
      <c r="P465" s="118" t="str">
        <f ca="1">IFERROR(VLOOKUP($A465,INDIRECT("'"&amp;Publication!P$2-1&amp;"'!B4:R300"),IF(P$3&gt;1,P$3+1,""),0),"")</f>
        <v/>
      </c>
    </row>
    <row r="466" spans="1:16" ht="14.5" customHeight="1" outlineLevel="1" x14ac:dyDescent="0.35">
      <c r="A466" s="117" t="s">
        <v>2056</v>
      </c>
      <c r="B466" s="110" t="str">
        <f>IF(OR(ISBLANK(VLOOKUP(A466,'EUROSTAT-Code'!$A$3:$E$812,5,0)),ISNA(VLOOKUP(A466,'EUROSTAT-Code'!$A$3:$E$812,5,0))),"",VLOOKUP(A466,'EUROSTAT-Code'!$A$3:$E$812,5,0))</f>
        <v/>
      </c>
      <c r="C466" s="117" t="s">
        <v>2057</v>
      </c>
      <c r="D466" s="118" t="str">
        <f ca="1">IFERROR(VLOOKUP($A466,INDIRECT("'"&amp;Publication!D$2-1&amp;"'!B4:R300"),IF(D$3&gt;1,D$3+1,""),0),"")</f>
        <v/>
      </c>
      <c r="E466" s="118" t="str">
        <f ca="1">IFERROR(VLOOKUP($A466,INDIRECT("'"&amp;Publication!E$2-1&amp;"'!B4:R300"),IF(E$3&gt;1,E$3+1,""),0),"")</f>
        <v/>
      </c>
      <c r="F466" s="118" t="str">
        <f ca="1">IFERROR(VLOOKUP($A466,INDIRECT("'"&amp;Publication!F$2-1&amp;"'!B4:R300"),IF(F$3&gt;1,F$3+1,""),0),"")</f>
        <v/>
      </c>
      <c r="G466" s="118" t="str">
        <f ca="1">IFERROR(VLOOKUP($A466,INDIRECT("'"&amp;Publication!G$2-1&amp;"'!B4:R300"),IF(G$3&gt;1,G$3+1,""),0),"")</f>
        <v/>
      </c>
      <c r="H466" s="118" t="str">
        <f ca="1">IFERROR(VLOOKUP($A466,INDIRECT("'"&amp;Publication!H$2-1&amp;"'!B4:R300"),IF(H$3&gt;1,H$3+1,""),0),"")</f>
        <v/>
      </c>
      <c r="I466" s="118" t="str">
        <f ca="1">IFERROR(VLOOKUP($A466,INDIRECT("'"&amp;Publication!I$2-1&amp;"'!B4:R300"),IF(I$3&gt;1,I$3+1,""),0),"")</f>
        <v/>
      </c>
      <c r="J466" s="118" t="str">
        <f ca="1">IFERROR(VLOOKUP($A466,INDIRECT("'"&amp;Publication!J$2-1&amp;"'!B4:R300"),IF(J$3&gt;1,J$3+1,""),0),"")</f>
        <v/>
      </c>
      <c r="K466" s="118" t="str">
        <f ca="1">IFERROR(VLOOKUP($A466,INDIRECT("'"&amp;Publication!K$2-1&amp;"'!B4:R300"),IF(K$3&gt;1,K$3+1,""),0),"")</f>
        <v/>
      </c>
      <c r="L466" s="118" t="str">
        <f ca="1">IFERROR(VLOOKUP($A466,INDIRECT("'"&amp;Publication!L$2-1&amp;"'!B4:R300"),IF(L$3&gt;1,L$3+1,""),0),"")</f>
        <v/>
      </c>
      <c r="M466" s="118" t="str">
        <f ca="1">IFERROR(VLOOKUP($A466,INDIRECT("'"&amp;Publication!M$2-1&amp;"'!B4:R300"),IF(M$3&gt;1,M$3+1,""),0),"")</f>
        <v/>
      </c>
      <c r="N466" s="118" t="str">
        <f ca="1">IFERROR(VLOOKUP($A466,INDIRECT("'"&amp;Publication!N$2-1&amp;"'!B4:R300"),IF(N$3&gt;1,N$3+1,""),0),"")</f>
        <v/>
      </c>
      <c r="O466" s="118" t="str">
        <f ca="1">IFERROR(VLOOKUP($A466,INDIRECT("'"&amp;Publication!O$2-1&amp;"'!B4:R300"),IF(O$3&gt;1,O$3+1,""),0),"")</f>
        <v/>
      </c>
      <c r="P466" s="118" t="str">
        <f ca="1">IFERROR(VLOOKUP($A466,INDIRECT("'"&amp;Publication!P$2-1&amp;"'!B4:R300"),IF(P$3&gt;1,P$3+1,""),0),"")</f>
        <v/>
      </c>
    </row>
    <row r="467" spans="1:16" ht="14.5" customHeight="1" outlineLevel="1" x14ac:dyDescent="0.35">
      <c r="A467" s="117" t="s">
        <v>676</v>
      </c>
      <c r="B467" s="110" t="str">
        <f>IF(OR(ISBLANK(VLOOKUP(A467,'EUROSTAT-Code'!$A$3:$E$812,5,0)),ISNA(VLOOKUP(A467,'EUROSTAT-Code'!$A$3:$E$812,5,0))),"",VLOOKUP(A467,'EUROSTAT-Code'!$A$3:$E$812,5,0))</f>
        <v>x</v>
      </c>
      <c r="C467" s="117" t="s">
        <v>2058</v>
      </c>
      <c r="D467" s="118" t="str">
        <f ca="1">IFERROR(VLOOKUP($A467,INDIRECT("'"&amp;Publication!D$2-1&amp;"'!B4:R300"),IF(D$3&gt;1,D$3+1,""),0),"")</f>
        <v/>
      </c>
      <c r="E467" s="118" t="str">
        <f ca="1">IFERROR(VLOOKUP($A467,INDIRECT("'"&amp;Publication!E$2-1&amp;"'!B4:R300"),IF(E$3&gt;1,E$3+1,""),0),"")</f>
        <v/>
      </c>
      <c r="F467" s="118" t="str">
        <f ca="1">IFERROR(VLOOKUP($A467,INDIRECT("'"&amp;Publication!F$2-1&amp;"'!B4:R300"),IF(F$3&gt;1,F$3+1,""),0),"")</f>
        <v/>
      </c>
      <c r="G467" s="118" t="str">
        <f ca="1">IFERROR(VLOOKUP($A467,INDIRECT("'"&amp;Publication!G$2-1&amp;"'!B4:R300"),IF(G$3&gt;1,G$3+1,""),0),"")</f>
        <v/>
      </c>
      <c r="H467" s="118" t="str">
        <f ca="1">IFERROR(VLOOKUP($A467,INDIRECT("'"&amp;Publication!H$2-1&amp;"'!B4:R300"),IF(H$3&gt;1,H$3+1,""),0),"")</f>
        <v/>
      </c>
      <c r="I467" s="118" t="str">
        <f ca="1">IFERROR(VLOOKUP($A467,INDIRECT("'"&amp;Publication!I$2-1&amp;"'!B4:R300"),IF(I$3&gt;1,I$3+1,""),0),"")</f>
        <v/>
      </c>
      <c r="J467" s="118" t="str">
        <f ca="1">IFERROR(VLOOKUP($A467,INDIRECT("'"&amp;Publication!J$2-1&amp;"'!B4:R300"),IF(J$3&gt;1,J$3+1,""),0),"")</f>
        <v/>
      </c>
      <c r="K467" s="118" t="str">
        <f ca="1">IFERROR(VLOOKUP($A467,INDIRECT("'"&amp;Publication!K$2-1&amp;"'!B4:R300"),IF(K$3&gt;1,K$3+1,""),0),"")</f>
        <v/>
      </c>
      <c r="L467" s="118" t="str">
        <f ca="1">IFERROR(VLOOKUP($A467,INDIRECT("'"&amp;Publication!L$2-1&amp;"'!B4:R300"),IF(L$3&gt;1,L$3+1,""),0),"")</f>
        <v/>
      </c>
      <c r="M467" s="118" t="str">
        <f ca="1">IFERROR(VLOOKUP($A467,INDIRECT("'"&amp;Publication!M$2-1&amp;"'!B4:R300"),IF(M$3&gt;1,M$3+1,""),0),"")</f>
        <v/>
      </c>
      <c r="N467" s="118" t="str">
        <f ca="1">IFERROR(VLOOKUP($A467,INDIRECT("'"&amp;Publication!N$2-1&amp;"'!B4:R300"),IF(N$3&gt;1,N$3+1,""),0),"")</f>
        <v/>
      </c>
      <c r="O467" s="118" t="str">
        <f ca="1">IFERROR(VLOOKUP($A467,INDIRECT("'"&amp;Publication!O$2-1&amp;"'!B4:R300"),IF(O$3&gt;1,O$3+1,""),0),"")</f>
        <v/>
      </c>
      <c r="P467" s="118" t="str">
        <f ca="1">IFERROR(VLOOKUP($A467,INDIRECT("'"&amp;Publication!P$2-1&amp;"'!B4:R300"),IF(P$3&gt;1,P$3+1,""),0),"")</f>
        <v/>
      </c>
    </row>
    <row r="468" spans="1:16" ht="14.5" customHeight="1" outlineLevel="1" x14ac:dyDescent="0.35">
      <c r="A468" s="117" t="s">
        <v>2059</v>
      </c>
      <c r="B468" s="110" t="str">
        <f>IF(OR(ISBLANK(VLOOKUP(A468,'EUROSTAT-Code'!$A$3:$E$812,5,0)),ISNA(VLOOKUP(A468,'EUROSTAT-Code'!$A$3:$E$812,5,0))),"",VLOOKUP(A468,'EUROSTAT-Code'!$A$3:$E$812,5,0))</f>
        <v/>
      </c>
      <c r="C468" s="117" t="s">
        <v>2060</v>
      </c>
      <c r="D468" s="118" t="str">
        <f ca="1">IFERROR(VLOOKUP($A468,INDIRECT("'"&amp;Publication!D$2-1&amp;"'!B4:R300"),IF(D$3&gt;1,D$3+1,""),0),"")</f>
        <v/>
      </c>
      <c r="E468" s="118" t="str">
        <f ca="1">IFERROR(VLOOKUP($A468,INDIRECT("'"&amp;Publication!E$2-1&amp;"'!B4:R300"),IF(E$3&gt;1,E$3+1,""),0),"")</f>
        <v/>
      </c>
      <c r="F468" s="118" t="str">
        <f ca="1">IFERROR(VLOOKUP($A468,INDIRECT("'"&amp;Publication!F$2-1&amp;"'!B4:R300"),IF(F$3&gt;1,F$3+1,""),0),"")</f>
        <v/>
      </c>
      <c r="G468" s="118" t="str">
        <f ca="1">IFERROR(VLOOKUP($A468,INDIRECT("'"&amp;Publication!G$2-1&amp;"'!B4:R300"),IF(G$3&gt;1,G$3+1,""),0),"")</f>
        <v/>
      </c>
      <c r="H468" s="118" t="str">
        <f ca="1">IFERROR(VLOOKUP($A468,INDIRECT("'"&amp;Publication!H$2-1&amp;"'!B4:R300"),IF(H$3&gt;1,H$3+1,""),0),"")</f>
        <v/>
      </c>
      <c r="I468" s="118" t="str">
        <f ca="1">IFERROR(VLOOKUP($A468,INDIRECT("'"&amp;Publication!I$2-1&amp;"'!B4:R300"),IF(I$3&gt;1,I$3+1,""),0),"")</f>
        <v/>
      </c>
      <c r="J468" s="118" t="str">
        <f ca="1">IFERROR(VLOOKUP($A468,INDIRECT("'"&amp;Publication!J$2-1&amp;"'!B4:R300"),IF(J$3&gt;1,J$3+1,""),0),"")</f>
        <v/>
      </c>
      <c r="K468" s="118" t="str">
        <f ca="1">IFERROR(VLOOKUP($A468,INDIRECT("'"&amp;Publication!K$2-1&amp;"'!B4:R300"),IF(K$3&gt;1,K$3+1,""),0),"")</f>
        <v/>
      </c>
      <c r="L468" s="118" t="str">
        <f ca="1">IFERROR(VLOOKUP($A468,INDIRECT("'"&amp;Publication!L$2-1&amp;"'!B4:R300"),IF(L$3&gt;1,L$3+1,""),0),"")</f>
        <v/>
      </c>
      <c r="M468" s="118" t="str">
        <f ca="1">IFERROR(VLOOKUP($A468,INDIRECT("'"&amp;Publication!M$2-1&amp;"'!B4:R300"),IF(M$3&gt;1,M$3+1,""),0),"")</f>
        <v/>
      </c>
      <c r="N468" s="118" t="str">
        <f ca="1">IFERROR(VLOOKUP($A468,INDIRECT("'"&amp;Publication!N$2-1&amp;"'!B4:R300"),IF(N$3&gt;1,N$3+1,""),0),"")</f>
        <v/>
      </c>
      <c r="O468" s="118" t="str">
        <f ca="1">IFERROR(VLOOKUP($A468,INDIRECT("'"&amp;Publication!O$2-1&amp;"'!B4:R300"),IF(O$3&gt;1,O$3+1,""),0),"")</f>
        <v/>
      </c>
      <c r="P468" s="118" t="str">
        <f ca="1">IFERROR(VLOOKUP($A468,INDIRECT("'"&amp;Publication!P$2-1&amp;"'!B4:R300"),IF(P$3&gt;1,P$3+1,""),0),"")</f>
        <v/>
      </c>
    </row>
    <row r="469" spans="1:16" ht="14.5" customHeight="1" outlineLevel="1" x14ac:dyDescent="0.35">
      <c r="A469" s="117" t="s">
        <v>677</v>
      </c>
      <c r="B469" s="110" t="str">
        <f>IF(OR(ISBLANK(VLOOKUP(A469,'EUROSTAT-Code'!$A$3:$E$812,5,0)),ISNA(VLOOKUP(A469,'EUROSTAT-Code'!$A$3:$E$812,5,0))),"",VLOOKUP(A469,'EUROSTAT-Code'!$A$3:$E$812,5,0))</f>
        <v/>
      </c>
      <c r="C469" s="117" t="s">
        <v>2061</v>
      </c>
      <c r="D469" s="118" t="str">
        <f ca="1">IFERROR(VLOOKUP($A469,INDIRECT("'"&amp;Publication!D$2-1&amp;"'!B4:R300"),IF(D$3&gt;1,D$3+1,""),0),"")</f>
        <v/>
      </c>
      <c r="E469" s="118" t="str">
        <f ca="1">IFERROR(VLOOKUP($A469,INDIRECT("'"&amp;Publication!E$2-1&amp;"'!B4:R300"),IF(E$3&gt;1,E$3+1,""),0),"")</f>
        <v/>
      </c>
      <c r="F469" s="118" t="str">
        <f ca="1">IFERROR(VLOOKUP($A469,INDIRECT("'"&amp;Publication!F$2-1&amp;"'!B4:R300"),IF(F$3&gt;1,F$3+1,""),0),"")</f>
        <v/>
      </c>
      <c r="G469" s="118" t="str">
        <f ca="1">IFERROR(VLOOKUP($A469,INDIRECT("'"&amp;Publication!G$2-1&amp;"'!B4:R300"),IF(G$3&gt;1,G$3+1,""),0),"")</f>
        <v/>
      </c>
      <c r="H469" s="118" t="str">
        <f ca="1">IFERROR(VLOOKUP($A469,INDIRECT("'"&amp;Publication!H$2-1&amp;"'!B4:R300"),IF(H$3&gt;1,H$3+1,""),0),"")</f>
        <v/>
      </c>
      <c r="I469" s="118" t="str">
        <f ca="1">IFERROR(VLOOKUP($A469,INDIRECT("'"&amp;Publication!I$2-1&amp;"'!B4:R300"),IF(I$3&gt;1,I$3+1,""),0),"")</f>
        <v/>
      </c>
      <c r="J469" s="118" t="str">
        <f ca="1">IFERROR(VLOOKUP($A469,INDIRECT("'"&amp;Publication!J$2-1&amp;"'!B4:R300"),IF(J$3&gt;1,J$3+1,""),0),"")</f>
        <v/>
      </c>
      <c r="K469" s="118" t="str">
        <f ca="1">IFERROR(VLOOKUP($A469,INDIRECT("'"&amp;Publication!K$2-1&amp;"'!B4:R300"),IF(K$3&gt;1,K$3+1,""),0),"")</f>
        <v/>
      </c>
      <c r="L469" s="118" t="str">
        <f ca="1">IFERROR(VLOOKUP($A469,INDIRECT("'"&amp;Publication!L$2-1&amp;"'!B4:R300"),IF(L$3&gt;1,L$3+1,""),0),"")</f>
        <v/>
      </c>
      <c r="M469" s="118" t="str">
        <f ca="1">IFERROR(VLOOKUP($A469,INDIRECT("'"&amp;Publication!M$2-1&amp;"'!B4:R300"),IF(M$3&gt;1,M$3+1,""),0),"")</f>
        <v/>
      </c>
      <c r="N469" s="118" t="str">
        <f ca="1">IFERROR(VLOOKUP($A469,INDIRECT("'"&amp;Publication!N$2-1&amp;"'!B4:R300"),IF(N$3&gt;1,N$3+1,""),0),"")</f>
        <v/>
      </c>
      <c r="O469" s="118" t="str">
        <f ca="1">IFERROR(VLOOKUP($A469,INDIRECT("'"&amp;Publication!O$2-1&amp;"'!B4:R300"),IF(O$3&gt;1,O$3+1,""),0),"")</f>
        <v/>
      </c>
      <c r="P469" s="118" t="str">
        <f ca="1">IFERROR(VLOOKUP($A469,INDIRECT("'"&amp;Publication!P$2-1&amp;"'!B4:R300"),IF(P$3&gt;1,P$3+1,""),0),"")</f>
        <v/>
      </c>
    </row>
    <row r="470" spans="1:16" ht="14.5" customHeight="1" outlineLevel="1" x14ac:dyDescent="0.35">
      <c r="A470" s="117" t="s">
        <v>678</v>
      </c>
      <c r="B470" s="110" t="str">
        <f>IF(OR(ISBLANK(VLOOKUP(A470,'EUROSTAT-Code'!$A$3:$E$812,5,0)),ISNA(VLOOKUP(A470,'EUROSTAT-Code'!$A$3:$E$812,5,0))),"",VLOOKUP(A470,'EUROSTAT-Code'!$A$3:$E$812,5,0))</f>
        <v/>
      </c>
      <c r="C470" s="117" t="s">
        <v>2062</v>
      </c>
      <c r="D470" s="118" t="str">
        <f ca="1">IFERROR(VLOOKUP($A470,INDIRECT("'"&amp;Publication!D$2-1&amp;"'!B4:R300"),IF(D$3&gt;1,D$3+1,""),0),"")</f>
        <v/>
      </c>
      <c r="E470" s="118" t="str">
        <f ca="1">IFERROR(VLOOKUP($A470,INDIRECT("'"&amp;Publication!E$2-1&amp;"'!B4:R300"),IF(E$3&gt;1,E$3+1,""),0),"")</f>
        <v/>
      </c>
      <c r="F470" s="118" t="str">
        <f ca="1">IFERROR(VLOOKUP($A470,INDIRECT("'"&amp;Publication!F$2-1&amp;"'!B4:R300"),IF(F$3&gt;1,F$3+1,""),0),"")</f>
        <v/>
      </c>
      <c r="G470" s="118" t="str">
        <f ca="1">IFERROR(VLOOKUP($A470,INDIRECT("'"&amp;Publication!G$2-1&amp;"'!B4:R300"),IF(G$3&gt;1,G$3+1,""),0),"")</f>
        <v/>
      </c>
      <c r="H470" s="118" t="str">
        <f ca="1">IFERROR(VLOOKUP($A470,INDIRECT("'"&amp;Publication!H$2-1&amp;"'!B4:R300"),IF(H$3&gt;1,H$3+1,""),0),"")</f>
        <v/>
      </c>
      <c r="I470" s="118" t="str">
        <f ca="1">IFERROR(VLOOKUP($A470,INDIRECT("'"&amp;Publication!I$2-1&amp;"'!B4:R300"),IF(I$3&gt;1,I$3+1,""),0),"")</f>
        <v/>
      </c>
      <c r="J470" s="118" t="str">
        <f ca="1">IFERROR(VLOOKUP($A470,INDIRECT("'"&amp;Publication!J$2-1&amp;"'!B4:R300"),IF(J$3&gt;1,J$3+1,""),0),"")</f>
        <v/>
      </c>
      <c r="K470" s="118" t="str">
        <f ca="1">IFERROR(VLOOKUP($A470,INDIRECT("'"&amp;Publication!K$2-1&amp;"'!B4:R300"),IF(K$3&gt;1,K$3+1,""),0),"")</f>
        <v/>
      </c>
      <c r="L470" s="118" t="str">
        <f ca="1">IFERROR(VLOOKUP($A470,INDIRECT("'"&amp;Publication!L$2-1&amp;"'!B4:R300"),IF(L$3&gt;1,L$3+1,""),0),"")</f>
        <v/>
      </c>
      <c r="M470" s="118" t="str">
        <f ca="1">IFERROR(VLOOKUP($A470,INDIRECT("'"&amp;Publication!M$2-1&amp;"'!B4:R300"),IF(M$3&gt;1,M$3+1,""),0),"")</f>
        <v/>
      </c>
      <c r="N470" s="118" t="str">
        <f ca="1">IFERROR(VLOOKUP($A470,INDIRECT("'"&amp;Publication!N$2-1&amp;"'!B4:R300"),IF(N$3&gt;1,N$3+1,""),0),"")</f>
        <v/>
      </c>
      <c r="O470" s="118" t="str">
        <f ca="1">IFERROR(VLOOKUP($A470,INDIRECT("'"&amp;Publication!O$2-1&amp;"'!B4:R300"),IF(O$3&gt;1,O$3+1,""),0),"")</f>
        <v/>
      </c>
      <c r="P470" s="118" t="str">
        <f ca="1">IFERROR(VLOOKUP($A470,INDIRECT("'"&amp;Publication!P$2-1&amp;"'!B4:R300"),IF(P$3&gt;1,P$3+1,""),0),"")</f>
        <v/>
      </c>
    </row>
    <row r="471" spans="1:16" ht="14.5" customHeight="1" outlineLevel="1" x14ac:dyDescent="0.35">
      <c r="A471" s="117" t="s">
        <v>680</v>
      </c>
      <c r="B471" s="110" t="str">
        <f>IF(OR(ISBLANK(VLOOKUP(A471,'EUROSTAT-Code'!$A$3:$E$812,5,0)),ISNA(VLOOKUP(A471,'EUROSTAT-Code'!$A$3:$E$812,5,0))),"",VLOOKUP(A471,'EUROSTAT-Code'!$A$3:$E$812,5,0))</f>
        <v/>
      </c>
      <c r="C471" s="117" t="s">
        <v>2064</v>
      </c>
      <c r="D471" s="118" t="str">
        <f ca="1">IFERROR(VLOOKUP($A471,INDIRECT("'"&amp;Publication!D$2-1&amp;"'!B4:R300"),IF(D$3&gt;1,D$3+1,""),0),"")</f>
        <v/>
      </c>
      <c r="E471" s="118" t="str">
        <f ca="1">IFERROR(VLOOKUP($A471,INDIRECT("'"&amp;Publication!E$2-1&amp;"'!B4:R300"),IF(E$3&gt;1,E$3+1,""),0),"")</f>
        <v/>
      </c>
      <c r="F471" s="118" t="str">
        <f ca="1">IFERROR(VLOOKUP($A471,INDIRECT("'"&amp;Publication!F$2-1&amp;"'!B4:R300"),IF(F$3&gt;1,F$3+1,""),0),"")</f>
        <v/>
      </c>
      <c r="G471" s="118" t="str">
        <f ca="1">IFERROR(VLOOKUP($A471,INDIRECT("'"&amp;Publication!G$2-1&amp;"'!B4:R300"),IF(G$3&gt;1,G$3+1,""),0),"")</f>
        <v/>
      </c>
      <c r="H471" s="118" t="str">
        <f ca="1">IFERROR(VLOOKUP($A471,INDIRECT("'"&amp;Publication!H$2-1&amp;"'!B4:R300"),IF(H$3&gt;1,H$3+1,""),0),"")</f>
        <v/>
      </c>
      <c r="I471" s="118" t="str">
        <f ca="1">IFERROR(VLOOKUP($A471,INDIRECT("'"&amp;Publication!I$2-1&amp;"'!B4:R300"),IF(I$3&gt;1,I$3+1,""),0),"")</f>
        <v/>
      </c>
      <c r="J471" s="118" t="str">
        <f ca="1">IFERROR(VLOOKUP($A471,INDIRECT("'"&amp;Publication!J$2-1&amp;"'!B4:R300"),IF(J$3&gt;1,J$3+1,""),0),"")</f>
        <v/>
      </c>
      <c r="K471" s="118" t="str">
        <f ca="1">IFERROR(VLOOKUP($A471,INDIRECT("'"&amp;Publication!K$2-1&amp;"'!B4:R300"),IF(K$3&gt;1,K$3+1,""),0),"")</f>
        <v/>
      </c>
      <c r="L471" s="118" t="str">
        <f ca="1">IFERROR(VLOOKUP($A471,INDIRECT("'"&amp;Publication!L$2-1&amp;"'!B4:R300"),IF(L$3&gt;1,L$3+1,""),0),"")</f>
        <v/>
      </c>
      <c r="M471" s="118" t="str">
        <f ca="1">IFERROR(VLOOKUP($A471,INDIRECT("'"&amp;Publication!M$2-1&amp;"'!B4:R300"),IF(M$3&gt;1,M$3+1,""),0),"")</f>
        <v/>
      </c>
      <c r="N471" s="118" t="str">
        <f ca="1">IFERROR(VLOOKUP($A471,INDIRECT("'"&amp;Publication!N$2-1&amp;"'!B4:R300"),IF(N$3&gt;1,N$3+1,""),0),"")</f>
        <v/>
      </c>
      <c r="O471" s="118" t="str">
        <f ca="1">IFERROR(VLOOKUP($A471,INDIRECT("'"&amp;Publication!O$2-1&amp;"'!B4:R300"),IF(O$3&gt;1,O$3+1,""),0),"")</f>
        <v/>
      </c>
      <c r="P471" s="118" t="str">
        <f ca="1">IFERROR(VLOOKUP($A471,INDIRECT("'"&amp;Publication!P$2-1&amp;"'!B4:R300"),IF(P$3&gt;1,P$3+1,""),0),"")</f>
        <v/>
      </c>
    </row>
    <row r="472" spans="1:16" ht="14.5" customHeight="1" outlineLevel="1" x14ac:dyDescent="0.35">
      <c r="A472" s="117" t="s">
        <v>282</v>
      </c>
      <c r="B472" s="110" t="str">
        <f>IF(OR(ISBLANK(VLOOKUP(A472,'EUROSTAT-Code'!$A$3:$E$812,5,0)),ISNA(VLOOKUP(A472,'EUROSTAT-Code'!$A$3:$E$812,5,0))),"",VLOOKUP(A472,'EUROSTAT-Code'!$A$3:$E$812,5,0))</f>
        <v>x</v>
      </c>
      <c r="C472" s="117" t="s">
        <v>2066</v>
      </c>
      <c r="D472" s="118" t="str">
        <f ca="1">IFERROR(VLOOKUP($A472,INDIRECT("'"&amp;Publication!D$2-1&amp;"'!B4:R300"),IF(D$3&gt;1,D$3+1,""),0),"")</f>
        <v/>
      </c>
      <c r="E472" s="118">
        <f ca="1">IFERROR(VLOOKUP($A472,INDIRECT("'"&amp;Publication!E$2-1&amp;"'!B4:R300"),IF(E$3&gt;1,E$3+1,""),0),"")</f>
        <v>5</v>
      </c>
      <c r="F472" s="118">
        <f ca="1">IFERROR(VLOOKUP($A472,INDIRECT("'"&amp;Publication!F$2-1&amp;"'!B4:R300"),IF(F$3&gt;1,F$3+1,""),0),"")</f>
        <v>20</v>
      </c>
      <c r="G472" s="118">
        <f ca="1">IFERROR(VLOOKUP($A472,INDIRECT("'"&amp;Publication!G$2-1&amp;"'!B4:R300"),IF(G$3&gt;1,G$3+1,""),0),"")</f>
        <v>0</v>
      </c>
      <c r="H472" s="118">
        <f ca="1">IFERROR(VLOOKUP($A472,INDIRECT("'"&amp;Publication!H$2-1&amp;"'!B4:R300"),IF(H$3&gt;1,H$3+1,""),0),"")</f>
        <v>0</v>
      </c>
      <c r="I472" s="118" t="str">
        <f ca="1">IFERROR(VLOOKUP($A472,INDIRECT("'"&amp;Publication!I$2-1&amp;"'!B4:R300"),IF(I$3&gt;1,I$3+1,""),0),"")</f>
        <v/>
      </c>
      <c r="J472" s="118">
        <f ca="1">IFERROR(VLOOKUP($A472,INDIRECT("'"&amp;Publication!J$2-1&amp;"'!B4:R300"),IF(J$3&gt;1,J$3+1,""),0),"")</f>
        <v>0</v>
      </c>
      <c r="K472" s="118" t="str">
        <f ca="1">IFERROR(VLOOKUP($A472,INDIRECT("'"&amp;Publication!K$2-1&amp;"'!B4:R300"),IF(K$3&gt;1,K$3+1,""),0),"")</f>
        <v/>
      </c>
      <c r="L472" s="118" t="str">
        <f ca="1">IFERROR(VLOOKUP($A472,INDIRECT("'"&amp;Publication!L$2-1&amp;"'!B4:R300"),IF(L$3&gt;1,L$3+1,""),0),"")</f>
        <v/>
      </c>
      <c r="M472" s="118" t="str">
        <f ca="1">IFERROR(VLOOKUP($A472,INDIRECT("'"&amp;Publication!M$2-1&amp;"'!B4:R300"),IF(M$3&gt;1,M$3+1,""),0),"")</f>
        <v/>
      </c>
      <c r="N472" s="118" t="str">
        <f ca="1">IFERROR(VLOOKUP($A472,INDIRECT("'"&amp;Publication!N$2-1&amp;"'!B4:R300"),IF(N$3&gt;1,N$3+1,""),0),"")</f>
        <v/>
      </c>
      <c r="O472" s="118" t="str">
        <f ca="1">IFERROR(VLOOKUP($A472,INDIRECT("'"&amp;Publication!O$2-1&amp;"'!B4:R300"),IF(O$3&gt;1,O$3+1,""),0),"")</f>
        <v/>
      </c>
      <c r="P472" s="118" t="str">
        <f ca="1">IFERROR(VLOOKUP($A472,INDIRECT("'"&amp;Publication!P$2-1&amp;"'!B4:R300"),IF(P$3&gt;1,P$3+1,""),0),"")</f>
        <v/>
      </c>
    </row>
    <row r="473" spans="1:16" ht="14.5" customHeight="1" outlineLevel="1" x14ac:dyDescent="0.35">
      <c r="A473" s="117" t="s">
        <v>682</v>
      </c>
      <c r="B473" s="110" t="str">
        <f>IF(OR(ISBLANK(VLOOKUP(A473,'EUROSTAT-Code'!$A$3:$E$812,5,0)),ISNA(VLOOKUP(A473,'EUROSTAT-Code'!$A$3:$E$812,5,0))),"",VLOOKUP(A473,'EUROSTAT-Code'!$A$3:$E$812,5,0))</f>
        <v/>
      </c>
      <c r="C473" s="117" t="s">
        <v>2067</v>
      </c>
      <c r="D473" s="118" t="str">
        <f ca="1">IFERROR(VLOOKUP($A473,INDIRECT("'"&amp;Publication!D$2-1&amp;"'!B4:R300"),IF(D$3&gt;1,D$3+1,""),0),"")</f>
        <v/>
      </c>
      <c r="E473" s="118" t="str">
        <f ca="1">IFERROR(VLOOKUP($A473,INDIRECT("'"&amp;Publication!E$2-1&amp;"'!B4:R300"),IF(E$3&gt;1,E$3+1,""),0),"")</f>
        <v/>
      </c>
      <c r="F473" s="118" t="str">
        <f ca="1">IFERROR(VLOOKUP($A473,INDIRECT("'"&amp;Publication!F$2-1&amp;"'!B4:R300"),IF(F$3&gt;1,F$3+1,""),0),"")</f>
        <v/>
      </c>
      <c r="G473" s="118" t="str">
        <f ca="1">IFERROR(VLOOKUP($A473,INDIRECT("'"&amp;Publication!G$2-1&amp;"'!B4:R300"),IF(G$3&gt;1,G$3+1,""),0),"")</f>
        <v/>
      </c>
      <c r="H473" s="118" t="str">
        <f ca="1">IFERROR(VLOOKUP($A473,INDIRECT("'"&amp;Publication!H$2-1&amp;"'!B4:R300"),IF(H$3&gt;1,H$3+1,""),0),"")</f>
        <v/>
      </c>
      <c r="I473" s="118" t="str">
        <f ca="1">IFERROR(VLOOKUP($A473,INDIRECT("'"&amp;Publication!I$2-1&amp;"'!B4:R300"),IF(I$3&gt;1,I$3+1,""),0),"")</f>
        <v/>
      </c>
      <c r="J473" s="118" t="str">
        <f ca="1">IFERROR(VLOOKUP($A473,INDIRECT("'"&amp;Publication!J$2-1&amp;"'!B4:R300"),IF(J$3&gt;1,J$3+1,""),0),"")</f>
        <v/>
      </c>
      <c r="K473" s="118" t="str">
        <f ca="1">IFERROR(VLOOKUP($A473,INDIRECT("'"&amp;Publication!K$2-1&amp;"'!B4:R300"),IF(K$3&gt;1,K$3+1,""),0),"")</f>
        <v/>
      </c>
      <c r="L473" s="118" t="str">
        <f ca="1">IFERROR(VLOOKUP($A473,INDIRECT("'"&amp;Publication!L$2-1&amp;"'!B4:R300"),IF(L$3&gt;1,L$3+1,""),0),"")</f>
        <v/>
      </c>
      <c r="M473" s="118" t="str">
        <f ca="1">IFERROR(VLOOKUP($A473,INDIRECT("'"&amp;Publication!M$2-1&amp;"'!B4:R300"),IF(M$3&gt;1,M$3+1,""),0),"")</f>
        <v/>
      </c>
      <c r="N473" s="118" t="str">
        <f ca="1">IFERROR(VLOOKUP($A473,INDIRECT("'"&amp;Publication!N$2-1&amp;"'!B4:R300"),IF(N$3&gt;1,N$3+1,""),0),"")</f>
        <v/>
      </c>
      <c r="O473" s="118">
        <f ca="1">IFERROR(VLOOKUP($A473,INDIRECT("'"&amp;Publication!O$2-1&amp;"'!B4:R300"),IF(O$3&gt;1,O$3+1,""),0),"")</f>
        <v>0</v>
      </c>
      <c r="P473" s="118">
        <f ca="1">IFERROR(VLOOKUP($A473,INDIRECT("'"&amp;Publication!P$2-1&amp;"'!B4:R300"),IF(P$3&gt;1,P$3+1,""),0),"")</f>
        <v>1.24</v>
      </c>
    </row>
    <row r="474" spans="1:16" ht="14.5" customHeight="1" outlineLevel="1" x14ac:dyDescent="0.35">
      <c r="A474" s="117" t="s">
        <v>683</v>
      </c>
      <c r="B474" s="110" t="str">
        <f>IF(OR(ISBLANK(VLOOKUP(A474,'EUROSTAT-Code'!$A$3:$E$812,5,0)),ISNA(VLOOKUP(A474,'EUROSTAT-Code'!$A$3:$E$812,5,0))),"",VLOOKUP(A474,'EUROSTAT-Code'!$A$3:$E$812,5,0))</f>
        <v/>
      </c>
      <c r="C474" s="117" t="s">
        <v>2068</v>
      </c>
      <c r="D474" s="118" t="str">
        <f ca="1">IFERROR(VLOOKUP($A474,INDIRECT("'"&amp;Publication!D$2-1&amp;"'!B4:R300"),IF(D$3&gt;1,D$3+1,""),0),"")</f>
        <v/>
      </c>
      <c r="E474" s="118" t="str">
        <f ca="1">IFERROR(VLOOKUP($A474,INDIRECT("'"&amp;Publication!E$2-1&amp;"'!B4:R300"),IF(E$3&gt;1,E$3+1,""),0),"")</f>
        <v/>
      </c>
      <c r="F474" s="118" t="str">
        <f ca="1">IFERROR(VLOOKUP($A474,INDIRECT("'"&amp;Publication!F$2-1&amp;"'!B4:R300"),IF(F$3&gt;1,F$3+1,""),0),"")</f>
        <v/>
      </c>
      <c r="G474" s="118" t="str">
        <f ca="1">IFERROR(VLOOKUP($A474,INDIRECT("'"&amp;Publication!G$2-1&amp;"'!B4:R300"),IF(G$3&gt;1,G$3+1,""),0),"")</f>
        <v/>
      </c>
      <c r="H474" s="118" t="str">
        <f ca="1">IFERROR(VLOOKUP($A474,INDIRECT("'"&amp;Publication!H$2-1&amp;"'!B4:R300"),IF(H$3&gt;1,H$3+1,""),0),"")</f>
        <v/>
      </c>
      <c r="I474" s="118" t="str">
        <f ca="1">IFERROR(VLOOKUP($A474,INDIRECT("'"&amp;Publication!I$2-1&amp;"'!B4:R300"),IF(I$3&gt;1,I$3+1,""),0),"")</f>
        <v/>
      </c>
      <c r="J474" s="118" t="str">
        <f ca="1">IFERROR(VLOOKUP($A474,INDIRECT("'"&amp;Publication!J$2-1&amp;"'!B4:R300"),IF(J$3&gt;1,J$3+1,""),0),"")</f>
        <v/>
      </c>
      <c r="K474" s="118" t="str">
        <f ca="1">IFERROR(VLOOKUP($A474,INDIRECT("'"&amp;Publication!K$2-1&amp;"'!B4:R300"),IF(K$3&gt;1,K$3+1,""),0),"")</f>
        <v/>
      </c>
      <c r="L474" s="118" t="str">
        <f ca="1">IFERROR(VLOOKUP($A474,INDIRECT("'"&amp;Publication!L$2-1&amp;"'!B4:R300"),IF(L$3&gt;1,L$3+1,""),0),"")</f>
        <v/>
      </c>
      <c r="M474" s="118" t="str">
        <f ca="1">IFERROR(VLOOKUP($A474,INDIRECT("'"&amp;Publication!M$2-1&amp;"'!B4:R300"),IF(M$3&gt;1,M$3+1,""),0),"")</f>
        <v/>
      </c>
      <c r="N474" s="118" t="str">
        <f ca="1">IFERROR(VLOOKUP($A474,INDIRECT("'"&amp;Publication!N$2-1&amp;"'!B4:R300"),IF(N$3&gt;1,N$3+1,""),0),"")</f>
        <v/>
      </c>
      <c r="O474" s="118" t="str">
        <f ca="1">IFERROR(VLOOKUP($A474,INDIRECT("'"&amp;Publication!O$2-1&amp;"'!B4:R300"),IF(O$3&gt;1,O$3+1,""),0),"")</f>
        <v/>
      </c>
      <c r="P474" s="118" t="str">
        <f ca="1">IFERROR(VLOOKUP($A474,INDIRECT("'"&amp;Publication!P$2-1&amp;"'!B4:R300"),IF(P$3&gt;1,P$3+1,""),0),"")</f>
        <v/>
      </c>
    </row>
    <row r="475" spans="1:16" ht="14.5" customHeight="1" outlineLevel="1" x14ac:dyDescent="0.35">
      <c r="A475" s="117" t="s">
        <v>685</v>
      </c>
      <c r="B475" s="110" t="str">
        <f>IF(OR(ISBLANK(VLOOKUP(A475,'EUROSTAT-Code'!$A$3:$E$812,5,0)),ISNA(VLOOKUP(A475,'EUROSTAT-Code'!$A$3:$E$812,5,0))),"",VLOOKUP(A475,'EUROSTAT-Code'!$A$3:$E$812,5,0))</f>
        <v/>
      </c>
      <c r="C475" s="117" t="s">
        <v>2070</v>
      </c>
      <c r="D475" s="118" t="str">
        <f ca="1">IFERROR(VLOOKUP($A475,INDIRECT("'"&amp;Publication!D$2-1&amp;"'!B4:R300"),IF(D$3&gt;1,D$3+1,""),0),"")</f>
        <v/>
      </c>
      <c r="E475" s="118" t="str">
        <f ca="1">IFERROR(VLOOKUP($A475,INDIRECT("'"&amp;Publication!E$2-1&amp;"'!B4:R300"),IF(E$3&gt;1,E$3+1,""),0),"")</f>
        <v/>
      </c>
      <c r="F475" s="118" t="str">
        <f ca="1">IFERROR(VLOOKUP($A475,INDIRECT("'"&amp;Publication!F$2-1&amp;"'!B4:R300"),IF(F$3&gt;1,F$3+1,""),0),"")</f>
        <v/>
      </c>
      <c r="G475" s="118" t="str">
        <f ca="1">IFERROR(VLOOKUP($A475,INDIRECT("'"&amp;Publication!G$2-1&amp;"'!B4:R300"),IF(G$3&gt;1,G$3+1,""),0),"")</f>
        <v/>
      </c>
      <c r="H475" s="118" t="str">
        <f ca="1">IFERROR(VLOOKUP($A475,INDIRECT("'"&amp;Publication!H$2-1&amp;"'!B4:R300"),IF(H$3&gt;1,H$3+1,""),0),"")</f>
        <v/>
      </c>
      <c r="I475" s="118" t="str">
        <f ca="1">IFERROR(VLOOKUP($A475,INDIRECT("'"&amp;Publication!I$2-1&amp;"'!B4:R300"),IF(I$3&gt;1,I$3+1,""),0),"")</f>
        <v/>
      </c>
      <c r="J475" s="118" t="str">
        <f ca="1">IFERROR(VLOOKUP($A475,INDIRECT("'"&amp;Publication!J$2-1&amp;"'!B4:R300"),IF(J$3&gt;1,J$3+1,""),0),"")</f>
        <v/>
      </c>
      <c r="K475" s="118" t="str">
        <f ca="1">IFERROR(VLOOKUP($A475,INDIRECT("'"&amp;Publication!K$2-1&amp;"'!B4:R300"),IF(K$3&gt;1,K$3+1,""),0),"")</f>
        <v/>
      </c>
      <c r="L475" s="118" t="str">
        <f ca="1">IFERROR(VLOOKUP($A475,INDIRECT("'"&amp;Publication!L$2-1&amp;"'!B4:R300"),IF(L$3&gt;1,L$3+1,""),0),"")</f>
        <v/>
      </c>
      <c r="M475" s="118" t="str">
        <f ca="1">IFERROR(VLOOKUP($A475,INDIRECT("'"&amp;Publication!M$2-1&amp;"'!B4:R300"),IF(M$3&gt;1,M$3+1,""),0),"")</f>
        <v/>
      </c>
      <c r="N475" s="118">
        <f ca="1">IFERROR(VLOOKUP($A475,INDIRECT("'"&amp;Publication!N$2-1&amp;"'!B4:R300"),IF(N$3&gt;1,N$3+1,""),0),"")</f>
        <v>0</v>
      </c>
      <c r="O475" s="118">
        <f ca="1">IFERROR(VLOOKUP($A475,INDIRECT("'"&amp;Publication!O$2-1&amp;"'!B4:R300"),IF(O$3&gt;1,O$3+1,""),0),"")</f>
        <v>0</v>
      </c>
      <c r="P475" s="118" t="str">
        <f ca="1">IFERROR(VLOOKUP($A475,INDIRECT("'"&amp;Publication!P$2-1&amp;"'!B4:R300"),IF(P$3&gt;1,P$3+1,""),0),"")</f>
        <v/>
      </c>
    </row>
    <row r="476" spans="1:16" ht="14.5" customHeight="1" outlineLevel="1" x14ac:dyDescent="0.35">
      <c r="A476" s="117" t="s">
        <v>686</v>
      </c>
      <c r="B476" s="110" t="str">
        <f>IF(OR(ISBLANK(VLOOKUP(A476,'EUROSTAT-Code'!$A$3:$E$812,5,0)),ISNA(VLOOKUP(A476,'EUROSTAT-Code'!$A$3:$E$812,5,0))),"",VLOOKUP(A476,'EUROSTAT-Code'!$A$3:$E$812,5,0))</f>
        <v/>
      </c>
      <c r="C476" s="117" t="s">
        <v>2071</v>
      </c>
      <c r="D476" s="118" t="str">
        <f ca="1">IFERROR(VLOOKUP($A476,INDIRECT("'"&amp;Publication!D$2-1&amp;"'!B4:R300"),IF(D$3&gt;1,D$3+1,""),0),"")</f>
        <v/>
      </c>
      <c r="E476" s="118" t="str">
        <f ca="1">IFERROR(VLOOKUP($A476,INDIRECT("'"&amp;Publication!E$2-1&amp;"'!B4:R300"),IF(E$3&gt;1,E$3+1,""),0),"")</f>
        <v/>
      </c>
      <c r="F476" s="118" t="str">
        <f ca="1">IFERROR(VLOOKUP($A476,INDIRECT("'"&amp;Publication!F$2-1&amp;"'!B4:R300"),IF(F$3&gt;1,F$3+1,""),0),"")</f>
        <v/>
      </c>
      <c r="G476" s="118" t="str">
        <f ca="1">IFERROR(VLOOKUP($A476,INDIRECT("'"&amp;Publication!G$2-1&amp;"'!B4:R300"),IF(G$3&gt;1,G$3+1,""),0),"")</f>
        <v/>
      </c>
      <c r="H476" s="118" t="str">
        <f ca="1">IFERROR(VLOOKUP($A476,INDIRECT("'"&amp;Publication!H$2-1&amp;"'!B4:R300"),IF(H$3&gt;1,H$3+1,""),0),"")</f>
        <v/>
      </c>
      <c r="I476" s="118" t="str">
        <f ca="1">IFERROR(VLOOKUP($A476,INDIRECT("'"&amp;Publication!I$2-1&amp;"'!B4:R300"),IF(I$3&gt;1,I$3+1,""),0),"")</f>
        <v/>
      </c>
      <c r="J476" s="118" t="str">
        <f ca="1">IFERROR(VLOOKUP($A476,INDIRECT("'"&amp;Publication!J$2-1&amp;"'!B4:R300"),IF(J$3&gt;1,J$3+1,""),0),"")</f>
        <v/>
      </c>
      <c r="K476" s="118" t="str">
        <f ca="1">IFERROR(VLOOKUP($A476,INDIRECT("'"&amp;Publication!K$2-1&amp;"'!B4:R300"),IF(K$3&gt;1,K$3+1,""),0),"")</f>
        <v/>
      </c>
      <c r="L476" s="118" t="str">
        <f ca="1">IFERROR(VLOOKUP($A476,INDIRECT("'"&amp;Publication!L$2-1&amp;"'!B4:R300"),IF(L$3&gt;1,L$3+1,""),0),"")</f>
        <v/>
      </c>
      <c r="M476" s="118" t="str">
        <f ca="1">IFERROR(VLOOKUP($A476,INDIRECT("'"&amp;Publication!M$2-1&amp;"'!B4:R300"),IF(M$3&gt;1,M$3+1,""),0),"")</f>
        <v/>
      </c>
      <c r="N476" s="118" t="str">
        <f ca="1">IFERROR(VLOOKUP($A476,INDIRECT("'"&amp;Publication!N$2-1&amp;"'!B4:R300"),IF(N$3&gt;1,N$3+1,""),0),"")</f>
        <v/>
      </c>
      <c r="O476" s="118" t="str">
        <f ca="1">IFERROR(VLOOKUP($A476,INDIRECT("'"&amp;Publication!O$2-1&amp;"'!B4:R300"),IF(O$3&gt;1,O$3+1,""),0),"")</f>
        <v/>
      </c>
      <c r="P476" s="118" t="str">
        <f ca="1">IFERROR(VLOOKUP($A476,INDIRECT("'"&amp;Publication!P$2-1&amp;"'!B4:R300"),IF(P$3&gt;1,P$3+1,""),0),"")</f>
        <v/>
      </c>
    </row>
    <row r="477" spans="1:16" ht="14.5" customHeight="1" outlineLevel="1" x14ac:dyDescent="0.35">
      <c r="A477" s="117" t="s">
        <v>687</v>
      </c>
      <c r="B477" s="110" t="str">
        <f>IF(OR(ISBLANK(VLOOKUP(A477,'EUROSTAT-Code'!$A$3:$E$812,5,0)),ISNA(VLOOKUP(A477,'EUROSTAT-Code'!$A$3:$E$812,5,0))),"",VLOOKUP(A477,'EUROSTAT-Code'!$A$3:$E$812,5,0))</f>
        <v/>
      </c>
      <c r="C477" s="117" t="s">
        <v>2072</v>
      </c>
      <c r="D477" s="118" t="str">
        <f ca="1">IFERROR(VLOOKUP($A477,INDIRECT("'"&amp;Publication!D$2-1&amp;"'!B4:R300"),IF(D$3&gt;1,D$3+1,""),0),"")</f>
        <v/>
      </c>
      <c r="E477" s="118" t="str">
        <f ca="1">IFERROR(VLOOKUP($A477,INDIRECT("'"&amp;Publication!E$2-1&amp;"'!B4:R300"),IF(E$3&gt;1,E$3+1,""),0),"")</f>
        <v/>
      </c>
      <c r="F477" s="118" t="str">
        <f ca="1">IFERROR(VLOOKUP($A477,INDIRECT("'"&amp;Publication!F$2-1&amp;"'!B4:R300"),IF(F$3&gt;1,F$3+1,""),0),"")</f>
        <v/>
      </c>
      <c r="G477" s="118" t="str">
        <f ca="1">IFERROR(VLOOKUP($A477,INDIRECT("'"&amp;Publication!G$2-1&amp;"'!B4:R300"),IF(G$3&gt;1,G$3+1,""),0),"")</f>
        <v/>
      </c>
      <c r="H477" s="118" t="str">
        <f ca="1">IFERROR(VLOOKUP($A477,INDIRECT("'"&amp;Publication!H$2-1&amp;"'!B4:R300"),IF(H$3&gt;1,H$3+1,""),0),"")</f>
        <v/>
      </c>
      <c r="I477" s="118" t="str">
        <f ca="1">IFERROR(VLOOKUP($A477,INDIRECT("'"&amp;Publication!I$2-1&amp;"'!B4:R300"),IF(I$3&gt;1,I$3+1,""),0),"")</f>
        <v/>
      </c>
      <c r="J477" s="118" t="str">
        <f ca="1">IFERROR(VLOOKUP($A477,INDIRECT("'"&amp;Publication!J$2-1&amp;"'!B4:R300"),IF(J$3&gt;1,J$3+1,""),0),"")</f>
        <v/>
      </c>
      <c r="K477" s="118" t="str">
        <f ca="1">IFERROR(VLOOKUP($A477,INDIRECT("'"&amp;Publication!K$2-1&amp;"'!B4:R300"),IF(K$3&gt;1,K$3+1,""),0),"")</f>
        <v/>
      </c>
      <c r="L477" s="118" t="str">
        <f ca="1">IFERROR(VLOOKUP($A477,INDIRECT("'"&amp;Publication!L$2-1&amp;"'!B4:R300"),IF(L$3&gt;1,L$3+1,""),0),"")</f>
        <v/>
      </c>
      <c r="M477" s="118" t="str">
        <f ca="1">IFERROR(VLOOKUP($A477,INDIRECT("'"&amp;Publication!M$2-1&amp;"'!B4:R300"),IF(M$3&gt;1,M$3+1,""),0),"")</f>
        <v/>
      </c>
      <c r="N477" s="118" t="str">
        <f ca="1">IFERROR(VLOOKUP($A477,INDIRECT("'"&amp;Publication!N$2-1&amp;"'!B4:R300"),IF(N$3&gt;1,N$3+1,""),0),"")</f>
        <v/>
      </c>
      <c r="O477" s="118" t="str">
        <f ca="1">IFERROR(VLOOKUP($A477,INDIRECT("'"&amp;Publication!O$2-1&amp;"'!B4:R300"),IF(O$3&gt;1,O$3+1,""),0),"")</f>
        <v/>
      </c>
      <c r="P477" s="118" t="str">
        <f ca="1">IFERROR(VLOOKUP($A477,INDIRECT("'"&amp;Publication!P$2-1&amp;"'!B4:R300"),IF(P$3&gt;1,P$3+1,""),0),"")</f>
        <v/>
      </c>
    </row>
    <row r="478" spans="1:16" ht="14.5" customHeight="1" outlineLevel="1" x14ac:dyDescent="0.35">
      <c r="A478" s="117" t="s">
        <v>689</v>
      </c>
      <c r="B478" s="110" t="str">
        <f>IF(OR(ISBLANK(VLOOKUP(A478,'EUROSTAT-Code'!$A$3:$E$812,5,0)),ISNA(VLOOKUP(A478,'EUROSTAT-Code'!$A$3:$E$812,5,0))),"",VLOOKUP(A478,'EUROSTAT-Code'!$A$3:$E$812,5,0))</f>
        <v/>
      </c>
      <c r="C478" s="117" t="s">
        <v>2074</v>
      </c>
      <c r="D478" s="118" t="str">
        <f ca="1">IFERROR(VLOOKUP($A478,INDIRECT("'"&amp;Publication!D$2-1&amp;"'!B4:R300"),IF(D$3&gt;1,D$3+1,""),0),"")</f>
        <v/>
      </c>
      <c r="E478" s="118" t="str">
        <f ca="1">IFERROR(VLOOKUP($A478,INDIRECT("'"&amp;Publication!E$2-1&amp;"'!B4:R300"),IF(E$3&gt;1,E$3+1,""),0),"")</f>
        <v/>
      </c>
      <c r="F478" s="118" t="str">
        <f ca="1">IFERROR(VLOOKUP($A478,INDIRECT("'"&amp;Publication!F$2-1&amp;"'!B4:R300"),IF(F$3&gt;1,F$3+1,""),0),"")</f>
        <v/>
      </c>
      <c r="G478" s="118" t="str">
        <f ca="1">IFERROR(VLOOKUP($A478,INDIRECT("'"&amp;Publication!G$2-1&amp;"'!B4:R300"),IF(G$3&gt;1,G$3+1,""),0),"")</f>
        <v/>
      </c>
      <c r="H478" s="118" t="str">
        <f ca="1">IFERROR(VLOOKUP($A478,INDIRECT("'"&amp;Publication!H$2-1&amp;"'!B4:R300"),IF(H$3&gt;1,H$3+1,""),0),"")</f>
        <v/>
      </c>
      <c r="I478" s="118" t="str">
        <f ca="1">IFERROR(VLOOKUP($A478,INDIRECT("'"&amp;Publication!I$2-1&amp;"'!B4:R300"),IF(I$3&gt;1,I$3+1,""),0),"")</f>
        <v/>
      </c>
      <c r="J478" s="118" t="str">
        <f ca="1">IFERROR(VLOOKUP($A478,INDIRECT("'"&amp;Publication!J$2-1&amp;"'!B4:R300"),IF(J$3&gt;1,J$3+1,""),0),"")</f>
        <v/>
      </c>
      <c r="K478" s="118" t="str">
        <f ca="1">IFERROR(VLOOKUP($A478,INDIRECT("'"&amp;Publication!K$2-1&amp;"'!B4:R300"),IF(K$3&gt;1,K$3+1,""),0),"")</f>
        <v/>
      </c>
      <c r="L478" s="118" t="str">
        <f ca="1">IFERROR(VLOOKUP($A478,INDIRECT("'"&amp;Publication!L$2-1&amp;"'!B4:R300"),IF(L$3&gt;1,L$3+1,""),0),"")</f>
        <v/>
      </c>
      <c r="M478" s="118" t="str">
        <f ca="1">IFERROR(VLOOKUP($A478,INDIRECT("'"&amp;Publication!M$2-1&amp;"'!B4:R300"),IF(M$3&gt;1,M$3+1,""),0),"")</f>
        <v/>
      </c>
      <c r="N478" s="118" t="str">
        <f ca="1">IFERROR(VLOOKUP($A478,INDIRECT("'"&amp;Publication!N$2-1&amp;"'!B4:R300"),IF(N$3&gt;1,N$3+1,""),0),"")</f>
        <v/>
      </c>
      <c r="O478" s="118" t="str">
        <f ca="1">IFERROR(VLOOKUP($A478,INDIRECT("'"&amp;Publication!O$2-1&amp;"'!B4:R300"),IF(O$3&gt;1,O$3+1,""),0),"")</f>
        <v/>
      </c>
      <c r="P478" s="118" t="str">
        <f ca="1">IFERROR(VLOOKUP($A478,INDIRECT("'"&amp;Publication!P$2-1&amp;"'!B4:R300"),IF(P$3&gt;1,P$3+1,""),0),"")</f>
        <v/>
      </c>
    </row>
    <row r="479" spans="1:16" ht="14.5" customHeight="1" outlineLevel="1" x14ac:dyDescent="0.35">
      <c r="A479" s="117" t="s">
        <v>690</v>
      </c>
      <c r="B479" s="110" t="str">
        <f>IF(OR(ISBLANK(VLOOKUP(A479,'EUROSTAT-Code'!$A$3:$E$812,5,0)),ISNA(VLOOKUP(A479,'EUROSTAT-Code'!$A$3:$E$812,5,0))),"",VLOOKUP(A479,'EUROSTAT-Code'!$A$3:$E$812,5,0))</f>
        <v/>
      </c>
      <c r="C479" s="117" t="s">
        <v>2075</v>
      </c>
      <c r="D479" s="118" t="str">
        <f ca="1">IFERROR(VLOOKUP($A479,INDIRECT("'"&amp;Publication!D$2-1&amp;"'!B4:R300"),IF(D$3&gt;1,D$3+1,""),0),"")</f>
        <v/>
      </c>
      <c r="E479" s="118" t="str">
        <f ca="1">IFERROR(VLOOKUP($A479,INDIRECT("'"&amp;Publication!E$2-1&amp;"'!B4:R300"),IF(E$3&gt;1,E$3+1,""),0),"")</f>
        <v/>
      </c>
      <c r="F479" s="118" t="str">
        <f ca="1">IFERROR(VLOOKUP($A479,INDIRECT("'"&amp;Publication!F$2-1&amp;"'!B4:R300"),IF(F$3&gt;1,F$3+1,""),0),"")</f>
        <v/>
      </c>
      <c r="G479" s="118" t="str">
        <f ca="1">IFERROR(VLOOKUP($A479,INDIRECT("'"&amp;Publication!G$2-1&amp;"'!B4:R300"),IF(G$3&gt;1,G$3+1,""),0),"")</f>
        <v/>
      </c>
      <c r="H479" s="118" t="str">
        <f ca="1">IFERROR(VLOOKUP($A479,INDIRECT("'"&amp;Publication!H$2-1&amp;"'!B4:R300"),IF(H$3&gt;1,H$3+1,""),0),"")</f>
        <v/>
      </c>
      <c r="I479" s="118" t="str">
        <f ca="1">IFERROR(VLOOKUP($A479,INDIRECT("'"&amp;Publication!I$2-1&amp;"'!B4:R300"),IF(I$3&gt;1,I$3+1,""),0),"")</f>
        <v/>
      </c>
      <c r="J479" s="118" t="str">
        <f ca="1">IFERROR(VLOOKUP($A479,INDIRECT("'"&amp;Publication!J$2-1&amp;"'!B4:R300"),IF(J$3&gt;1,J$3+1,""),0),"")</f>
        <v/>
      </c>
      <c r="K479" s="118" t="str">
        <f ca="1">IFERROR(VLOOKUP($A479,INDIRECT("'"&amp;Publication!K$2-1&amp;"'!B4:R300"),IF(K$3&gt;1,K$3+1,""),0),"")</f>
        <v/>
      </c>
      <c r="L479" s="118" t="str">
        <f ca="1">IFERROR(VLOOKUP($A479,INDIRECT("'"&amp;Publication!L$2-1&amp;"'!B4:R300"),IF(L$3&gt;1,L$3+1,""),0),"")</f>
        <v/>
      </c>
      <c r="M479" s="118">
        <f ca="1">IFERROR(VLOOKUP($A479,INDIRECT("'"&amp;Publication!M$2-1&amp;"'!B4:R300"),IF(M$3&gt;1,M$3+1,""),0),"")</f>
        <v>0</v>
      </c>
      <c r="N479" s="118" t="str">
        <f ca="1">IFERROR(VLOOKUP($A479,INDIRECT("'"&amp;Publication!N$2-1&amp;"'!B4:R300"),IF(N$3&gt;1,N$3+1,""),0),"")</f>
        <v/>
      </c>
      <c r="O479" s="118" t="str">
        <f ca="1">IFERROR(VLOOKUP($A479,INDIRECT("'"&amp;Publication!O$2-1&amp;"'!B4:R300"),IF(O$3&gt;1,O$3+1,""),0),"")</f>
        <v/>
      </c>
      <c r="P479" s="118" t="str">
        <f ca="1">IFERROR(VLOOKUP($A479,INDIRECT("'"&amp;Publication!P$2-1&amp;"'!B4:R300"),IF(P$3&gt;1,P$3+1,""),0),"")</f>
        <v/>
      </c>
    </row>
    <row r="480" spans="1:16" ht="14.5" customHeight="1" outlineLevel="1" x14ac:dyDescent="0.35">
      <c r="A480" s="117" t="s">
        <v>307</v>
      </c>
      <c r="B480" s="110" t="str">
        <f>IF(OR(ISBLANK(VLOOKUP(A480,'EUROSTAT-Code'!$A$3:$E$812,5,0)),ISNA(VLOOKUP(A480,'EUROSTAT-Code'!$A$3:$E$812,5,0))),"",VLOOKUP(A480,'EUROSTAT-Code'!$A$3:$E$812,5,0))</f>
        <v>x</v>
      </c>
      <c r="C480" s="117" t="s">
        <v>2077</v>
      </c>
      <c r="D480" s="118">
        <f ca="1">IFERROR(VLOOKUP($A480,INDIRECT("'"&amp;Publication!D$2-1&amp;"'!B4:R300"),IF(D$3&gt;1,D$3+1,""),0),"")</f>
        <v>5</v>
      </c>
      <c r="E480" s="118" t="str">
        <f ca="1">IFERROR(VLOOKUP($A480,INDIRECT("'"&amp;Publication!E$2-1&amp;"'!B4:R300"),IF(E$3&gt;1,E$3+1,""),0),"")</f>
        <v/>
      </c>
      <c r="F480" s="118" t="str">
        <f ca="1">IFERROR(VLOOKUP($A480,INDIRECT("'"&amp;Publication!F$2-1&amp;"'!B4:R300"),IF(F$3&gt;1,F$3+1,""),0),"")</f>
        <v/>
      </c>
      <c r="G480" s="118" t="str">
        <f ca="1">IFERROR(VLOOKUP($A480,INDIRECT("'"&amp;Publication!G$2-1&amp;"'!B4:R300"),IF(G$3&gt;1,G$3+1,""),0),"")</f>
        <v/>
      </c>
      <c r="H480" s="118" t="str">
        <f ca="1">IFERROR(VLOOKUP($A480,INDIRECT("'"&amp;Publication!H$2-1&amp;"'!B4:R300"),IF(H$3&gt;1,H$3+1,""),0),"")</f>
        <v/>
      </c>
      <c r="I480" s="118" t="str">
        <f ca="1">IFERROR(VLOOKUP($A480,INDIRECT("'"&amp;Publication!I$2-1&amp;"'!B4:R300"),IF(I$3&gt;1,I$3+1,""),0),"")</f>
        <v/>
      </c>
      <c r="J480" s="118" t="str">
        <f ca="1">IFERROR(VLOOKUP($A480,INDIRECT("'"&amp;Publication!J$2-1&amp;"'!B4:R300"),IF(J$3&gt;1,J$3+1,""),0),"")</f>
        <v/>
      </c>
      <c r="K480" s="118" t="str">
        <f ca="1">IFERROR(VLOOKUP($A480,INDIRECT("'"&amp;Publication!K$2-1&amp;"'!B4:R300"),IF(K$3&gt;1,K$3+1,""),0),"")</f>
        <v/>
      </c>
      <c r="L480" s="118" t="str">
        <f ca="1">IFERROR(VLOOKUP($A480,INDIRECT("'"&amp;Publication!L$2-1&amp;"'!B4:R300"),IF(L$3&gt;1,L$3+1,""),0),"")</f>
        <v/>
      </c>
      <c r="M480" s="118" t="str">
        <f ca="1">IFERROR(VLOOKUP($A480,INDIRECT("'"&amp;Publication!M$2-1&amp;"'!B4:R300"),IF(M$3&gt;1,M$3+1,""),0),"")</f>
        <v/>
      </c>
      <c r="N480" s="118" t="str">
        <f ca="1">IFERROR(VLOOKUP($A480,INDIRECT("'"&amp;Publication!N$2-1&amp;"'!B4:R300"),IF(N$3&gt;1,N$3+1,""),0),"")</f>
        <v/>
      </c>
      <c r="O480" s="118" t="str">
        <f ca="1">IFERROR(VLOOKUP($A480,INDIRECT("'"&amp;Publication!O$2-1&amp;"'!B4:R300"),IF(O$3&gt;1,O$3+1,""),0),"")</f>
        <v/>
      </c>
      <c r="P480" s="118" t="str">
        <f ca="1">IFERROR(VLOOKUP($A480,INDIRECT("'"&amp;Publication!P$2-1&amp;"'!B4:R300"),IF(P$3&gt;1,P$3+1,""),0),"")</f>
        <v/>
      </c>
    </row>
    <row r="481" spans="1:16" ht="14.5" customHeight="1" outlineLevel="1" x14ac:dyDescent="0.35">
      <c r="A481" s="117" t="s">
        <v>233</v>
      </c>
      <c r="B481" s="110" t="str">
        <f>IF(OR(ISBLANK(VLOOKUP(A481,'EUROSTAT-Code'!$A$3:$E$812,5,0)),ISNA(VLOOKUP(A481,'EUROSTAT-Code'!$A$3:$E$812,5,0))),"",VLOOKUP(A481,'EUROSTAT-Code'!$A$3:$E$812,5,0))</f>
        <v/>
      </c>
      <c r="C481" s="117" t="s">
        <v>2079</v>
      </c>
      <c r="D481" s="118">
        <f ca="1">IFERROR(VLOOKUP($A481,INDIRECT("'"&amp;Publication!D$2-1&amp;"'!B4:R300"),IF(D$3&gt;1,D$3+1,""),0),"")</f>
        <v>20</v>
      </c>
      <c r="E481" s="118">
        <f ca="1">IFERROR(VLOOKUP($A481,INDIRECT("'"&amp;Publication!E$2-1&amp;"'!B4:R300"),IF(E$3&gt;1,E$3+1,""),0),"")</f>
        <v>15</v>
      </c>
      <c r="F481" s="118">
        <f ca="1">IFERROR(VLOOKUP($A481,INDIRECT("'"&amp;Publication!F$2-1&amp;"'!B4:R300"),IF(F$3&gt;1,F$3+1,""),0),"")</f>
        <v>25</v>
      </c>
      <c r="G481" s="118">
        <f ca="1">IFERROR(VLOOKUP($A481,INDIRECT("'"&amp;Publication!G$2-1&amp;"'!B4:R300"),IF(G$3&gt;1,G$3+1,""),0),"")</f>
        <v>30</v>
      </c>
      <c r="H481" s="118">
        <f ca="1">IFERROR(VLOOKUP($A481,INDIRECT("'"&amp;Publication!H$2-1&amp;"'!B4:R300"),IF(H$3&gt;1,H$3+1,""),0),"")</f>
        <v>45</v>
      </c>
      <c r="I481" s="118">
        <f ca="1">IFERROR(VLOOKUP($A481,INDIRECT("'"&amp;Publication!I$2-1&amp;"'!B4:R300"),IF(I$3&gt;1,I$3+1,""),0),"")</f>
        <v>25</v>
      </c>
      <c r="J481" s="118">
        <f ca="1">IFERROR(VLOOKUP($A481,INDIRECT("'"&amp;Publication!J$2-1&amp;"'!B4:R300"),IF(J$3&gt;1,J$3+1,""),0),"")</f>
        <v>15</v>
      </c>
      <c r="K481" s="118">
        <f ca="1">IFERROR(VLOOKUP($A481,INDIRECT("'"&amp;Publication!K$2-1&amp;"'!B4:R300"),IF(K$3&gt;1,K$3+1,""),0),"")</f>
        <v>20</v>
      </c>
      <c r="L481" s="118">
        <f ca="1">IFERROR(VLOOKUP($A481,INDIRECT("'"&amp;Publication!L$2-1&amp;"'!B4:R300"),IF(L$3&gt;1,L$3+1,""),0),"")</f>
        <v>40</v>
      </c>
      <c r="M481" s="118">
        <f ca="1">IFERROR(VLOOKUP($A481,INDIRECT("'"&amp;Publication!M$2-1&amp;"'!B4:R300"),IF(M$3&gt;1,M$3+1,""),0),"")</f>
        <v>25</v>
      </c>
      <c r="N481" s="118">
        <f ca="1">IFERROR(VLOOKUP($A481,INDIRECT("'"&amp;Publication!N$2-1&amp;"'!B4:R300"),IF(N$3&gt;1,N$3+1,""),0),"")</f>
        <v>35</v>
      </c>
      <c r="O481" s="118">
        <f ca="1">IFERROR(VLOOKUP($A481,INDIRECT("'"&amp;Publication!O$2-1&amp;"'!B4:R300"),IF(O$3&gt;1,O$3+1,""),0),"")</f>
        <v>0</v>
      </c>
      <c r="P481" s="118">
        <f ca="1">IFERROR(VLOOKUP($A481,INDIRECT("'"&amp;Publication!P$2-1&amp;"'!B4:R300"),IF(P$3&gt;1,P$3+1,""),0),"")</f>
        <v>1.617</v>
      </c>
    </row>
    <row r="482" spans="1:16" ht="14.5" customHeight="1" outlineLevel="1" x14ac:dyDescent="0.35">
      <c r="A482" s="117" t="s">
        <v>694</v>
      </c>
      <c r="B482" s="110" t="str">
        <f>IF(OR(ISBLANK(VLOOKUP(A482,'EUROSTAT-Code'!$A$3:$E$812,5,0)),ISNA(VLOOKUP(A482,'EUROSTAT-Code'!$A$3:$E$812,5,0))),"",VLOOKUP(A482,'EUROSTAT-Code'!$A$3:$E$812,5,0))</f>
        <v/>
      </c>
      <c r="C482" s="117" t="s">
        <v>2081</v>
      </c>
      <c r="D482" s="118" t="str">
        <f ca="1">IFERROR(VLOOKUP($A482,INDIRECT("'"&amp;Publication!D$2-1&amp;"'!B4:R300"),IF(D$3&gt;1,D$3+1,""),0),"")</f>
        <v/>
      </c>
      <c r="E482" s="118" t="str">
        <f ca="1">IFERROR(VLOOKUP($A482,INDIRECT("'"&amp;Publication!E$2-1&amp;"'!B4:R300"),IF(E$3&gt;1,E$3+1,""),0),"")</f>
        <v/>
      </c>
      <c r="F482" s="118" t="str">
        <f ca="1">IFERROR(VLOOKUP($A482,INDIRECT("'"&amp;Publication!F$2-1&amp;"'!B4:R300"),IF(F$3&gt;1,F$3+1,""),0),"")</f>
        <v/>
      </c>
      <c r="G482" s="118" t="str">
        <f ca="1">IFERROR(VLOOKUP($A482,INDIRECT("'"&amp;Publication!G$2-1&amp;"'!B4:R300"),IF(G$3&gt;1,G$3+1,""),0),"")</f>
        <v/>
      </c>
      <c r="H482" s="118" t="str">
        <f ca="1">IFERROR(VLOOKUP($A482,INDIRECT("'"&amp;Publication!H$2-1&amp;"'!B4:R300"),IF(H$3&gt;1,H$3+1,""),0),"")</f>
        <v/>
      </c>
      <c r="I482" s="118" t="str">
        <f ca="1">IFERROR(VLOOKUP($A482,INDIRECT("'"&amp;Publication!I$2-1&amp;"'!B4:R300"),IF(I$3&gt;1,I$3+1,""),0),"")</f>
        <v/>
      </c>
      <c r="J482" s="118" t="str">
        <f ca="1">IFERROR(VLOOKUP($A482,INDIRECT("'"&amp;Publication!J$2-1&amp;"'!B4:R300"),IF(J$3&gt;1,J$3+1,""),0),"")</f>
        <v/>
      </c>
      <c r="K482" s="118" t="str">
        <f ca="1">IFERROR(VLOOKUP($A482,INDIRECT("'"&amp;Publication!K$2-1&amp;"'!B4:R300"),IF(K$3&gt;1,K$3+1,""),0),"")</f>
        <v/>
      </c>
      <c r="L482" s="118" t="str">
        <f ca="1">IFERROR(VLOOKUP($A482,INDIRECT("'"&amp;Publication!L$2-1&amp;"'!B4:R300"),IF(L$3&gt;1,L$3+1,""),0),"")</f>
        <v/>
      </c>
      <c r="M482" s="118" t="str">
        <f ca="1">IFERROR(VLOOKUP($A482,INDIRECT("'"&amp;Publication!M$2-1&amp;"'!B4:R300"),IF(M$3&gt;1,M$3+1,""),0),"")</f>
        <v/>
      </c>
      <c r="N482" s="118" t="str">
        <f ca="1">IFERROR(VLOOKUP($A482,INDIRECT("'"&amp;Publication!N$2-1&amp;"'!B4:R300"),IF(N$3&gt;1,N$3+1,""),0),"")</f>
        <v/>
      </c>
      <c r="O482" s="118" t="str">
        <f ca="1">IFERROR(VLOOKUP($A482,INDIRECT("'"&amp;Publication!O$2-1&amp;"'!B4:R300"),IF(O$3&gt;1,O$3+1,""),0),"")</f>
        <v/>
      </c>
      <c r="P482" s="118" t="str">
        <f ca="1">IFERROR(VLOOKUP($A482,INDIRECT("'"&amp;Publication!P$2-1&amp;"'!B4:R300"),IF(P$3&gt;1,P$3+1,""),0),"")</f>
        <v/>
      </c>
    </row>
    <row r="483" spans="1:16" ht="14.5" customHeight="1" outlineLevel="1" x14ac:dyDescent="0.35">
      <c r="A483" s="117" t="s">
        <v>308</v>
      </c>
      <c r="B483" s="110" t="str">
        <f>IF(OR(ISBLANK(VLOOKUP(A483,'EUROSTAT-Code'!$A$3:$E$812,5,0)),ISNA(VLOOKUP(A483,'EUROSTAT-Code'!$A$3:$E$812,5,0))),"",VLOOKUP(A483,'EUROSTAT-Code'!$A$3:$E$812,5,0))</f>
        <v>x</v>
      </c>
      <c r="C483" s="117" t="s">
        <v>2083</v>
      </c>
      <c r="D483" s="118">
        <f ca="1">IFERROR(VLOOKUP($A483,INDIRECT("'"&amp;Publication!D$2-1&amp;"'!B4:R300"),IF(D$3&gt;1,D$3+1,""),0),"")</f>
        <v>5</v>
      </c>
      <c r="E483" s="118">
        <f ca="1">IFERROR(VLOOKUP($A483,INDIRECT("'"&amp;Publication!E$2-1&amp;"'!B4:R300"),IF(E$3&gt;1,E$3+1,""),0),"")</f>
        <v>5</v>
      </c>
      <c r="F483" s="118">
        <f ca="1">IFERROR(VLOOKUP($A483,INDIRECT("'"&amp;Publication!F$2-1&amp;"'!B4:R300"),IF(F$3&gt;1,F$3+1,""),0),"")</f>
        <v>0</v>
      </c>
      <c r="G483" s="118" t="str">
        <f ca="1">IFERROR(VLOOKUP($A483,INDIRECT("'"&amp;Publication!G$2-1&amp;"'!B4:R300"),IF(G$3&gt;1,G$3+1,""),0),"")</f>
        <v/>
      </c>
      <c r="H483" s="118" t="str">
        <f ca="1">IFERROR(VLOOKUP($A483,INDIRECT("'"&amp;Publication!H$2-1&amp;"'!B4:R300"),IF(H$3&gt;1,H$3+1,""),0),"")</f>
        <v/>
      </c>
      <c r="I483" s="118" t="str">
        <f ca="1">IFERROR(VLOOKUP($A483,INDIRECT("'"&amp;Publication!I$2-1&amp;"'!B4:R300"),IF(I$3&gt;1,I$3+1,""),0),"")</f>
        <v/>
      </c>
      <c r="J483" s="118" t="str">
        <f ca="1">IFERROR(VLOOKUP($A483,INDIRECT("'"&amp;Publication!J$2-1&amp;"'!B4:R300"),IF(J$3&gt;1,J$3+1,""),0),"")</f>
        <v/>
      </c>
      <c r="K483" s="118" t="str">
        <f ca="1">IFERROR(VLOOKUP($A483,INDIRECT("'"&amp;Publication!K$2-1&amp;"'!B4:R300"),IF(K$3&gt;1,K$3+1,""),0),"")</f>
        <v/>
      </c>
      <c r="L483" s="118" t="str">
        <f ca="1">IFERROR(VLOOKUP($A483,INDIRECT("'"&amp;Publication!L$2-1&amp;"'!B4:R300"),IF(L$3&gt;1,L$3+1,""),0),"")</f>
        <v/>
      </c>
      <c r="M483" s="118" t="str">
        <f ca="1">IFERROR(VLOOKUP($A483,INDIRECT("'"&amp;Publication!M$2-1&amp;"'!B4:R300"),IF(M$3&gt;1,M$3+1,""),0),"")</f>
        <v/>
      </c>
      <c r="N483" s="118" t="str">
        <f ca="1">IFERROR(VLOOKUP($A483,INDIRECT("'"&amp;Publication!N$2-1&amp;"'!B4:R300"),IF(N$3&gt;1,N$3+1,""),0),"")</f>
        <v/>
      </c>
      <c r="O483" s="118" t="str">
        <f ca="1">IFERROR(VLOOKUP($A483,INDIRECT("'"&amp;Publication!O$2-1&amp;"'!B4:R300"),IF(O$3&gt;1,O$3+1,""),0),"")</f>
        <v/>
      </c>
      <c r="P483" s="118" t="str">
        <f ca="1">IFERROR(VLOOKUP($A483,INDIRECT("'"&amp;Publication!P$2-1&amp;"'!B4:R300"),IF(P$3&gt;1,P$3+1,""),0),"")</f>
        <v/>
      </c>
    </row>
    <row r="484" spans="1:16" ht="14.5" customHeight="1" outlineLevel="1" x14ac:dyDescent="0.35">
      <c r="A484" s="117" t="s">
        <v>235</v>
      </c>
      <c r="B484" s="110" t="str">
        <f>IF(OR(ISBLANK(VLOOKUP(A484,'EUROSTAT-Code'!$A$3:$E$812,5,0)),ISNA(VLOOKUP(A484,'EUROSTAT-Code'!$A$3:$E$812,5,0))),"",VLOOKUP(A484,'EUROSTAT-Code'!$A$3:$E$812,5,0))</f>
        <v>x</v>
      </c>
      <c r="C484" s="117" t="s">
        <v>2084</v>
      </c>
      <c r="D484" s="118" t="str">
        <f ca="1">IFERROR(VLOOKUP($A484,INDIRECT("'"&amp;Publication!D$2-1&amp;"'!B4:R300"),IF(D$3&gt;1,D$3+1,""),0),"")</f>
        <v/>
      </c>
      <c r="E484" s="118">
        <f ca="1">IFERROR(VLOOKUP($A484,INDIRECT("'"&amp;Publication!E$2-1&amp;"'!B4:R300"),IF(E$3&gt;1,E$3+1,""),0),"")</f>
        <v>0</v>
      </c>
      <c r="F484" s="118">
        <f ca="1">IFERROR(VLOOKUP($A484,INDIRECT("'"&amp;Publication!F$2-1&amp;"'!B4:R300"),IF(F$3&gt;1,F$3+1,""),0),"")</f>
        <v>0</v>
      </c>
      <c r="G484" s="118">
        <f ca="1">IFERROR(VLOOKUP($A484,INDIRECT("'"&amp;Publication!G$2-1&amp;"'!B4:R300"),IF(G$3&gt;1,G$3+1,""),0),"")</f>
        <v>5</v>
      </c>
      <c r="H484" s="118">
        <f ca="1">IFERROR(VLOOKUP($A484,INDIRECT("'"&amp;Publication!H$2-1&amp;"'!B4:R300"),IF(H$3&gt;1,H$3+1,""),0),"")</f>
        <v>5</v>
      </c>
      <c r="I484" s="118">
        <f ca="1">IFERROR(VLOOKUP($A484,INDIRECT("'"&amp;Publication!I$2-1&amp;"'!B4:R300"),IF(I$3&gt;1,I$3+1,""),0),"")</f>
        <v>0</v>
      </c>
      <c r="J484" s="118">
        <f ca="1">IFERROR(VLOOKUP($A484,INDIRECT("'"&amp;Publication!J$2-1&amp;"'!B4:R300"),IF(J$3&gt;1,J$3+1,""),0),"")</f>
        <v>5</v>
      </c>
      <c r="K484" s="118">
        <f ca="1">IFERROR(VLOOKUP($A484,INDIRECT("'"&amp;Publication!K$2-1&amp;"'!B4:R300"),IF(K$3&gt;1,K$3+1,""),0),"")</f>
        <v>0</v>
      </c>
      <c r="L484" s="118">
        <f ca="1">IFERROR(VLOOKUP($A484,INDIRECT("'"&amp;Publication!L$2-1&amp;"'!B4:R300"),IF(L$3&gt;1,L$3+1,""),0),"")</f>
        <v>0</v>
      </c>
      <c r="M484" s="118" t="str">
        <f ca="1">IFERROR(VLOOKUP($A484,INDIRECT("'"&amp;Publication!M$2-1&amp;"'!B4:R300"),IF(M$3&gt;1,M$3+1,""),0),"")</f>
        <v/>
      </c>
      <c r="N484" s="118" t="str">
        <f ca="1">IFERROR(VLOOKUP($A484,INDIRECT("'"&amp;Publication!N$2-1&amp;"'!B4:R300"),IF(N$3&gt;1,N$3+1,""),0),"")</f>
        <v/>
      </c>
      <c r="O484" s="118">
        <f ca="1">IFERROR(VLOOKUP($A484,INDIRECT("'"&amp;Publication!O$2-1&amp;"'!B4:R300"),IF(O$3&gt;1,O$3+1,""),0),"")</f>
        <v>0</v>
      </c>
      <c r="P484" s="118" t="str">
        <f ca="1">IFERROR(VLOOKUP($A484,INDIRECT("'"&amp;Publication!P$2-1&amp;"'!B4:R300"),IF(P$3&gt;1,P$3+1,""),0),"")</f>
        <v/>
      </c>
    </row>
    <row r="485" spans="1:16" ht="14.5" customHeight="1" outlineLevel="1" x14ac:dyDescent="0.35">
      <c r="A485" s="117" t="s">
        <v>696</v>
      </c>
      <c r="B485" s="110" t="str">
        <f>IF(OR(ISBLANK(VLOOKUP(A485,'EUROSTAT-Code'!$A$3:$E$812,5,0)),ISNA(VLOOKUP(A485,'EUROSTAT-Code'!$A$3:$E$812,5,0))),"",VLOOKUP(A485,'EUROSTAT-Code'!$A$3:$E$812,5,0))</f>
        <v/>
      </c>
      <c r="C485" s="117" t="s">
        <v>2085</v>
      </c>
      <c r="D485" s="118" t="str">
        <f ca="1">IFERROR(VLOOKUP($A485,INDIRECT("'"&amp;Publication!D$2-1&amp;"'!B4:R300"),IF(D$3&gt;1,D$3+1,""),0),"")</f>
        <v/>
      </c>
      <c r="E485" s="118" t="str">
        <f ca="1">IFERROR(VLOOKUP($A485,INDIRECT("'"&amp;Publication!E$2-1&amp;"'!B4:R300"),IF(E$3&gt;1,E$3+1,""),0),"")</f>
        <v/>
      </c>
      <c r="F485" s="118" t="str">
        <f ca="1">IFERROR(VLOOKUP($A485,INDIRECT("'"&amp;Publication!F$2-1&amp;"'!B4:R300"),IF(F$3&gt;1,F$3+1,""),0),"")</f>
        <v/>
      </c>
      <c r="G485" s="118" t="str">
        <f ca="1">IFERROR(VLOOKUP($A485,INDIRECT("'"&amp;Publication!G$2-1&amp;"'!B4:R300"),IF(G$3&gt;1,G$3+1,""),0),"")</f>
        <v/>
      </c>
      <c r="H485" s="118">
        <f ca="1">IFERROR(VLOOKUP($A485,INDIRECT("'"&amp;Publication!H$2-1&amp;"'!B4:R300"),IF(H$3&gt;1,H$3+1,""),0),"")</f>
        <v>0</v>
      </c>
      <c r="I485" s="118" t="str">
        <f ca="1">IFERROR(VLOOKUP($A485,INDIRECT("'"&amp;Publication!I$2-1&amp;"'!B4:R300"),IF(I$3&gt;1,I$3+1,""),0),"")</f>
        <v/>
      </c>
      <c r="J485" s="118" t="str">
        <f ca="1">IFERROR(VLOOKUP($A485,INDIRECT("'"&amp;Publication!J$2-1&amp;"'!B4:R300"),IF(J$3&gt;1,J$3+1,""),0),"")</f>
        <v/>
      </c>
      <c r="K485" s="118" t="str">
        <f ca="1">IFERROR(VLOOKUP($A485,INDIRECT("'"&amp;Publication!K$2-1&amp;"'!B4:R300"),IF(K$3&gt;1,K$3+1,""),0),"")</f>
        <v/>
      </c>
      <c r="L485" s="118" t="str">
        <f ca="1">IFERROR(VLOOKUP($A485,INDIRECT("'"&amp;Publication!L$2-1&amp;"'!B4:R300"),IF(L$3&gt;1,L$3+1,""),0),"")</f>
        <v/>
      </c>
      <c r="M485" s="118">
        <f ca="1">IFERROR(VLOOKUP($A485,INDIRECT("'"&amp;Publication!M$2-1&amp;"'!B4:R300"),IF(M$3&gt;1,M$3+1,""),0),"")</f>
        <v>0</v>
      </c>
      <c r="N485" s="118">
        <f ca="1">IFERROR(VLOOKUP($A485,INDIRECT("'"&amp;Publication!N$2-1&amp;"'!B4:R300"),IF(N$3&gt;1,N$3+1,""),0),"")</f>
        <v>0</v>
      </c>
      <c r="O485" s="118">
        <f ca="1">IFERROR(VLOOKUP($A485,INDIRECT("'"&amp;Publication!O$2-1&amp;"'!B4:R300"),IF(O$3&gt;1,O$3+1,""),0),"")</f>
        <v>0</v>
      </c>
      <c r="P485" s="118">
        <f ca="1">IFERROR(VLOOKUP($A485,INDIRECT("'"&amp;Publication!P$2-1&amp;"'!B4:R300"),IF(P$3&gt;1,P$3+1,""),0),"")</f>
        <v>0.126</v>
      </c>
    </row>
    <row r="486" spans="1:16" ht="14.5" customHeight="1" outlineLevel="1" x14ac:dyDescent="0.35">
      <c r="A486" s="117" t="s">
        <v>237</v>
      </c>
      <c r="B486" s="110" t="str">
        <f>IF(OR(ISBLANK(VLOOKUP(A486,'EUROSTAT-Code'!$A$3:$E$812,5,0)),ISNA(VLOOKUP(A486,'EUROSTAT-Code'!$A$3:$E$812,5,0))),"",VLOOKUP(A486,'EUROSTAT-Code'!$A$3:$E$812,5,0))</f>
        <v/>
      </c>
      <c r="C486" s="117" t="s">
        <v>2087</v>
      </c>
      <c r="D486" s="118">
        <f ca="1">IFERROR(VLOOKUP($A486,INDIRECT("'"&amp;Publication!D$2-1&amp;"'!B4:R300"),IF(D$3&gt;1,D$3+1,""),0),"")</f>
        <v>255</v>
      </c>
      <c r="E486" s="118">
        <f ca="1">IFERROR(VLOOKUP($A486,INDIRECT("'"&amp;Publication!E$2-1&amp;"'!B4:R300"),IF(E$3&gt;1,E$3+1,""),0),"")</f>
        <v>400</v>
      </c>
      <c r="F486" s="118">
        <f ca="1">IFERROR(VLOOKUP($A486,INDIRECT("'"&amp;Publication!F$2-1&amp;"'!B4:R300"),IF(F$3&gt;1,F$3+1,""),0),"")</f>
        <v>270</v>
      </c>
      <c r="G486" s="118">
        <f ca="1">IFERROR(VLOOKUP($A486,INDIRECT("'"&amp;Publication!G$2-1&amp;"'!B4:R300"),IF(G$3&gt;1,G$3+1,""),0),"")</f>
        <v>205</v>
      </c>
      <c r="H486" s="118">
        <f ca="1">IFERROR(VLOOKUP($A486,INDIRECT("'"&amp;Publication!H$2-1&amp;"'!B4:R300"),IF(H$3&gt;1,H$3+1,""),0),"")</f>
        <v>125</v>
      </c>
      <c r="I486" s="118">
        <f ca="1">IFERROR(VLOOKUP($A486,INDIRECT("'"&amp;Publication!I$2-1&amp;"'!B4:R300"),IF(I$3&gt;1,I$3+1,""),0),"")</f>
        <v>245</v>
      </c>
      <c r="J486" s="118">
        <f ca="1">IFERROR(VLOOKUP($A486,INDIRECT("'"&amp;Publication!J$2-1&amp;"'!B4:R300"),IF(J$3&gt;1,J$3+1,""),0),"")</f>
        <v>215</v>
      </c>
      <c r="K486" s="118">
        <f ca="1">IFERROR(VLOOKUP($A486,INDIRECT("'"&amp;Publication!K$2-1&amp;"'!B4:R300"),IF(K$3&gt;1,K$3+1,""),0),"")</f>
        <v>70</v>
      </c>
      <c r="L486" s="118">
        <f ca="1">IFERROR(VLOOKUP($A486,INDIRECT("'"&amp;Publication!L$2-1&amp;"'!B4:R300"),IF(L$3&gt;1,L$3+1,""),0),"")</f>
        <v>5</v>
      </c>
      <c r="M486" s="118">
        <f ca="1">IFERROR(VLOOKUP($A486,INDIRECT("'"&amp;Publication!M$2-1&amp;"'!B4:R300"),IF(M$3&gt;1,M$3+1,""),0),"")</f>
        <v>5</v>
      </c>
      <c r="N486" s="118">
        <f ca="1">IFERROR(VLOOKUP($A486,INDIRECT("'"&amp;Publication!N$2-1&amp;"'!B4:R300"),IF(N$3&gt;1,N$3+1,""),0),"")</f>
        <v>0</v>
      </c>
      <c r="O486" s="118">
        <f ca="1">IFERROR(VLOOKUP($A486,INDIRECT("'"&amp;Publication!O$2-1&amp;"'!B4:R300"),IF(O$3&gt;1,O$3+1,""),0),"")</f>
        <v>0</v>
      </c>
      <c r="P486" s="118" t="str">
        <f ca="1">IFERROR(VLOOKUP($A486,INDIRECT("'"&amp;Publication!P$2-1&amp;"'!B4:R300"),IF(P$3&gt;1,P$3+1,""),0),"")</f>
        <v/>
      </c>
    </row>
    <row r="487" spans="1:16" ht="14.5" customHeight="1" outlineLevel="1" x14ac:dyDescent="0.35">
      <c r="A487" s="117" t="s">
        <v>343</v>
      </c>
      <c r="B487" s="110" t="str">
        <f>IF(OR(ISBLANK(VLOOKUP(A487,'EUROSTAT-Code'!$A$3:$E$812,5,0)),ISNA(VLOOKUP(A487,'EUROSTAT-Code'!$A$3:$E$812,5,0))),"",VLOOKUP(A487,'EUROSTAT-Code'!$A$3:$E$812,5,0))</f>
        <v/>
      </c>
      <c r="C487" s="117" t="s">
        <v>2088</v>
      </c>
      <c r="D487" s="118" t="str">
        <f ca="1">IFERROR(VLOOKUP($A487,INDIRECT("'"&amp;Publication!D$2-1&amp;"'!B4:R300"),IF(D$3&gt;1,D$3+1,""),0),"")</f>
        <v/>
      </c>
      <c r="E487" s="118" t="str">
        <f ca="1">IFERROR(VLOOKUP($A487,INDIRECT("'"&amp;Publication!E$2-1&amp;"'!B4:R300"),IF(E$3&gt;1,E$3+1,""),0),"")</f>
        <v/>
      </c>
      <c r="F487" s="118" t="str">
        <f ca="1">IFERROR(VLOOKUP($A487,INDIRECT("'"&amp;Publication!F$2-1&amp;"'!B4:R300"),IF(F$3&gt;1,F$3+1,""),0),"")</f>
        <v/>
      </c>
      <c r="G487" s="118" t="str">
        <f ca="1">IFERROR(VLOOKUP($A487,INDIRECT("'"&amp;Publication!G$2-1&amp;"'!B4:R300"),IF(G$3&gt;1,G$3+1,""),0),"")</f>
        <v/>
      </c>
      <c r="H487" s="118" t="str">
        <f ca="1">IFERROR(VLOOKUP($A487,INDIRECT("'"&amp;Publication!H$2-1&amp;"'!B4:R300"),IF(H$3&gt;1,H$3+1,""),0),"")</f>
        <v/>
      </c>
      <c r="I487" s="118">
        <f ca="1">IFERROR(VLOOKUP($A487,INDIRECT("'"&amp;Publication!I$2-1&amp;"'!B4:R300"),IF(I$3&gt;1,I$3+1,""),0),"")</f>
        <v>80</v>
      </c>
      <c r="J487" s="118">
        <f ca="1">IFERROR(VLOOKUP($A487,INDIRECT("'"&amp;Publication!J$2-1&amp;"'!B4:R300"),IF(J$3&gt;1,J$3+1,""),0),"")</f>
        <v>55</v>
      </c>
      <c r="K487" s="118">
        <f ca="1">IFERROR(VLOOKUP($A487,INDIRECT("'"&amp;Publication!K$2-1&amp;"'!B4:R300"),IF(K$3&gt;1,K$3+1,""),0),"")</f>
        <v>40</v>
      </c>
      <c r="L487" s="118">
        <f ca="1">IFERROR(VLOOKUP($A487,INDIRECT("'"&amp;Publication!L$2-1&amp;"'!B4:R300"),IF(L$3&gt;1,L$3+1,""),0),"")</f>
        <v>50</v>
      </c>
      <c r="M487" s="118">
        <f ca="1">IFERROR(VLOOKUP($A487,INDIRECT("'"&amp;Publication!M$2-1&amp;"'!B4:R300"),IF(M$3&gt;1,M$3+1,""),0),"")</f>
        <v>5</v>
      </c>
      <c r="N487" s="118">
        <f ca="1">IFERROR(VLOOKUP($A487,INDIRECT("'"&amp;Publication!N$2-1&amp;"'!B4:R300"),IF(N$3&gt;1,N$3+1,""),0),"")</f>
        <v>15</v>
      </c>
      <c r="O487" s="118">
        <f ca="1">IFERROR(VLOOKUP($A487,INDIRECT("'"&amp;Publication!O$2-1&amp;"'!B4:R300"),IF(O$3&gt;1,O$3+1,""),0),"")</f>
        <v>25</v>
      </c>
      <c r="P487" s="118">
        <f ca="1">IFERROR(VLOOKUP($A487,INDIRECT("'"&amp;Publication!P$2-1&amp;"'!B4:R300"),IF(P$3&gt;1,P$3+1,""),0),"")</f>
        <v>24.303999999999998</v>
      </c>
    </row>
    <row r="488" spans="1:16" ht="14.5" customHeight="1" outlineLevel="1" x14ac:dyDescent="0.35">
      <c r="A488" s="117" t="s">
        <v>698</v>
      </c>
      <c r="B488" s="110" t="str">
        <f>IF(OR(ISBLANK(VLOOKUP(A488,'EUROSTAT-Code'!$A$3:$E$812,5,0)),ISNA(VLOOKUP(A488,'EUROSTAT-Code'!$A$3:$E$812,5,0))),"",VLOOKUP(A488,'EUROSTAT-Code'!$A$3:$E$812,5,0))</f>
        <v/>
      </c>
      <c r="C488" s="117" t="s">
        <v>2089</v>
      </c>
      <c r="D488" s="118" t="str">
        <f ca="1">IFERROR(VLOOKUP($A488,INDIRECT("'"&amp;Publication!D$2-1&amp;"'!B4:R300"),IF(D$3&gt;1,D$3+1,""),0),"")</f>
        <v/>
      </c>
      <c r="E488" s="118" t="str">
        <f ca="1">IFERROR(VLOOKUP($A488,INDIRECT("'"&amp;Publication!E$2-1&amp;"'!B4:R300"),IF(E$3&gt;1,E$3+1,""),0),"")</f>
        <v/>
      </c>
      <c r="F488" s="118" t="str">
        <f ca="1">IFERROR(VLOOKUP($A488,INDIRECT("'"&amp;Publication!F$2-1&amp;"'!B4:R300"),IF(F$3&gt;1,F$3+1,""),0),"")</f>
        <v/>
      </c>
      <c r="G488" s="118" t="str">
        <f ca="1">IFERROR(VLOOKUP($A488,INDIRECT("'"&amp;Publication!G$2-1&amp;"'!B4:R300"),IF(G$3&gt;1,G$3+1,""),0),"")</f>
        <v/>
      </c>
      <c r="H488" s="118" t="str">
        <f ca="1">IFERROR(VLOOKUP($A488,INDIRECT("'"&amp;Publication!H$2-1&amp;"'!B4:R300"),IF(H$3&gt;1,H$3+1,""),0),"")</f>
        <v/>
      </c>
      <c r="I488" s="118" t="str">
        <f ca="1">IFERROR(VLOOKUP($A488,INDIRECT("'"&amp;Publication!I$2-1&amp;"'!B4:R300"),IF(I$3&gt;1,I$3+1,""),0),"")</f>
        <v/>
      </c>
      <c r="J488" s="118" t="str">
        <f ca="1">IFERROR(VLOOKUP($A488,INDIRECT("'"&amp;Publication!J$2-1&amp;"'!B4:R300"),IF(J$3&gt;1,J$3+1,""),0),"")</f>
        <v/>
      </c>
      <c r="K488" s="118" t="str">
        <f ca="1">IFERROR(VLOOKUP($A488,INDIRECT("'"&amp;Publication!K$2-1&amp;"'!B4:R300"),IF(K$3&gt;1,K$3+1,""),0),"")</f>
        <v/>
      </c>
      <c r="L488" s="118" t="str">
        <f ca="1">IFERROR(VLOOKUP($A488,INDIRECT("'"&amp;Publication!L$2-1&amp;"'!B4:R300"),IF(L$3&gt;1,L$3+1,""),0),"")</f>
        <v/>
      </c>
      <c r="M488" s="118" t="str">
        <f ca="1">IFERROR(VLOOKUP($A488,INDIRECT("'"&amp;Publication!M$2-1&amp;"'!B4:R300"),IF(M$3&gt;1,M$3+1,""),0),"")</f>
        <v/>
      </c>
      <c r="N488" s="118" t="str">
        <f ca="1">IFERROR(VLOOKUP($A488,INDIRECT("'"&amp;Publication!N$2-1&amp;"'!B4:R300"),IF(N$3&gt;1,N$3+1,""),0),"")</f>
        <v/>
      </c>
      <c r="O488" s="118" t="str">
        <f ca="1">IFERROR(VLOOKUP($A488,INDIRECT("'"&amp;Publication!O$2-1&amp;"'!B4:R300"),IF(O$3&gt;1,O$3+1,""),0),"")</f>
        <v/>
      </c>
      <c r="P488" s="118" t="str">
        <f ca="1">IFERROR(VLOOKUP($A488,INDIRECT("'"&amp;Publication!P$2-1&amp;"'!B4:R300"),IF(P$3&gt;1,P$3+1,""),0),"")</f>
        <v/>
      </c>
    </row>
    <row r="489" spans="1:16" ht="14.5" customHeight="1" outlineLevel="1" x14ac:dyDescent="0.35">
      <c r="A489" s="117" t="s">
        <v>344</v>
      </c>
      <c r="B489" s="110" t="str">
        <f>IF(OR(ISBLANK(VLOOKUP(A489,'EUROSTAT-Code'!$A$3:$E$812,5,0)),ISNA(VLOOKUP(A489,'EUROSTAT-Code'!$A$3:$E$812,5,0))),"",VLOOKUP(A489,'EUROSTAT-Code'!$A$3:$E$812,5,0))</f>
        <v/>
      </c>
      <c r="C489" s="117" t="s">
        <v>2091</v>
      </c>
      <c r="D489" s="118" t="str">
        <f ca="1">IFERROR(VLOOKUP($A489,INDIRECT("'"&amp;Publication!D$2-1&amp;"'!B4:R300"),IF(D$3&gt;1,D$3+1,""),0),"")</f>
        <v/>
      </c>
      <c r="E489" s="118" t="str">
        <f ca="1">IFERROR(VLOOKUP($A489,INDIRECT("'"&amp;Publication!E$2-1&amp;"'!B4:R300"),IF(E$3&gt;1,E$3+1,""),0),"")</f>
        <v/>
      </c>
      <c r="F489" s="118" t="str">
        <f ca="1">IFERROR(VLOOKUP($A489,INDIRECT("'"&amp;Publication!F$2-1&amp;"'!B4:R300"),IF(F$3&gt;1,F$3+1,""),0),"")</f>
        <v/>
      </c>
      <c r="G489" s="118">
        <f ca="1">IFERROR(VLOOKUP($A489,INDIRECT("'"&amp;Publication!G$2-1&amp;"'!B4:R300"),IF(G$3&gt;1,G$3+1,""),0),"")</f>
        <v>0</v>
      </c>
      <c r="H489" s="118" t="str">
        <f ca="1">IFERROR(VLOOKUP($A489,INDIRECT("'"&amp;Publication!H$2-1&amp;"'!B4:R300"),IF(H$3&gt;1,H$3+1,""),0),"")</f>
        <v/>
      </c>
      <c r="I489" s="118">
        <f ca="1">IFERROR(VLOOKUP($A489,INDIRECT("'"&amp;Publication!I$2-1&amp;"'!B4:R300"),IF(I$3&gt;1,I$3+1,""),0),"")</f>
        <v>0</v>
      </c>
      <c r="J489" s="118">
        <f ca="1">IFERROR(VLOOKUP($A489,INDIRECT("'"&amp;Publication!J$2-1&amp;"'!B4:R300"),IF(J$3&gt;1,J$3+1,""),0),"")</f>
        <v>0</v>
      </c>
      <c r="K489" s="118" t="str">
        <f ca="1">IFERROR(VLOOKUP($A489,INDIRECT("'"&amp;Publication!K$2-1&amp;"'!B4:R300"),IF(K$3&gt;1,K$3+1,""),0),"")</f>
        <v/>
      </c>
      <c r="L489" s="118">
        <f ca="1">IFERROR(VLOOKUP($A489,INDIRECT("'"&amp;Publication!L$2-1&amp;"'!B4:R300"),IF(L$3&gt;1,L$3+1,""),0),"")</f>
        <v>0</v>
      </c>
      <c r="M489" s="118">
        <f ca="1">IFERROR(VLOOKUP($A489,INDIRECT("'"&amp;Publication!M$2-1&amp;"'!B4:R300"),IF(M$3&gt;1,M$3+1,""),0),"")</f>
        <v>50</v>
      </c>
      <c r="N489" s="118">
        <f ca="1">IFERROR(VLOOKUP($A489,INDIRECT("'"&amp;Publication!N$2-1&amp;"'!B4:R300"),IF(N$3&gt;1,N$3+1,""),0),"")</f>
        <v>55</v>
      </c>
      <c r="O489" s="118">
        <f ca="1">IFERROR(VLOOKUP($A489,INDIRECT("'"&amp;Publication!O$2-1&amp;"'!B4:R300"),IF(O$3&gt;1,O$3+1,""),0),"")</f>
        <v>60</v>
      </c>
      <c r="P489" s="118">
        <f ca="1">IFERROR(VLOOKUP($A489,INDIRECT("'"&amp;Publication!P$2-1&amp;"'!B4:R300"),IF(P$3&gt;1,P$3+1,""),0),"")</f>
        <v>44.506999999999998</v>
      </c>
    </row>
    <row r="490" spans="1:16" ht="14.5" customHeight="1" outlineLevel="1" x14ac:dyDescent="0.35">
      <c r="A490" s="117" t="s">
        <v>239</v>
      </c>
      <c r="B490" s="110" t="str">
        <f>IF(OR(ISBLANK(VLOOKUP(A490,'EUROSTAT-Code'!$A$3:$E$812,5,0)),ISNA(VLOOKUP(A490,'EUROSTAT-Code'!$A$3:$E$812,5,0))),"",VLOOKUP(A490,'EUROSTAT-Code'!$A$3:$E$812,5,0))</f>
        <v/>
      </c>
      <c r="C490" s="117" t="s">
        <v>2092</v>
      </c>
      <c r="D490" s="118">
        <f ca="1">IFERROR(VLOOKUP($A490,INDIRECT("'"&amp;Publication!D$2-1&amp;"'!B4:R300"),IF(D$3&gt;1,D$3+1,""),0),"")</f>
        <v>0</v>
      </c>
      <c r="E490" s="118">
        <f ca="1">IFERROR(VLOOKUP($A490,INDIRECT("'"&amp;Publication!E$2-1&amp;"'!B4:R300"),IF(E$3&gt;1,E$3+1,""),0),"")</f>
        <v>0</v>
      </c>
      <c r="F490" s="118" t="str">
        <f ca="1">IFERROR(VLOOKUP($A490,INDIRECT("'"&amp;Publication!F$2-1&amp;"'!B4:R300"),IF(F$3&gt;1,F$3+1,""),0),"")</f>
        <v/>
      </c>
      <c r="G490" s="118" t="str">
        <f ca="1">IFERROR(VLOOKUP($A490,INDIRECT("'"&amp;Publication!G$2-1&amp;"'!B4:R300"),IF(G$3&gt;1,G$3+1,""),0),"")</f>
        <v/>
      </c>
      <c r="H490" s="118">
        <f ca="1">IFERROR(VLOOKUP($A490,INDIRECT("'"&amp;Publication!H$2-1&amp;"'!B4:R300"),IF(H$3&gt;1,H$3+1,""),0),"")</f>
        <v>20</v>
      </c>
      <c r="I490" s="118">
        <f ca="1">IFERROR(VLOOKUP($A490,INDIRECT("'"&amp;Publication!I$2-1&amp;"'!B4:R300"),IF(I$3&gt;1,I$3+1,""),0),"")</f>
        <v>0</v>
      </c>
      <c r="J490" s="118" t="str">
        <f ca="1">IFERROR(VLOOKUP($A490,INDIRECT("'"&amp;Publication!J$2-1&amp;"'!B4:R300"),IF(J$3&gt;1,J$3+1,""),0),"")</f>
        <v/>
      </c>
      <c r="K490" s="118" t="str">
        <f ca="1">IFERROR(VLOOKUP($A490,INDIRECT("'"&amp;Publication!K$2-1&amp;"'!B4:R300"),IF(K$3&gt;1,K$3+1,""),0),"")</f>
        <v/>
      </c>
      <c r="L490" s="118" t="str">
        <f ca="1">IFERROR(VLOOKUP($A490,INDIRECT("'"&amp;Publication!L$2-1&amp;"'!B4:R300"),IF(L$3&gt;1,L$3+1,""),0),"")</f>
        <v/>
      </c>
      <c r="M490" s="118" t="str">
        <f ca="1">IFERROR(VLOOKUP($A490,INDIRECT("'"&amp;Publication!M$2-1&amp;"'!B4:R300"),IF(M$3&gt;1,M$3+1,""),0),"")</f>
        <v/>
      </c>
      <c r="N490" s="118" t="str">
        <f ca="1">IFERROR(VLOOKUP($A490,INDIRECT("'"&amp;Publication!N$2-1&amp;"'!B4:R300"),IF(N$3&gt;1,N$3+1,""),0),"")</f>
        <v/>
      </c>
      <c r="O490" s="118" t="str">
        <f ca="1">IFERROR(VLOOKUP($A490,INDIRECT("'"&amp;Publication!O$2-1&amp;"'!B4:R300"),IF(O$3&gt;1,O$3+1,""),0),"")</f>
        <v/>
      </c>
      <c r="P490" s="118" t="str">
        <f ca="1">IFERROR(VLOOKUP($A490,INDIRECT("'"&amp;Publication!P$2-1&amp;"'!B4:R300"),IF(P$3&gt;1,P$3+1,""),0),"")</f>
        <v/>
      </c>
    </row>
    <row r="491" spans="1:16" ht="14.5" customHeight="1" outlineLevel="1" x14ac:dyDescent="0.35">
      <c r="A491" s="117" t="s">
        <v>241</v>
      </c>
      <c r="B491" s="110" t="str">
        <f>IF(OR(ISBLANK(VLOOKUP(A491,'EUROSTAT-Code'!$A$3:$E$812,5,0)),ISNA(VLOOKUP(A491,'EUROSTAT-Code'!$A$3:$E$812,5,0))),"",VLOOKUP(A491,'EUROSTAT-Code'!$A$3:$E$812,5,0))</f>
        <v>x</v>
      </c>
      <c r="C491" s="117" t="s">
        <v>2093</v>
      </c>
      <c r="D491" s="118">
        <f ca="1">IFERROR(VLOOKUP($A491,INDIRECT("'"&amp;Publication!D$2-1&amp;"'!B4:R300"),IF(D$3&gt;1,D$3+1,""),0),"")</f>
        <v>220</v>
      </c>
      <c r="E491" s="118">
        <f ca="1">IFERROR(VLOOKUP($A491,INDIRECT("'"&amp;Publication!E$2-1&amp;"'!B4:R300"),IF(E$3&gt;1,E$3+1,""),0),"")</f>
        <v>330</v>
      </c>
      <c r="F491" s="118">
        <f ca="1">IFERROR(VLOOKUP($A491,INDIRECT("'"&amp;Publication!F$2-1&amp;"'!B4:R300"),IF(F$3&gt;1,F$3+1,""),0),"")</f>
        <v>180</v>
      </c>
      <c r="G491" s="118">
        <f ca="1">IFERROR(VLOOKUP($A491,INDIRECT("'"&amp;Publication!G$2-1&amp;"'!B4:R300"),IF(G$3&gt;1,G$3+1,""),0),"")</f>
        <v>160</v>
      </c>
      <c r="H491" s="118">
        <f ca="1">IFERROR(VLOOKUP($A491,INDIRECT("'"&amp;Publication!H$2-1&amp;"'!B4:R300"),IF(H$3&gt;1,H$3+1,""),0),"")</f>
        <v>125</v>
      </c>
      <c r="I491" s="118">
        <f ca="1">IFERROR(VLOOKUP($A491,INDIRECT("'"&amp;Publication!I$2-1&amp;"'!B4:R300"),IF(I$3&gt;1,I$3+1,""),0),"")</f>
        <v>115</v>
      </c>
      <c r="J491" s="118">
        <f ca="1">IFERROR(VLOOKUP($A491,INDIRECT("'"&amp;Publication!J$2-1&amp;"'!B4:R300"),IF(J$3&gt;1,J$3+1,""),0),"")</f>
        <v>150</v>
      </c>
      <c r="K491" s="118">
        <f ca="1">IFERROR(VLOOKUP($A491,INDIRECT("'"&amp;Publication!K$2-1&amp;"'!B4:R300"),IF(K$3&gt;1,K$3+1,""),0),"")</f>
        <v>90</v>
      </c>
      <c r="L491" s="118">
        <f ca="1">IFERROR(VLOOKUP($A491,INDIRECT("'"&amp;Publication!L$2-1&amp;"'!B4:R300"),IF(L$3&gt;1,L$3+1,""),0),"")</f>
        <v>185</v>
      </c>
      <c r="M491" s="118">
        <f ca="1">IFERROR(VLOOKUP($A491,INDIRECT("'"&amp;Publication!M$2-1&amp;"'!B4:R300"),IF(M$3&gt;1,M$3+1,""),0),"")</f>
        <v>20</v>
      </c>
      <c r="N491" s="118">
        <f ca="1">IFERROR(VLOOKUP($A491,INDIRECT("'"&amp;Publication!N$2-1&amp;"'!B4:R300"),IF(N$3&gt;1,N$3+1,""),0),"")</f>
        <v>5</v>
      </c>
      <c r="O491" s="118">
        <f ca="1">IFERROR(VLOOKUP($A491,INDIRECT("'"&amp;Publication!O$2-1&amp;"'!B4:R300"),IF(O$3&gt;1,O$3+1,""),0),"")</f>
        <v>0</v>
      </c>
      <c r="P491" s="118">
        <f ca="1">IFERROR(VLOOKUP($A491,INDIRECT("'"&amp;Publication!P$2-1&amp;"'!B4:R300"),IF(P$3&gt;1,P$3+1,""),0),"")</f>
        <v>8.3000000000000007</v>
      </c>
    </row>
    <row r="492" spans="1:16" ht="14.5" customHeight="1" outlineLevel="1" x14ac:dyDescent="0.35">
      <c r="A492" s="117" t="s">
        <v>700</v>
      </c>
      <c r="B492" s="110" t="str">
        <f>IF(OR(ISBLANK(VLOOKUP(A492,'EUROSTAT-Code'!$A$3:$E$812,5,0)),ISNA(VLOOKUP(A492,'EUROSTAT-Code'!$A$3:$E$812,5,0))),"",VLOOKUP(A492,'EUROSTAT-Code'!$A$3:$E$812,5,0))</f>
        <v/>
      </c>
      <c r="C492" s="117" t="s">
        <v>2094</v>
      </c>
      <c r="D492" s="118" t="str">
        <f ca="1">IFERROR(VLOOKUP($A492,INDIRECT("'"&amp;Publication!D$2-1&amp;"'!B4:R300"),IF(D$3&gt;1,D$3+1,""),0),"")</f>
        <v/>
      </c>
      <c r="E492" s="118" t="str">
        <f ca="1">IFERROR(VLOOKUP($A492,INDIRECT("'"&amp;Publication!E$2-1&amp;"'!B4:R300"),IF(E$3&gt;1,E$3+1,""),0),"")</f>
        <v/>
      </c>
      <c r="F492" s="118" t="str">
        <f ca="1">IFERROR(VLOOKUP($A492,INDIRECT("'"&amp;Publication!F$2-1&amp;"'!B4:R300"),IF(F$3&gt;1,F$3+1,""),0),"")</f>
        <v/>
      </c>
      <c r="G492" s="118" t="str">
        <f ca="1">IFERROR(VLOOKUP($A492,INDIRECT("'"&amp;Publication!G$2-1&amp;"'!B4:R300"),IF(G$3&gt;1,G$3+1,""),0),"")</f>
        <v/>
      </c>
      <c r="H492" s="118" t="str">
        <f ca="1">IFERROR(VLOOKUP($A492,INDIRECT("'"&amp;Publication!H$2-1&amp;"'!B4:R300"),IF(H$3&gt;1,H$3+1,""),0),"")</f>
        <v/>
      </c>
      <c r="I492" s="118" t="str">
        <f ca="1">IFERROR(VLOOKUP($A492,INDIRECT("'"&amp;Publication!I$2-1&amp;"'!B4:R300"),IF(I$3&gt;1,I$3+1,""),0),"")</f>
        <v/>
      </c>
      <c r="J492" s="118" t="str">
        <f ca="1">IFERROR(VLOOKUP($A492,INDIRECT("'"&amp;Publication!J$2-1&amp;"'!B4:R300"),IF(J$3&gt;1,J$3+1,""),0),"")</f>
        <v/>
      </c>
      <c r="K492" s="118" t="str">
        <f ca="1">IFERROR(VLOOKUP($A492,INDIRECT("'"&amp;Publication!K$2-1&amp;"'!B4:R300"),IF(K$3&gt;1,K$3+1,""),0),"")</f>
        <v/>
      </c>
      <c r="L492" s="118" t="str">
        <f ca="1">IFERROR(VLOOKUP($A492,INDIRECT("'"&amp;Publication!L$2-1&amp;"'!B4:R300"),IF(L$3&gt;1,L$3+1,""),0),"")</f>
        <v/>
      </c>
      <c r="M492" s="118" t="str">
        <f ca="1">IFERROR(VLOOKUP($A492,INDIRECT("'"&amp;Publication!M$2-1&amp;"'!B4:R300"),IF(M$3&gt;1,M$3+1,""),0),"")</f>
        <v/>
      </c>
      <c r="N492" s="118" t="str">
        <f ca="1">IFERROR(VLOOKUP($A492,INDIRECT("'"&amp;Publication!N$2-1&amp;"'!B4:R300"),IF(N$3&gt;1,N$3+1,""),0),"")</f>
        <v/>
      </c>
      <c r="O492" s="118" t="str">
        <f ca="1">IFERROR(VLOOKUP($A492,INDIRECT("'"&amp;Publication!O$2-1&amp;"'!B4:R300"),IF(O$3&gt;1,O$3+1,""),0),"")</f>
        <v/>
      </c>
      <c r="P492" s="118" t="str">
        <f ca="1">IFERROR(VLOOKUP($A492,INDIRECT("'"&amp;Publication!P$2-1&amp;"'!B4:R300"),IF(P$3&gt;1,P$3+1,""),0),"")</f>
        <v/>
      </c>
    </row>
    <row r="493" spans="1:16" ht="14.5" customHeight="1" outlineLevel="1" x14ac:dyDescent="0.35">
      <c r="A493" s="117" t="s">
        <v>2096</v>
      </c>
      <c r="B493" s="110" t="str">
        <f>IF(OR(ISBLANK(VLOOKUP(A493,'EUROSTAT-Code'!$A$3:$E$812,5,0)),ISNA(VLOOKUP(A493,'EUROSTAT-Code'!$A$3:$E$812,5,0))),"",VLOOKUP(A493,'EUROSTAT-Code'!$A$3:$E$812,5,0))</f>
        <v/>
      </c>
      <c r="C493" s="117" t="s">
        <v>2097</v>
      </c>
      <c r="D493" s="118" t="str">
        <f ca="1">IFERROR(VLOOKUP($A493,INDIRECT("'"&amp;Publication!D$2-1&amp;"'!B4:R300"),IF(D$3&gt;1,D$3+1,""),0),"")</f>
        <v/>
      </c>
      <c r="E493" s="118" t="str">
        <f ca="1">IFERROR(VLOOKUP($A493,INDIRECT("'"&amp;Publication!E$2-1&amp;"'!B4:R300"),IF(E$3&gt;1,E$3+1,""),0),"")</f>
        <v/>
      </c>
      <c r="F493" s="118" t="str">
        <f ca="1">IFERROR(VLOOKUP($A493,INDIRECT("'"&amp;Publication!F$2-1&amp;"'!B4:R300"),IF(F$3&gt;1,F$3+1,""),0),"")</f>
        <v/>
      </c>
      <c r="G493" s="118" t="str">
        <f ca="1">IFERROR(VLOOKUP($A493,INDIRECT("'"&amp;Publication!G$2-1&amp;"'!B4:R300"),IF(G$3&gt;1,G$3+1,""),0),"")</f>
        <v/>
      </c>
      <c r="H493" s="118" t="str">
        <f ca="1">IFERROR(VLOOKUP($A493,INDIRECT("'"&amp;Publication!H$2-1&amp;"'!B4:R300"),IF(H$3&gt;1,H$3+1,""),0),"")</f>
        <v/>
      </c>
      <c r="I493" s="118" t="str">
        <f ca="1">IFERROR(VLOOKUP($A493,INDIRECT("'"&amp;Publication!I$2-1&amp;"'!B4:R300"),IF(I$3&gt;1,I$3+1,""),0),"")</f>
        <v/>
      </c>
      <c r="J493" s="118" t="str">
        <f ca="1">IFERROR(VLOOKUP($A493,INDIRECT("'"&amp;Publication!J$2-1&amp;"'!B4:R300"),IF(J$3&gt;1,J$3+1,""),0),"")</f>
        <v/>
      </c>
      <c r="K493" s="118" t="str">
        <f ca="1">IFERROR(VLOOKUP($A493,INDIRECT("'"&amp;Publication!K$2-1&amp;"'!B4:R300"),IF(K$3&gt;1,K$3+1,""),0),"")</f>
        <v/>
      </c>
      <c r="L493" s="118" t="str">
        <f ca="1">IFERROR(VLOOKUP($A493,INDIRECT("'"&amp;Publication!L$2-1&amp;"'!B4:R300"),IF(L$3&gt;1,L$3+1,""),0),"")</f>
        <v/>
      </c>
      <c r="M493" s="118" t="str">
        <f ca="1">IFERROR(VLOOKUP($A493,INDIRECT("'"&amp;Publication!M$2-1&amp;"'!B4:R300"),IF(M$3&gt;1,M$3+1,""),0),"")</f>
        <v/>
      </c>
      <c r="N493" s="118" t="str">
        <f ca="1">IFERROR(VLOOKUP($A493,INDIRECT("'"&amp;Publication!N$2-1&amp;"'!B4:R300"),IF(N$3&gt;1,N$3+1,""),0),"")</f>
        <v/>
      </c>
      <c r="O493" s="118" t="str">
        <f ca="1">IFERROR(VLOOKUP($A493,INDIRECT("'"&amp;Publication!O$2-1&amp;"'!B4:R300"),IF(O$3&gt;1,O$3+1,""),0),"")</f>
        <v/>
      </c>
      <c r="P493" s="118" t="str">
        <f ca="1">IFERROR(VLOOKUP($A493,INDIRECT("'"&amp;Publication!P$2-1&amp;"'!B4:R300"),IF(P$3&gt;1,P$3+1,""),0),"")</f>
        <v/>
      </c>
    </row>
    <row r="494" spans="1:16" ht="14.5" customHeight="1" outlineLevel="1" x14ac:dyDescent="0.35">
      <c r="A494" s="117" t="s">
        <v>274</v>
      </c>
      <c r="B494" s="110"/>
      <c r="C494" s="117" t="s">
        <v>2990</v>
      </c>
      <c r="D494" s="118">
        <f ca="1">IFERROR(VLOOKUP($A494,INDIRECT("'"&amp;Publication!D$2-1&amp;"'!B4:R300"),IF(D$3&gt;1,D$3+1,""),0),"")</f>
        <v>5</v>
      </c>
      <c r="E494" s="118">
        <f ca="1">IFERROR(VLOOKUP($A494,INDIRECT("'"&amp;Publication!E$2-1&amp;"'!B4:R300"),IF(E$3&gt;1,E$3+1,""),0),"")</f>
        <v>5</v>
      </c>
      <c r="F494" s="118" t="str">
        <f ca="1">IFERROR(VLOOKUP($A494,INDIRECT("'"&amp;Publication!F$2-1&amp;"'!B4:R300"),IF(F$3&gt;1,F$3+1,""),0),"")</f>
        <v/>
      </c>
      <c r="G494" s="118">
        <f ca="1">IFERROR(VLOOKUP($A494,INDIRECT("'"&amp;Publication!G$2-1&amp;"'!B4:R300"),IF(G$3&gt;1,G$3+1,""),0),"")</f>
        <v>5</v>
      </c>
      <c r="H494" s="118" t="str">
        <f ca="1">IFERROR(VLOOKUP($A494,INDIRECT("'"&amp;Publication!H$2-1&amp;"'!B4:R300"),IF(H$3&gt;1,H$3+1,""),0),"")</f>
        <v/>
      </c>
      <c r="I494" s="118" t="str">
        <f ca="1">IFERROR(VLOOKUP($A494,INDIRECT("'"&amp;Publication!I$2-1&amp;"'!B4:R300"),IF(I$3&gt;1,I$3+1,""),0),"")</f>
        <v/>
      </c>
      <c r="J494" s="118" t="str">
        <f ca="1">IFERROR(VLOOKUP($A494,INDIRECT("'"&amp;Publication!J$2-1&amp;"'!B4:R300"),IF(J$3&gt;1,J$3+1,""),0),"")</f>
        <v/>
      </c>
      <c r="K494" s="118" t="str">
        <f ca="1">IFERROR(VLOOKUP($A494,INDIRECT("'"&amp;Publication!K$2-1&amp;"'!B4:R300"),IF(K$3&gt;1,K$3+1,""),0),"")</f>
        <v/>
      </c>
      <c r="L494" s="118" t="str">
        <f ca="1">IFERROR(VLOOKUP($A494,INDIRECT("'"&amp;Publication!L$2-1&amp;"'!B4:R300"),IF(L$3&gt;1,L$3+1,""),0),"")</f>
        <v/>
      </c>
      <c r="M494" s="118" t="str">
        <f ca="1">IFERROR(VLOOKUP($A494,INDIRECT("'"&amp;Publication!M$2-1&amp;"'!B4:R300"),IF(M$3&gt;1,M$3+1,""),0),"")</f>
        <v/>
      </c>
      <c r="N494" s="118" t="str">
        <f ca="1">IFERROR(VLOOKUP($A494,INDIRECT("'"&amp;Publication!N$2-1&amp;"'!B4:R300"),IF(N$3&gt;1,N$3+1,""),0),"")</f>
        <v/>
      </c>
      <c r="O494" s="118" t="str">
        <f ca="1">IFERROR(VLOOKUP($A494,INDIRECT("'"&amp;Publication!O$2-1&amp;"'!B4:R300"),IF(O$3&gt;1,O$3+1,""),0),"")</f>
        <v/>
      </c>
      <c r="P494" s="118" t="str">
        <f ca="1">IFERROR(VLOOKUP($A494,INDIRECT("'"&amp;Publication!P$2-1&amp;"'!B4:R300"),IF(P$3&gt;1,P$3+1,""),0),"")</f>
        <v/>
      </c>
    </row>
    <row r="495" spans="1:16" ht="14.5" customHeight="1" outlineLevel="1" x14ac:dyDescent="0.35">
      <c r="A495" s="117" t="s">
        <v>345</v>
      </c>
      <c r="B495" s="110" t="str">
        <f>IF(OR(ISBLANK(VLOOKUP(A495,'EUROSTAT-Code'!$A$3:$E$812,5,0)),ISNA(VLOOKUP(A495,'EUROSTAT-Code'!$A$3:$E$812,5,0))),"",VLOOKUP(A495,'EUROSTAT-Code'!$A$3:$E$812,5,0))</f>
        <v/>
      </c>
      <c r="C495" s="117" t="s">
        <v>2099</v>
      </c>
      <c r="D495" s="118" t="str">
        <f ca="1">IFERROR(VLOOKUP($A495,INDIRECT("'"&amp;Publication!D$2-1&amp;"'!B4:R300"),IF(D$3&gt;1,D$3+1,""),0),"")</f>
        <v/>
      </c>
      <c r="E495" s="118" t="str">
        <f ca="1">IFERROR(VLOOKUP($A495,INDIRECT("'"&amp;Publication!E$2-1&amp;"'!B4:R300"),IF(E$3&gt;1,E$3+1,""),0),"")</f>
        <v/>
      </c>
      <c r="F495" s="118" t="str">
        <f ca="1">IFERROR(VLOOKUP($A495,INDIRECT("'"&amp;Publication!F$2-1&amp;"'!B4:R300"),IF(F$3&gt;1,F$3+1,""),0),"")</f>
        <v/>
      </c>
      <c r="G495" s="118" t="str">
        <f ca="1">IFERROR(VLOOKUP($A495,INDIRECT("'"&amp;Publication!G$2-1&amp;"'!B4:R300"),IF(G$3&gt;1,G$3+1,""),0),"")</f>
        <v/>
      </c>
      <c r="H495" s="118" t="str">
        <f ca="1">IFERROR(VLOOKUP($A495,INDIRECT("'"&amp;Publication!H$2-1&amp;"'!B4:R300"),IF(H$3&gt;1,H$3+1,""),0),"")</f>
        <v/>
      </c>
      <c r="I495" s="118">
        <f ca="1">IFERROR(VLOOKUP($A495,INDIRECT("'"&amp;Publication!I$2-1&amp;"'!B4:R300"),IF(I$3&gt;1,I$3+1,""),0),"")</f>
        <v>0</v>
      </c>
      <c r="J495" s="118" t="str">
        <f ca="1">IFERROR(VLOOKUP($A495,INDIRECT("'"&amp;Publication!J$2-1&amp;"'!B4:R300"),IF(J$3&gt;1,J$3+1,""),0),"")</f>
        <v/>
      </c>
      <c r="K495" s="118" t="str">
        <f ca="1">IFERROR(VLOOKUP($A495,INDIRECT("'"&amp;Publication!K$2-1&amp;"'!B4:R300"),IF(K$3&gt;1,K$3+1,""),0),"")</f>
        <v/>
      </c>
      <c r="L495" s="118" t="str">
        <f ca="1">IFERROR(VLOOKUP($A495,INDIRECT("'"&amp;Publication!L$2-1&amp;"'!B4:R300"),IF(L$3&gt;1,L$3+1,""),0),"")</f>
        <v/>
      </c>
      <c r="M495" s="118" t="str">
        <f ca="1">IFERROR(VLOOKUP($A495,INDIRECT("'"&amp;Publication!M$2-1&amp;"'!B4:R300"),IF(M$3&gt;1,M$3+1,""),0),"")</f>
        <v/>
      </c>
      <c r="N495" s="118" t="str">
        <f ca="1">IFERROR(VLOOKUP($A495,INDIRECT("'"&amp;Publication!N$2-1&amp;"'!B4:R300"),IF(N$3&gt;1,N$3+1,""),0),"")</f>
        <v/>
      </c>
      <c r="O495" s="118" t="str">
        <f ca="1">IFERROR(VLOOKUP($A495,INDIRECT("'"&amp;Publication!O$2-1&amp;"'!B4:R300"),IF(O$3&gt;1,O$3+1,""),0),"")</f>
        <v/>
      </c>
      <c r="P495" s="118" t="str">
        <f ca="1">IFERROR(VLOOKUP($A495,INDIRECT("'"&amp;Publication!P$2-1&amp;"'!B4:R300"),IF(P$3&gt;1,P$3+1,""),0),"")</f>
        <v/>
      </c>
    </row>
    <row r="496" spans="1:16" ht="14.5" customHeight="1" outlineLevel="1" x14ac:dyDescent="0.35">
      <c r="A496" s="117" t="s">
        <v>703</v>
      </c>
      <c r="B496" s="110" t="str">
        <f>IF(OR(ISBLANK(VLOOKUP(A496,'EUROSTAT-Code'!$A$3:$E$812,5,0)),ISNA(VLOOKUP(A496,'EUROSTAT-Code'!$A$3:$E$812,5,0))),"",VLOOKUP(A496,'EUROSTAT-Code'!$A$3:$E$812,5,0))</f>
        <v/>
      </c>
      <c r="C496" s="117" t="s">
        <v>2100</v>
      </c>
      <c r="D496" s="118" t="str">
        <f ca="1">IFERROR(VLOOKUP($A496,INDIRECT("'"&amp;Publication!D$2-1&amp;"'!B4:R300"),IF(D$3&gt;1,D$3+1,""),0),"")</f>
        <v/>
      </c>
      <c r="E496" s="118" t="str">
        <f ca="1">IFERROR(VLOOKUP($A496,INDIRECT("'"&amp;Publication!E$2-1&amp;"'!B4:R300"),IF(E$3&gt;1,E$3+1,""),0),"")</f>
        <v/>
      </c>
      <c r="F496" s="118" t="str">
        <f ca="1">IFERROR(VLOOKUP($A496,INDIRECT("'"&amp;Publication!F$2-1&amp;"'!B4:R300"),IF(F$3&gt;1,F$3+1,""),0),"")</f>
        <v/>
      </c>
      <c r="G496" s="118" t="str">
        <f ca="1">IFERROR(VLOOKUP($A496,INDIRECT("'"&amp;Publication!G$2-1&amp;"'!B4:R300"),IF(G$3&gt;1,G$3+1,""),0),"")</f>
        <v/>
      </c>
      <c r="H496" s="118" t="str">
        <f ca="1">IFERROR(VLOOKUP($A496,INDIRECT("'"&amp;Publication!H$2-1&amp;"'!B4:R300"),IF(H$3&gt;1,H$3+1,""),0),"")</f>
        <v/>
      </c>
      <c r="I496" s="118" t="str">
        <f ca="1">IFERROR(VLOOKUP($A496,INDIRECT("'"&amp;Publication!I$2-1&amp;"'!B4:R300"),IF(I$3&gt;1,I$3+1,""),0),"")</f>
        <v/>
      </c>
      <c r="J496" s="118" t="str">
        <f ca="1">IFERROR(VLOOKUP($A496,INDIRECT("'"&amp;Publication!J$2-1&amp;"'!B4:R300"),IF(J$3&gt;1,J$3+1,""),0),"")</f>
        <v/>
      </c>
      <c r="K496" s="118" t="str">
        <f ca="1">IFERROR(VLOOKUP($A496,INDIRECT("'"&amp;Publication!K$2-1&amp;"'!B4:R300"),IF(K$3&gt;1,K$3+1,""),0),"")</f>
        <v/>
      </c>
      <c r="L496" s="118" t="str">
        <f ca="1">IFERROR(VLOOKUP($A496,INDIRECT("'"&amp;Publication!L$2-1&amp;"'!B4:R300"),IF(L$3&gt;1,L$3+1,""),0),"")</f>
        <v/>
      </c>
      <c r="M496" s="118" t="str">
        <f ca="1">IFERROR(VLOOKUP($A496,INDIRECT("'"&amp;Publication!M$2-1&amp;"'!B4:R300"),IF(M$3&gt;1,M$3+1,""),0),"")</f>
        <v/>
      </c>
      <c r="N496" s="118" t="str">
        <f ca="1">IFERROR(VLOOKUP($A496,INDIRECT("'"&amp;Publication!N$2-1&amp;"'!B4:R300"),IF(N$3&gt;1,N$3+1,""),0),"")</f>
        <v/>
      </c>
      <c r="O496" s="118" t="str">
        <f ca="1">IFERROR(VLOOKUP($A496,INDIRECT("'"&amp;Publication!O$2-1&amp;"'!B4:R300"),IF(O$3&gt;1,O$3+1,""),0),"")</f>
        <v/>
      </c>
      <c r="P496" s="118" t="str">
        <f ca="1">IFERROR(VLOOKUP($A496,INDIRECT("'"&amp;Publication!P$2-1&amp;"'!B4:R300"),IF(P$3&gt;1,P$3+1,""),0),"")</f>
        <v/>
      </c>
    </row>
    <row r="497" spans="1:16" ht="14.5" customHeight="1" outlineLevel="1" x14ac:dyDescent="0.35">
      <c r="A497" s="117" t="s">
        <v>705</v>
      </c>
      <c r="B497" s="110" t="str">
        <f>IF(OR(ISBLANK(VLOOKUP(A497,'EUROSTAT-Code'!$A$3:$E$812,5,0)),ISNA(VLOOKUP(A497,'EUROSTAT-Code'!$A$3:$E$812,5,0))),"",VLOOKUP(A497,'EUROSTAT-Code'!$A$3:$E$812,5,0))</f>
        <v/>
      </c>
      <c r="C497" s="117" t="s">
        <v>2102</v>
      </c>
      <c r="D497" s="118" t="str">
        <f ca="1">IFERROR(VLOOKUP($A497,INDIRECT("'"&amp;Publication!D$2-1&amp;"'!B4:R300"),IF(D$3&gt;1,D$3+1,""),0),"")</f>
        <v/>
      </c>
      <c r="E497" s="118" t="str">
        <f ca="1">IFERROR(VLOOKUP($A497,INDIRECT("'"&amp;Publication!E$2-1&amp;"'!B4:R300"),IF(E$3&gt;1,E$3+1,""),0),"")</f>
        <v/>
      </c>
      <c r="F497" s="118" t="str">
        <f ca="1">IFERROR(VLOOKUP($A497,INDIRECT("'"&amp;Publication!F$2-1&amp;"'!B4:R300"),IF(F$3&gt;1,F$3+1,""),0),"")</f>
        <v/>
      </c>
      <c r="G497" s="118" t="str">
        <f ca="1">IFERROR(VLOOKUP($A497,INDIRECT("'"&amp;Publication!G$2-1&amp;"'!B4:R300"),IF(G$3&gt;1,G$3+1,""),0),"")</f>
        <v/>
      </c>
      <c r="H497" s="118" t="str">
        <f ca="1">IFERROR(VLOOKUP($A497,INDIRECT("'"&amp;Publication!H$2-1&amp;"'!B4:R300"),IF(H$3&gt;1,H$3+1,""),0),"")</f>
        <v/>
      </c>
      <c r="I497" s="118" t="str">
        <f ca="1">IFERROR(VLOOKUP($A497,INDIRECT("'"&amp;Publication!I$2-1&amp;"'!B4:R300"),IF(I$3&gt;1,I$3+1,""),0),"")</f>
        <v/>
      </c>
      <c r="J497" s="118" t="str">
        <f ca="1">IFERROR(VLOOKUP($A497,INDIRECT("'"&amp;Publication!J$2-1&amp;"'!B4:R300"),IF(J$3&gt;1,J$3+1,""),0),"")</f>
        <v/>
      </c>
      <c r="K497" s="118" t="str">
        <f ca="1">IFERROR(VLOOKUP($A497,INDIRECT("'"&amp;Publication!K$2-1&amp;"'!B4:R300"),IF(K$3&gt;1,K$3+1,""),0),"")</f>
        <v/>
      </c>
      <c r="L497" s="118" t="str">
        <f ca="1">IFERROR(VLOOKUP($A497,INDIRECT("'"&amp;Publication!L$2-1&amp;"'!B4:R300"),IF(L$3&gt;1,L$3+1,""),0),"")</f>
        <v/>
      </c>
      <c r="M497" s="118" t="str">
        <f ca="1">IFERROR(VLOOKUP($A497,INDIRECT("'"&amp;Publication!M$2-1&amp;"'!B4:R300"),IF(M$3&gt;1,M$3+1,""),0),"")</f>
        <v/>
      </c>
      <c r="N497" s="118" t="str">
        <f ca="1">IFERROR(VLOOKUP($A497,INDIRECT("'"&amp;Publication!N$2-1&amp;"'!B4:R300"),IF(N$3&gt;1,N$3+1,""),0),"")</f>
        <v/>
      </c>
      <c r="O497" s="118" t="str">
        <f ca="1">IFERROR(VLOOKUP($A497,INDIRECT("'"&amp;Publication!O$2-1&amp;"'!B4:R300"),IF(O$3&gt;1,O$3+1,""),0),"")</f>
        <v/>
      </c>
      <c r="P497" s="118" t="str">
        <f ca="1">IFERROR(VLOOKUP($A497,INDIRECT("'"&amp;Publication!P$2-1&amp;"'!B4:R300"),IF(P$3&gt;1,P$3+1,""),0),"")</f>
        <v/>
      </c>
    </row>
    <row r="498" spans="1:16" ht="14.5" customHeight="1" outlineLevel="1" x14ac:dyDescent="0.35">
      <c r="A498" s="117" t="s">
        <v>706</v>
      </c>
      <c r="B498" s="110" t="str">
        <f>IF(OR(ISBLANK(VLOOKUP(A498,'EUROSTAT-Code'!$A$3:$E$812,5,0)),ISNA(VLOOKUP(A498,'EUROSTAT-Code'!$A$3:$E$812,5,0))),"",VLOOKUP(A498,'EUROSTAT-Code'!$A$3:$E$812,5,0))</f>
        <v/>
      </c>
      <c r="C498" s="117" t="s">
        <v>2103</v>
      </c>
      <c r="D498" s="118">
        <f ca="1">IFERROR(VLOOKUP($A498,INDIRECT("'"&amp;Publication!D$2-1&amp;"'!B4:R300"),IF(D$3&gt;1,D$3+1,""),0),"")</f>
        <v>125</v>
      </c>
      <c r="E498" s="118">
        <f ca="1">IFERROR(VLOOKUP($A498,INDIRECT("'"&amp;Publication!E$2-1&amp;"'!B4:R300"),IF(E$3&gt;1,E$3+1,""),0),"")</f>
        <v>125</v>
      </c>
      <c r="F498" s="118">
        <f ca="1">IFERROR(VLOOKUP($A498,INDIRECT("'"&amp;Publication!F$2-1&amp;"'!B4:R300"),IF(F$3&gt;1,F$3+1,""),0),"")</f>
        <v>125</v>
      </c>
      <c r="G498" s="118">
        <f ca="1">IFERROR(VLOOKUP($A498,INDIRECT("'"&amp;Publication!G$2-1&amp;"'!B4:R300"),IF(G$3&gt;1,G$3+1,""),0),"")</f>
        <v>125</v>
      </c>
      <c r="H498" s="118">
        <f ca="1">IFERROR(VLOOKUP($A498,INDIRECT("'"&amp;Publication!H$2-1&amp;"'!B4:R300"),IF(H$3&gt;1,H$3+1,""),0),"")</f>
        <v>125</v>
      </c>
      <c r="I498" s="118">
        <f ca="1">IFERROR(VLOOKUP($A498,INDIRECT("'"&amp;Publication!I$2-1&amp;"'!B4:R300"),IF(I$3&gt;1,I$3+1,""),0),"")</f>
        <v>125</v>
      </c>
      <c r="J498" s="118">
        <f ca="1">IFERROR(VLOOKUP($A498,INDIRECT("'"&amp;Publication!J$2-1&amp;"'!B4:R300"),IF(J$3&gt;1,J$3+1,""),0),"")</f>
        <v>125</v>
      </c>
      <c r="K498" s="118">
        <f ca="1">IFERROR(VLOOKUP($A498,INDIRECT("'"&amp;Publication!K$2-1&amp;"'!B4:R300"),IF(K$3&gt;1,K$3+1,""),0),"")</f>
        <v>125</v>
      </c>
      <c r="L498" s="118">
        <f ca="1">IFERROR(VLOOKUP($A498,INDIRECT("'"&amp;Publication!L$2-1&amp;"'!B4:R300"),IF(L$3&gt;1,L$3+1,""),0),"")</f>
        <v>125</v>
      </c>
      <c r="M498" s="118">
        <f ca="1">IFERROR(VLOOKUP($A498,INDIRECT("'"&amp;Publication!M$2-1&amp;"'!B4:R300"),IF(M$3&gt;1,M$3+1,""),0),"")</f>
        <v>125</v>
      </c>
      <c r="N498" s="118">
        <f ca="1">IFERROR(VLOOKUP($A498,INDIRECT("'"&amp;Publication!N$2-1&amp;"'!B4:R300"),IF(N$3&gt;1,N$3+1,""),0),"")</f>
        <v>125</v>
      </c>
      <c r="O498" s="118">
        <v>120</v>
      </c>
      <c r="P498" s="118">
        <f ca="1">IFERROR(VLOOKUP($A498,INDIRECT("'"&amp;Publication!P$2-1&amp;"'!B4:R300"),IF(P$3&gt;1,P$3+1,""),0),"")</f>
        <v>120.03700000000001</v>
      </c>
    </row>
    <row r="499" spans="1:16" ht="14.5" customHeight="1" outlineLevel="1" x14ac:dyDescent="0.35">
      <c r="A499" s="117" t="s">
        <v>707</v>
      </c>
      <c r="B499" s="110" t="str">
        <f>IF(OR(ISBLANK(VLOOKUP(A499,'EUROSTAT-Code'!$A$3:$E$812,5,0)),ISNA(VLOOKUP(A499,'EUROSTAT-Code'!$A$3:$E$812,5,0))),"",VLOOKUP(A499,'EUROSTAT-Code'!$A$3:$E$812,5,0))</f>
        <v/>
      </c>
      <c r="C499" s="117" t="s">
        <v>2104</v>
      </c>
      <c r="D499" s="118" t="str">
        <f ca="1">IFERROR(VLOOKUP($A499,INDIRECT("'"&amp;Publication!D$2-1&amp;"'!B4:R300"),IF(D$3&gt;1,D$3+1,""),0),"")</f>
        <v/>
      </c>
      <c r="E499" s="118" t="str">
        <f ca="1">IFERROR(VLOOKUP($A499,INDIRECT("'"&amp;Publication!E$2-1&amp;"'!B4:R300"),IF(E$3&gt;1,E$3+1,""),0),"")</f>
        <v/>
      </c>
      <c r="F499" s="118" t="str">
        <f ca="1">IFERROR(VLOOKUP($A499,INDIRECT("'"&amp;Publication!F$2-1&amp;"'!B4:R300"),IF(F$3&gt;1,F$3+1,""),0),"")</f>
        <v/>
      </c>
      <c r="G499" s="118" t="str">
        <f ca="1">IFERROR(VLOOKUP($A499,INDIRECT("'"&amp;Publication!G$2-1&amp;"'!B4:R300"),IF(G$3&gt;1,G$3+1,""),0),"")</f>
        <v/>
      </c>
      <c r="H499" s="118" t="str">
        <f ca="1">IFERROR(VLOOKUP($A499,INDIRECT("'"&amp;Publication!H$2-1&amp;"'!B4:R300"),IF(H$3&gt;1,H$3+1,""),0),"")</f>
        <v/>
      </c>
      <c r="I499" s="118" t="str">
        <f ca="1">IFERROR(VLOOKUP($A499,INDIRECT("'"&amp;Publication!I$2-1&amp;"'!B4:R300"),IF(I$3&gt;1,I$3+1,""),0),"")</f>
        <v/>
      </c>
      <c r="J499" s="118" t="str">
        <f ca="1">IFERROR(VLOOKUP($A499,INDIRECT("'"&amp;Publication!J$2-1&amp;"'!B4:R300"),IF(J$3&gt;1,J$3+1,""),0),"")</f>
        <v/>
      </c>
      <c r="K499" s="118" t="str">
        <f ca="1">IFERROR(VLOOKUP($A499,INDIRECT("'"&amp;Publication!K$2-1&amp;"'!B4:R300"),IF(K$3&gt;1,K$3+1,""),0),"")</f>
        <v/>
      </c>
      <c r="L499" s="118" t="str">
        <f ca="1">IFERROR(VLOOKUP($A499,INDIRECT("'"&amp;Publication!L$2-1&amp;"'!B4:R300"),IF(L$3&gt;1,L$3+1,""),0),"")</f>
        <v/>
      </c>
      <c r="M499" s="118" t="str">
        <f ca="1">IFERROR(VLOOKUP($A499,INDIRECT("'"&amp;Publication!M$2-1&amp;"'!B4:R300"),IF(M$3&gt;1,M$3+1,""),0),"")</f>
        <v/>
      </c>
      <c r="N499" s="118" t="str">
        <f ca="1">IFERROR(VLOOKUP($A499,INDIRECT("'"&amp;Publication!N$2-1&amp;"'!B4:R300"),IF(N$3&gt;1,N$3+1,""),0),"")</f>
        <v/>
      </c>
      <c r="O499" s="118" t="str">
        <f ca="1">IFERROR(VLOOKUP($A499,INDIRECT("'"&amp;Publication!O$2-1&amp;"'!B4:R300"),IF(O$3&gt;1,O$3+1,""),0),"")</f>
        <v/>
      </c>
      <c r="P499" s="118" t="str">
        <f ca="1">IFERROR(VLOOKUP($A499,INDIRECT("'"&amp;Publication!P$2-1&amp;"'!B4:R300"),IF(P$3&gt;1,P$3+1,""),0),"")</f>
        <v/>
      </c>
    </row>
    <row r="500" spans="1:16" ht="14.5" customHeight="1" outlineLevel="1" x14ac:dyDescent="0.35">
      <c r="A500" s="117" t="s">
        <v>708</v>
      </c>
      <c r="B500" s="110" t="str">
        <f>IF(OR(ISBLANK(VLOOKUP(A500,'EUROSTAT-Code'!$A$3:$E$812,5,0)),ISNA(VLOOKUP(A500,'EUROSTAT-Code'!$A$3:$E$812,5,0))),"",VLOOKUP(A500,'EUROSTAT-Code'!$A$3:$E$812,5,0))</f>
        <v/>
      </c>
      <c r="C500" s="117" t="s">
        <v>2105</v>
      </c>
      <c r="D500" s="118" t="str">
        <f ca="1">IFERROR(VLOOKUP($A500,INDIRECT("'"&amp;Publication!D$2-1&amp;"'!B4:R300"),IF(D$3&gt;1,D$3+1,""),0),"")</f>
        <v/>
      </c>
      <c r="E500" s="118" t="str">
        <f ca="1">IFERROR(VLOOKUP($A500,INDIRECT("'"&amp;Publication!E$2-1&amp;"'!B4:R300"),IF(E$3&gt;1,E$3+1,""),0),"")</f>
        <v/>
      </c>
      <c r="F500" s="118" t="str">
        <f ca="1">IFERROR(VLOOKUP($A500,INDIRECT("'"&amp;Publication!F$2-1&amp;"'!B4:R300"),IF(F$3&gt;1,F$3+1,""),0),"")</f>
        <v/>
      </c>
      <c r="G500" s="118" t="str">
        <f ca="1">IFERROR(VLOOKUP($A500,INDIRECT("'"&amp;Publication!G$2-1&amp;"'!B4:R300"),IF(G$3&gt;1,G$3+1,""),0),"")</f>
        <v/>
      </c>
      <c r="H500" s="118" t="str">
        <f ca="1">IFERROR(VLOOKUP($A500,INDIRECT("'"&amp;Publication!H$2-1&amp;"'!B4:R300"),IF(H$3&gt;1,H$3+1,""),0),"")</f>
        <v/>
      </c>
      <c r="I500" s="118" t="str">
        <f ca="1">IFERROR(VLOOKUP($A500,INDIRECT("'"&amp;Publication!I$2-1&amp;"'!B4:R300"),IF(I$3&gt;1,I$3+1,""),0),"")</f>
        <v/>
      </c>
      <c r="J500" s="118" t="str">
        <f ca="1">IFERROR(VLOOKUP($A500,INDIRECT("'"&amp;Publication!J$2-1&amp;"'!B4:R300"),IF(J$3&gt;1,J$3+1,""),0),"")</f>
        <v/>
      </c>
      <c r="K500" s="118" t="str">
        <f ca="1">IFERROR(VLOOKUP($A500,INDIRECT("'"&amp;Publication!K$2-1&amp;"'!B4:R300"),IF(K$3&gt;1,K$3+1,""),0),"")</f>
        <v/>
      </c>
      <c r="L500" s="118" t="str">
        <f ca="1">IFERROR(VLOOKUP($A500,INDIRECT("'"&amp;Publication!L$2-1&amp;"'!B4:R300"),IF(L$3&gt;1,L$3+1,""),0),"")</f>
        <v/>
      </c>
      <c r="M500" s="118" t="str">
        <f ca="1">IFERROR(VLOOKUP($A500,INDIRECT("'"&amp;Publication!M$2-1&amp;"'!B4:R300"),IF(M$3&gt;1,M$3+1,""),0),"")</f>
        <v/>
      </c>
      <c r="N500" s="118" t="str">
        <f ca="1">IFERROR(VLOOKUP($A500,INDIRECT("'"&amp;Publication!N$2-1&amp;"'!B4:R300"),IF(N$3&gt;1,N$3+1,""),0),"")</f>
        <v/>
      </c>
      <c r="O500" s="118" t="str">
        <f ca="1">IFERROR(VLOOKUP($A500,INDIRECT("'"&amp;Publication!O$2-1&amp;"'!B4:R300"),IF(O$3&gt;1,O$3+1,""),0),"")</f>
        <v/>
      </c>
      <c r="P500" s="118" t="str">
        <f ca="1">IFERROR(VLOOKUP($A500,INDIRECT("'"&amp;Publication!P$2-1&amp;"'!B4:R300"),IF(P$3&gt;1,P$3+1,""),0),"")</f>
        <v/>
      </c>
    </row>
    <row r="501" spans="1:16" ht="14.5" customHeight="1" outlineLevel="1" x14ac:dyDescent="0.35">
      <c r="A501" s="117" t="s">
        <v>709</v>
      </c>
      <c r="B501" s="110" t="str">
        <f>IF(OR(ISBLANK(VLOOKUP(A501,'EUROSTAT-Code'!$A$3:$E$812,5,0)),ISNA(VLOOKUP(A501,'EUROSTAT-Code'!$A$3:$E$812,5,0))),"",VLOOKUP(A501,'EUROSTAT-Code'!$A$3:$E$812,5,0))</f>
        <v/>
      </c>
      <c r="C501" s="117" t="s">
        <v>2106</v>
      </c>
      <c r="D501" s="118" t="str">
        <f ca="1">IFERROR(VLOOKUP($A501,INDIRECT("'"&amp;Publication!D$2-1&amp;"'!B4:R300"),IF(D$3&gt;1,D$3+1,""),0),"")</f>
        <v/>
      </c>
      <c r="E501" s="118" t="str">
        <f ca="1">IFERROR(VLOOKUP($A501,INDIRECT("'"&amp;Publication!E$2-1&amp;"'!B4:R300"),IF(E$3&gt;1,E$3+1,""),0),"")</f>
        <v/>
      </c>
      <c r="F501" s="118" t="str">
        <f ca="1">IFERROR(VLOOKUP($A501,INDIRECT("'"&amp;Publication!F$2-1&amp;"'!B4:R300"),IF(F$3&gt;1,F$3+1,""),0),"")</f>
        <v/>
      </c>
      <c r="G501" s="118" t="str">
        <f ca="1">IFERROR(VLOOKUP($A501,INDIRECT("'"&amp;Publication!G$2-1&amp;"'!B4:R300"),IF(G$3&gt;1,G$3+1,""),0),"")</f>
        <v/>
      </c>
      <c r="H501" s="118" t="str">
        <f ca="1">IFERROR(VLOOKUP($A501,INDIRECT("'"&amp;Publication!H$2-1&amp;"'!B4:R300"),IF(H$3&gt;1,H$3+1,""),0),"")</f>
        <v/>
      </c>
      <c r="I501" s="118" t="str">
        <f ca="1">IFERROR(VLOOKUP($A501,INDIRECT("'"&amp;Publication!I$2-1&amp;"'!B4:R300"),IF(I$3&gt;1,I$3+1,""),0),"")</f>
        <v/>
      </c>
      <c r="J501" s="118" t="str">
        <f ca="1">IFERROR(VLOOKUP($A501,INDIRECT("'"&amp;Publication!J$2-1&amp;"'!B4:R300"),IF(J$3&gt;1,J$3+1,""),0),"")</f>
        <v/>
      </c>
      <c r="K501" s="118" t="str">
        <f ca="1">IFERROR(VLOOKUP($A501,INDIRECT("'"&amp;Publication!K$2-1&amp;"'!B4:R300"),IF(K$3&gt;1,K$3+1,""),0),"")</f>
        <v/>
      </c>
      <c r="L501" s="118" t="str">
        <f ca="1">IFERROR(VLOOKUP($A501,INDIRECT("'"&amp;Publication!L$2-1&amp;"'!B4:R300"),IF(L$3&gt;1,L$3+1,""),0),"")</f>
        <v/>
      </c>
      <c r="M501" s="118" t="str">
        <f ca="1">IFERROR(VLOOKUP($A501,INDIRECT("'"&amp;Publication!M$2-1&amp;"'!B4:R300"),IF(M$3&gt;1,M$3+1,""),0),"")</f>
        <v/>
      </c>
      <c r="N501" s="118" t="str">
        <f ca="1">IFERROR(VLOOKUP($A501,INDIRECT("'"&amp;Publication!N$2-1&amp;"'!B4:R300"),IF(N$3&gt;1,N$3+1,""),0),"")</f>
        <v/>
      </c>
      <c r="O501" s="118" t="str">
        <f ca="1">IFERROR(VLOOKUP($A501,INDIRECT("'"&amp;Publication!O$2-1&amp;"'!B4:R300"),IF(O$3&gt;1,O$3+1,""),0),"")</f>
        <v/>
      </c>
      <c r="P501" s="118" t="str">
        <f ca="1">IFERROR(VLOOKUP($A501,INDIRECT("'"&amp;Publication!P$2-1&amp;"'!B4:R300"),IF(P$3&gt;1,P$3+1,""),0),"")</f>
        <v/>
      </c>
    </row>
    <row r="502" spans="1:16" ht="14.5" customHeight="1" outlineLevel="1" x14ac:dyDescent="0.35">
      <c r="A502" s="117" t="s">
        <v>710</v>
      </c>
      <c r="B502" s="110" t="str">
        <f>IF(OR(ISBLANK(VLOOKUP(A502,'EUROSTAT-Code'!$A$3:$E$812,5,0)),ISNA(VLOOKUP(A502,'EUROSTAT-Code'!$A$3:$E$812,5,0))),"",VLOOKUP(A502,'EUROSTAT-Code'!$A$3:$E$812,5,0))</f>
        <v/>
      </c>
      <c r="C502" s="117" t="s">
        <v>2107</v>
      </c>
      <c r="D502" s="118" t="str">
        <f ca="1">IFERROR(VLOOKUP($A502,INDIRECT("'"&amp;Publication!D$2-1&amp;"'!B4:R300"),IF(D$3&gt;1,D$3+1,""),0),"")</f>
        <v/>
      </c>
      <c r="E502" s="118" t="str">
        <f ca="1">IFERROR(VLOOKUP($A502,INDIRECT("'"&amp;Publication!E$2-1&amp;"'!B4:R300"),IF(E$3&gt;1,E$3+1,""),0),"")</f>
        <v/>
      </c>
      <c r="F502" s="118" t="str">
        <f ca="1">IFERROR(VLOOKUP($A502,INDIRECT("'"&amp;Publication!F$2-1&amp;"'!B4:R300"),IF(F$3&gt;1,F$3+1,""),0),"")</f>
        <v/>
      </c>
      <c r="G502" s="118" t="str">
        <f ca="1">IFERROR(VLOOKUP($A502,INDIRECT("'"&amp;Publication!G$2-1&amp;"'!B4:R300"),IF(G$3&gt;1,G$3+1,""),0),"")</f>
        <v/>
      </c>
      <c r="H502" s="118" t="str">
        <f ca="1">IFERROR(VLOOKUP($A502,INDIRECT("'"&amp;Publication!H$2-1&amp;"'!B4:R300"),IF(H$3&gt;1,H$3+1,""),0),"")</f>
        <v/>
      </c>
      <c r="I502" s="118" t="str">
        <f ca="1">IFERROR(VLOOKUP($A502,INDIRECT("'"&amp;Publication!I$2-1&amp;"'!B4:R300"),IF(I$3&gt;1,I$3+1,""),0),"")</f>
        <v/>
      </c>
      <c r="J502" s="118" t="str">
        <f ca="1">IFERROR(VLOOKUP($A502,INDIRECT("'"&amp;Publication!J$2-1&amp;"'!B4:R300"),IF(J$3&gt;1,J$3+1,""),0),"")</f>
        <v/>
      </c>
      <c r="K502" s="118" t="str">
        <f ca="1">IFERROR(VLOOKUP($A502,INDIRECT("'"&amp;Publication!K$2-1&amp;"'!B4:R300"),IF(K$3&gt;1,K$3+1,""),0),"")</f>
        <v/>
      </c>
      <c r="L502" s="118" t="str">
        <f ca="1">IFERROR(VLOOKUP($A502,INDIRECT("'"&amp;Publication!L$2-1&amp;"'!B4:R300"),IF(L$3&gt;1,L$3+1,""),0),"")</f>
        <v/>
      </c>
      <c r="M502" s="118" t="str">
        <f ca="1">IFERROR(VLOOKUP($A502,INDIRECT("'"&amp;Publication!M$2-1&amp;"'!B4:R300"),IF(M$3&gt;1,M$3+1,""),0),"")</f>
        <v/>
      </c>
      <c r="N502" s="118" t="str">
        <f ca="1">IFERROR(VLOOKUP($A502,INDIRECT("'"&amp;Publication!N$2-1&amp;"'!B4:R300"),IF(N$3&gt;1,N$3+1,""),0),"")</f>
        <v/>
      </c>
      <c r="O502" s="118" t="str">
        <f ca="1">IFERROR(VLOOKUP($A502,INDIRECT("'"&amp;Publication!O$2-1&amp;"'!B4:R300"),IF(O$3&gt;1,O$3+1,""),0),"")</f>
        <v/>
      </c>
      <c r="P502" s="118" t="str">
        <f ca="1">IFERROR(VLOOKUP($A502,INDIRECT("'"&amp;Publication!P$2-1&amp;"'!B4:R300"),IF(P$3&gt;1,P$3+1,""),0),"")</f>
        <v/>
      </c>
    </row>
    <row r="503" spans="1:16" ht="14.5" customHeight="1" outlineLevel="1" x14ac:dyDescent="0.35">
      <c r="A503" s="117" t="s">
        <v>711</v>
      </c>
      <c r="B503" s="110" t="str">
        <f>IF(OR(ISBLANK(VLOOKUP(A503,'EUROSTAT-Code'!$A$3:$E$812,5,0)),ISNA(VLOOKUP(A503,'EUROSTAT-Code'!$A$3:$E$812,5,0))),"",VLOOKUP(A503,'EUROSTAT-Code'!$A$3:$E$812,5,0))</f>
        <v/>
      </c>
      <c r="C503" s="117" t="s">
        <v>2108</v>
      </c>
      <c r="D503" s="118" t="str">
        <f ca="1">IFERROR(VLOOKUP($A503,INDIRECT("'"&amp;Publication!D$2-1&amp;"'!B4:R300"),IF(D$3&gt;1,D$3+1,""),0),"")</f>
        <v/>
      </c>
      <c r="E503" s="118" t="str">
        <f ca="1">IFERROR(VLOOKUP($A503,INDIRECT("'"&amp;Publication!E$2-1&amp;"'!B4:R300"),IF(E$3&gt;1,E$3+1,""),0),"")</f>
        <v/>
      </c>
      <c r="F503" s="118" t="str">
        <f ca="1">IFERROR(VLOOKUP($A503,INDIRECT("'"&amp;Publication!F$2-1&amp;"'!B4:R300"),IF(F$3&gt;1,F$3+1,""),0),"")</f>
        <v/>
      </c>
      <c r="G503" s="118" t="str">
        <f ca="1">IFERROR(VLOOKUP($A503,INDIRECT("'"&amp;Publication!G$2-1&amp;"'!B4:R300"),IF(G$3&gt;1,G$3+1,""),0),"")</f>
        <v/>
      </c>
      <c r="H503" s="118" t="str">
        <f ca="1">IFERROR(VLOOKUP($A503,INDIRECT("'"&amp;Publication!H$2-1&amp;"'!B4:R300"),IF(H$3&gt;1,H$3+1,""),0),"")</f>
        <v/>
      </c>
      <c r="I503" s="118" t="str">
        <f ca="1">IFERROR(VLOOKUP($A503,INDIRECT("'"&amp;Publication!I$2-1&amp;"'!B4:R300"),IF(I$3&gt;1,I$3+1,""),0),"")</f>
        <v/>
      </c>
      <c r="J503" s="118" t="str">
        <f ca="1">IFERROR(VLOOKUP($A503,INDIRECT("'"&amp;Publication!J$2-1&amp;"'!B4:R300"),IF(J$3&gt;1,J$3+1,""),0),"")</f>
        <v/>
      </c>
      <c r="K503" s="118" t="str">
        <f ca="1">IFERROR(VLOOKUP($A503,INDIRECT("'"&amp;Publication!K$2-1&amp;"'!B4:R300"),IF(K$3&gt;1,K$3+1,""),0),"")</f>
        <v/>
      </c>
      <c r="L503" s="118" t="str">
        <f ca="1">IFERROR(VLOOKUP($A503,INDIRECT("'"&amp;Publication!L$2-1&amp;"'!B4:R300"),IF(L$3&gt;1,L$3+1,""),0),"")</f>
        <v/>
      </c>
      <c r="M503" s="118" t="str">
        <f ca="1">IFERROR(VLOOKUP($A503,INDIRECT("'"&amp;Publication!M$2-1&amp;"'!B4:R300"),IF(M$3&gt;1,M$3+1,""),0),"")</f>
        <v/>
      </c>
      <c r="N503" s="118" t="str">
        <f ca="1">IFERROR(VLOOKUP($A503,INDIRECT("'"&amp;Publication!N$2-1&amp;"'!B4:R300"),IF(N$3&gt;1,N$3+1,""),0),"")</f>
        <v/>
      </c>
      <c r="O503" s="118" t="str">
        <f ca="1">IFERROR(VLOOKUP($A503,INDIRECT("'"&amp;Publication!O$2-1&amp;"'!B4:R300"),IF(O$3&gt;1,O$3+1,""),0),"")</f>
        <v/>
      </c>
      <c r="P503" s="118" t="str">
        <f ca="1">IFERROR(VLOOKUP($A503,INDIRECT("'"&amp;Publication!P$2-1&amp;"'!B4:R300"),IF(P$3&gt;1,P$3+1,""),0),"")</f>
        <v/>
      </c>
    </row>
    <row r="504" spans="1:16" ht="14.5" customHeight="1" outlineLevel="1" x14ac:dyDescent="0.35">
      <c r="A504" s="117" t="s">
        <v>712</v>
      </c>
      <c r="B504" s="110" t="str">
        <f>IF(OR(ISBLANK(VLOOKUP(A504,'EUROSTAT-Code'!$A$3:$E$812,5,0)),ISNA(VLOOKUP(A504,'EUROSTAT-Code'!$A$3:$E$812,5,0))),"",VLOOKUP(A504,'EUROSTAT-Code'!$A$3:$E$812,5,0))</f>
        <v/>
      </c>
      <c r="C504" s="117" t="s">
        <v>2109</v>
      </c>
      <c r="D504" s="118" t="str">
        <f ca="1">IFERROR(VLOOKUP($A504,INDIRECT("'"&amp;Publication!D$2-1&amp;"'!B4:R300"),IF(D$3&gt;1,D$3+1,""),0),"")</f>
        <v/>
      </c>
      <c r="E504" s="118" t="str">
        <f ca="1">IFERROR(VLOOKUP($A504,INDIRECT("'"&amp;Publication!E$2-1&amp;"'!B4:R300"),IF(E$3&gt;1,E$3+1,""),0),"")</f>
        <v/>
      </c>
      <c r="F504" s="118" t="str">
        <f ca="1">IFERROR(VLOOKUP($A504,INDIRECT("'"&amp;Publication!F$2-1&amp;"'!B4:R300"),IF(F$3&gt;1,F$3+1,""),0),"")</f>
        <v/>
      </c>
      <c r="G504" s="118" t="str">
        <f ca="1">IFERROR(VLOOKUP($A504,INDIRECT("'"&amp;Publication!G$2-1&amp;"'!B4:R300"),IF(G$3&gt;1,G$3+1,""),0),"")</f>
        <v/>
      </c>
      <c r="H504" s="118" t="str">
        <f ca="1">IFERROR(VLOOKUP($A504,INDIRECT("'"&amp;Publication!H$2-1&amp;"'!B4:R300"),IF(H$3&gt;1,H$3+1,""),0),"")</f>
        <v/>
      </c>
      <c r="I504" s="118" t="str">
        <f ca="1">IFERROR(VLOOKUP($A504,INDIRECT("'"&amp;Publication!I$2-1&amp;"'!B4:R300"),IF(I$3&gt;1,I$3+1,""),0),"")</f>
        <v/>
      </c>
      <c r="J504" s="118" t="str">
        <f ca="1">IFERROR(VLOOKUP($A504,INDIRECT("'"&amp;Publication!J$2-1&amp;"'!B4:R300"),IF(J$3&gt;1,J$3+1,""),0),"")</f>
        <v/>
      </c>
      <c r="K504" s="118" t="str">
        <f ca="1">IFERROR(VLOOKUP($A504,INDIRECT("'"&amp;Publication!K$2-1&amp;"'!B4:R300"),IF(K$3&gt;1,K$3+1,""),0),"")</f>
        <v/>
      </c>
      <c r="L504" s="118" t="str">
        <f ca="1">IFERROR(VLOOKUP($A504,INDIRECT("'"&amp;Publication!L$2-1&amp;"'!B4:R300"),IF(L$3&gt;1,L$3+1,""),0),"")</f>
        <v/>
      </c>
      <c r="M504" s="118" t="str">
        <f ca="1">IFERROR(VLOOKUP($A504,INDIRECT("'"&amp;Publication!M$2-1&amp;"'!B4:R300"),IF(M$3&gt;1,M$3+1,""),0),"")</f>
        <v/>
      </c>
      <c r="N504" s="118" t="str">
        <f ca="1">IFERROR(VLOOKUP($A504,INDIRECT("'"&amp;Publication!N$2-1&amp;"'!B4:R300"),IF(N$3&gt;1,N$3+1,""),0),"")</f>
        <v/>
      </c>
      <c r="O504" s="118" t="str">
        <f ca="1">IFERROR(VLOOKUP($A504,INDIRECT("'"&amp;Publication!O$2-1&amp;"'!B4:R300"),IF(O$3&gt;1,O$3+1,""),0),"")</f>
        <v/>
      </c>
      <c r="P504" s="118" t="str">
        <f ca="1">IFERROR(VLOOKUP($A504,INDIRECT("'"&amp;Publication!P$2-1&amp;"'!B4:R300"),IF(P$3&gt;1,P$3+1,""),0),"")</f>
        <v/>
      </c>
    </row>
    <row r="505" spans="1:16" ht="14.5" customHeight="1" outlineLevel="1" x14ac:dyDescent="0.35">
      <c r="A505" s="117" t="s">
        <v>713</v>
      </c>
      <c r="B505" s="110" t="str">
        <f>IF(OR(ISBLANK(VLOOKUP(A505,'EUROSTAT-Code'!$A$3:$E$812,5,0)),ISNA(VLOOKUP(A505,'EUROSTAT-Code'!$A$3:$E$812,5,0))),"",VLOOKUP(A505,'EUROSTAT-Code'!$A$3:$E$812,5,0))</f>
        <v/>
      </c>
      <c r="C505" s="117" t="s">
        <v>2110</v>
      </c>
      <c r="D505" s="118" t="str">
        <f ca="1">IFERROR(VLOOKUP($A505,INDIRECT("'"&amp;Publication!D$2-1&amp;"'!B4:R300"),IF(D$3&gt;1,D$3+1,""),0),"")</f>
        <v/>
      </c>
      <c r="E505" s="118" t="str">
        <f ca="1">IFERROR(VLOOKUP($A505,INDIRECT("'"&amp;Publication!E$2-1&amp;"'!B4:R300"),IF(E$3&gt;1,E$3+1,""),0),"")</f>
        <v/>
      </c>
      <c r="F505" s="118" t="str">
        <f ca="1">IFERROR(VLOOKUP($A505,INDIRECT("'"&amp;Publication!F$2-1&amp;"'!B4:R300"),IF(F$3&gt;1,F$3+1,""),0),"")</f>
        <v/>
      </c>
      <c r="G505" s="118" t="str">
        <f ca="1">IFERROR(VLOOKUP($A505,INDIRECT("'"&amp;Publication!G$2-1&amp;"'!B4:R300"),IF(G$3&gt;1,G$3+1,""),0),"")</f>
        <v/>
      </c>
      <c r="H505" s="118" t="str">
        <f ca="1">IFERROR(VLOOKUP($A505,INDIRECT("'"&amp;Publication!H$2-1&amp;"'!B4:R300"),IF(H$3&gt;1,H$3+1,""),0),"")</f>
        <v/>
      </c>
      <c r="I505" s="118" t="str">
        <f ca="1">IFERROR(VLOOKUP($A505,INDIRECT("'"&amp;Publication!I$2-1&amp;"'!B4:R300"),IF(I$3&gt;1,I$3+1,""),0),"")</f>
        <v/>
      </c>
      <c r="J505" s="118" t="str">
        <f ca="1">IFERROR(VLOOKUP($A505,INDIRECT("'"&amp;Publication!J$2-1&amp;"'!B4:R300"),IF(J$3&gt;1,J$3+1,""),0),"")</f>
        <v/>
      </c>
      <c r="K505" s="118" t="str">
        <f ca="1">IFERROR(VLOOKUP($A505,INDIRECT("'"&amp;Publication!K$2-1&amp;"'!B4:R300"),IF(K$3&gt;1,K$3+1,""),0),"")</f>
        <v/>
      </c>
      <c r="L505" s="118" t="str">
        <f ca="1">IFERROR(VLOOKUP($A505,INDIRECT("'"&amp;Publication!L$2-1&amp;"'!B4:R300"),IF(L$3&gt;1,L$3+1,""),0),"")</f>
        <v/>
      </c>
      <c r="M505" s="118" t="str">
        <f ca="1">IFERROR(VLOOKUP($A505,INDIRECT("'"&amp;Publication!M$2-1&amp;"'!B4:R300"),IF(M$3&gt;1,M$3+1,""),0),"")</f>
        <v/>
      </c>
      <c r="N505" s="118" t="str">
        <f ca="1">IFERROR(VLOOKUP($A505,INDIRECT("'"&amp;Publication!N$2-1&amp;"'!B4:R300"),IF(N$3&gt;1,N$3+1,""),0),"")</f>
        <v/>
      </c>
      <c r="O505" s="118" t="str">
        <f ca="1">IFERROR(VLOOKUP($A505,INDIRECT("'"&amp;Publication!O$2-1&amp;"'!B4:R300"),IF(O$3&gt;1,O$3+1,""),0),"")</f>
        <v/>
      </c>
      <c r="P505" s="118" t="str">
        <f ca="1">IFERROR(VLOOKUP($A505,INDIRECT("'"&amp;Publication!P$2-1&amp;"'!B4:R300"),IF(P$3&gt;1,P$3+1,""),0),"")</f>
        <v/>
      </c>
    </row>
    <row r="506" spans="1:16" ht="14.5" customHeight="1" outlineLevel="1" x14ac:dyDescent="0.35">
      <c r="A506" s="117" t="s">
        <v>714</v>
      </c>
      <c r="B506" s="110" t="str">
        <f>IF(OR(ISBLANK(VLOOKUP(A506,'EUROSTAT-Code'!$A$3:$E$812,5,0)),ISNA(VLOOKUP(A506,'EUROSTAT-Code'!$A$3:$E$812,5,0))),"",VLOOKUP(A506,'EUROSTAT-Code'!$A$3:$E$812,5,0))</f>
        <v/>
      </c>
      <c r="C506" s="117" t="s">
        <v>2111</v>
      </c>
      <c r="D506" s="118" t="str">
        <f ca="1">IFERROR(VLOOKUP($A506,INDIRECT("'"&amp;Publication!D$2-1&amp;"'!B4:R300"),IF(D$3&gt;1,D$3+1,""),0),"")</f>
        <v/>
      </c>
      <c r="E506" s="118" t="str">
        <f ca="1">IFERROR(VLOOKUP($A506,INDIRECT("'"&amp;Publication!E$2-1&amp;"'!B4:R300"),IF(E$3&gt;1,E$3+1,""),0),"")</f>
        <v/>
      </c>
      <c r="F506" s="118" t="str">
        <f ca="1">IFERROR(VLOOKUP($A506,INDIRECT("'"&amp;Publication!F$2-1&amp;"'!B4:R300"),IF(F$3&gt;1,F$3+1,""),0),"")</f>
        <v/>
      </c>
      <c r="G506" s="118" t="str">
        <f ca="1">IFERROR(VLOOKUP($A506,INDIRECT("'"&amp;Publication!G$2-1&amp;"'!B4:R300"),IF(G$3&gt;1,G$3+1,""),0),"")</f>
        <v/>
      </c>
      <c r="H506" s="118" t="str">
        <f ca="1">IFERROR(VLOOKUP($A506,INDIRECT("'"&amp;Publication!H$2-1&amp;"'!B4:R300"),IF(H$3&gt;1,H$3+1,""),0),"")</f>
        <v/>
      </c>
      <c r="I506" s="118" t="str">
        <f ca="1">IFERROR(VLOOKUP($A506,INDIRECT("'"&amp;Publication!I$2-1&amp;"'!B4:R300"),IF(I$3&gt;1,I$3+1,""),0),"")</f>
        <v/>
      </c>
      <c r="J506" s="118" t="str">
        <f ca="1">IFERROR(VLOOKUP($A506,INDIRECT("'"&amp;Publication!J$2-1&amp;"'!B4:R300"),IF(J$3&gt;1,J$3+1,""),0),"")</f>
        <v/>
      </c>
      <c r="K506" s="118" t="str">
        <f ca="1">IFERROR(VLOOKUP($A506,INDIRECT("'"&amp;Publication!K$2-1&amp;"'!B4:R300"),IF(K$3&gt;1,K$3+1,""),0),"")</f>
        <v/>
      </c>
      <c r="L506" s="118" t="str">
        <f ca="1">IFERROR(VLOOKUP($A506,INDIRECT("'"&amp;Publication!L$2-1&amp;"'!B4:R300"),IF(L$3&gt;1,L$3+1,""),0),"")</f>
        <v/>
      </c>
      <c r="M506" s="118" t="str">
        <f ca="1">IFERROR(VLOOKUP($A506,INDIRECT("'"&amp;Publication!M$2-1&amp;"'!B4:R300"),IF(M$3&gt;1,M$3+1,""),0),"")</f>
        <v/>
      </c>
      <c r="N506" s="118" t="str">
        <f ca="1">IFERROR(VLOOKUP($A506,INDIRECT("'"&amp;Publication!N$2-1&amp;"'!B4:R300"),IF(N$3&gt;1,N$3+1,""),0),"")</f>
        <v/>
      </c>
      <c r="O506" s="118" t="str">
        <f ca="1">IFERROR(VLOOKUP($A506,INDIRECT("'"&amp;Publication!O$2-1&amp;"'!B4:R300"),IF(O$3&gt;1,O$3+1,""),0),"")</f>
        <v/>
      </c>
      <c r="P506" s="118" t="str">
        <f ca="1">IFERROR(VLOOKUP($A506,INDIRECT("'"&amp;Publication!P$2-1&amp;"'!B4:R300"),IF(P$3&gt;1,P$3+1,""),0),"")</f>
        <v/>
      </c>
    </row>
    <row r="507" spans="1:16" ht="14.5" customHeight="1" outlineLevel="1" x14ac:dyDescent="0.35">
      <c r="A507" s="117" t="s">
        <v>715</v>
      </c>
      <c r="B507" s="110" t="str">
        <f>IF(OR(ISBLANK(VLOOKUP(A507,'EUROSTAT-Code'!$A$3:$E$812,5,0)),ISNA(VLOOKUP(A507,'EUROSTAT-Code'!$A$3:$E$812,5,0))),"",VLOOKUP(A507,'EUROSTAT-Code'!$A$3:$E$812,5,0))</f>
        <v/>
      </c>
      <c r="C507" s="117" t="s">
        <v>2112</v>
      </c>
      <c r="D507" s="118" t="str">
        <f ca="1">IFERROR(VLOOKUP($A507,INDIRECT("'"&amp;Publication!D$2-1&amp;"'!B4:R300"),IF(D$3&gt;1,D$3+1,""),0),"")</f>
        <v/>
      </c>
      <c r="E507" s="118" t="str">
        <f ca="1">IFERROR(VLOOKUP($A507,INDIRECT("'"&amp;Publication!E$2-1&amp;"'!B4:R300"),IF(E$3&gt;1,E$3+1,""),0),"")</f>
        <v/>
      </c>
      <c r="F507" s="118" t="str">
        <f ca="1">IFERROR(VLOOKUP($A507,INDIRECT("'"&amp;Publication!F$2-1&amp;"'!B4:R300"),IF(F$3&gt;1,F$3+1,""),0),"")</f>
        <v/>
      </c>
      <c r="G507" s="118" t="str">
        <f ca="1">IFERROR(VLOOKUP($A507,INDIRECT("'"&amp;Publication!G$2-1&amp;"'!B4:R300"),IF(G$3&gt;1,G$3+1,""),0),"")</f>
        <v/>
      </c>
      <c r="H507" s="118" t="str">
        <f ca="1">IFERROR(VLOOKUP($A507,INDIRECT("'"&amp;Publication!H$2-1&amp;"'!B4:R300"),IF(H$3&gt;1,H$3+1,""),0),"")</f>
        <v/>
      </c>
      <c r="I507" s="118" t="str">
        <f ca="1">IFERROR(VLOOKUP($A507,INDIRECT("'"&amp;Publication!I$2-1&amp;"'!B4:R300"),IF(I$3&gt;1,I$3+1,""),0),"")</f>
        <v/>
      </c>
      <c r="J507" s="118" t="str">
        <f ca="1">IFERROR(VLOOKUP($A507,INDIRECT("'"&amp;Publication!J$2-1&amp;"'!B4:R300"),IF(J$3&gt;1,J$3+1,""),0),"")</f>
        <v/>
      </c>
      <c r="K507" s="118" t="str">
        <f ca="1">IFERROR(VLOOKUP($A507,INDIRECT("'"&amp;Publication!K$2-1&amp;"'!B4:R300"),IF(K$3&gt;1,K$3+1,""),0),"")</f>
        <v/>
      </c>
      <c r="L507" s="118" t="str">
        <f ca="1">IFERROR(VLOOKUP($A507,INDIRECT("'"&amp;Publication!L$2-1&amp;"'!B4:R300"),IF(L$3&gt;1,L$3+1,""),0),"")</f>
        <v/>
      </c>
      <c r="M507" s="118" t="str">
        <f ca="1">IFERROR(VLOOKUP($A507,INDIRECT("'"&amp;Publication!M$2-1&amp;"'!B4:R300"),IF(M$3&gt;1,M$3+1,""),0),"")</f>
        <v/>
      </c>
      <c r="N507" s="118" t="str">
        <f ca="1">IFERROR(VLOOKUP($A507,INDIRECT("'"&amp;Publication!N$2-1&amp;"'!B4:R300"),IF(N$3&gt;1,N$3+1,""),0),"")</f>
        <v/>
      </c>
      <c r="O507" s="118" t="str">
        <f ca="1">IFERROR(VLOOKUP($A507,INDIRECT("'"&amp;Publication!O$2-1&amp;"'!B4:R300"),IF(O$3&gt;1,O$3+1,""),0),"")</f>
        <v/>
      </c>
      <c r="P507" s="118" t="str">
        <f ca="1">IFERROR(VLOOKUP($A507,INDIRECT("'"&amp;Publication!P$2-1&amp;"'!B4:R300"),IF(P$3&gt;1,P$3+1,""),0),"")</f>
        <v/>
      </c>
    </row>
    <row r="508" spans="1:16" ht="14.5" customHeight="1" outlineLevel="1" x14ac:dyDescent="0.35">
      <c r="A508" s="117" t="s">
        <v>716</v>
      </c>
      <c r="B508" s="110" t="str">
        <f>IF(OR(ISBLANK(VLOOKUP(A508,'EUROSTAT-Code'!$A$3:$E$812,5,0)),ISNA(VLOOKUP(A508,'EUROSTAT-Code'!$A$3:$E$812,5,0))),"",VLOOKUP(A508,'EUROSTAT-Code'!$A$3:$E$812,5,0))</f>
        <v/>
      </c>
      <c r="C508" s="117" t="s">
        <v>2113</v>
      </c>
      <c r="D508" s="118" t="str">
        <f ca="1">IFERROR(VLOOKUP($A508,INDIRECT("'"&amp;Publication!D$2-1&amp;"'!B4:R300"),IF(D$3&gt;1,D$3+1,""),0),"")</f>
        <v/>
      </c>
      <c r="E508" s="118" t="str">
        <f ca="1">IFERROR(VLOOKUP($A508,INDIRECT("'"&amp;Publication!E$2-1&amp;"'!B4:R300"),IF(E$3&gt;1,E$3+1,""),0),"")</f>
        <v/>
      </c>
      <c r="F508" s="118" t="str">
        <f ca="1">IFERROR(VLOOKUP($A508,INDIRECT("'"&amp;Publication!F$2-1&amp;"'!B4:R300"),IF(F$3&gt;1,F$3+1,""),0),"")</f>
        <v/>
      </c>
      <c r="G508" s="118" t="str">
        <f ca="1">IFERROR(VLOOKUP($A508,INDIRECT("'"&amp;Publication!G$2-1&amp;"'!B4:R300"),IF(G$3&gt;1,G$3+1,""),0),"")</f>
        <v/>
      </c>
      <c r="H508" s="118" t="str">
        <f ca="1">IFERROR(VLOOKUP($A508,INDIRECT("'"&amp;Publication!H$2-1&amp;"'!B4:R300"),IF(H$3&gt;1,H$3+1,""),0),"")</f>
        <v/>
      </c>
      <c r="I508" s="118" t="str">
        <f ca="1">IFERROR(VLOOKUP($A508,INDIRECT("'"&amp;Publication!I$2-1&amp;"'!B4:R300"),IF(I$3&gt;1,I$3+1,""),0),"")</f>
        <v/>
      </c>
      <c r="J508" s="118" t="str">
        <f ca="1">IFERROR(VLOOKUP($A508,INDIRECT("'"&amp;Publication!J$2-1&amp;"'!B4:R300"),IF(J$3&gt;1,J$3+1,""),0),"")</f>
        <v/>
      </c>
      <c r="K508" s="118" t="str">
        <f ca="1">IFERROR(VLOOKUP($A508,INDIRECT("'"&amp;Publication!K$2-1&amp;"'!B4:R300"),IF(K$3&gt;1,K$3+1,""),0),"")</f>
        <v/>
      </c>
      <c r="L508" s="118" t="str">
        <f ca="1">IFERROR(VLOOKUP($A508,INDIRECT("'"&amp;Publication!L$2-1&amp;"'!B4:R300"),IF(L$3&gt;1,L$3+1,""),0),"")</f>
        <v/>
      </c>
      <c r="M508" s="118" t="str">
        <f ca="1">IFERROR(VLOOKUP($A508,INDIRECT("'"&amp;Publication!M$2-1&amp;"'!B4:R300"),IF(M$3&gt;1,M$3+1,""),0),"")</f>
        <v/>
      </c>
      <c r="N508" s="118" t="str">
        <f ca="1">IFERROR(VLOOKUP($A508,INDIRECT("'"&amp;Publication!N$2-1&amp;"'!B4:R300"),IF(N$3&gt;1,N$3+1,""),0),"")</f>
        <v/>
      </c>
      <c r="O508" s="118" t="str">
        <f ca="1">IFERROR(VLOOKUP($A508,INDIRECT("'"&amp;Publication!O$2-1&amp;"'!B4:R300"),IF(O$3&gt;1,O$3+1,""),0),"")</f>
        <v/>
      </c>
      <c r="P508" s="118" t="str">
        <f ca="1">IFERROR(VLOOKUP($A508,INDIRECT("'"&amp;Publication!P$2-1&amp;"'!B4:R300"),IF(P$3&gt;1,P$3+1,""),0),"")</f>
        <v/>
      </c>
    </row>
    <row r="509" spans="1:16" ht="14.5" customHeight="1" outlineLevel="1" x14ac:dyDescent="0.35">
      <c r="A509" s="117" t="s">
        <v>717</v>
      </c>
      <c r="B509" s="110" t="str">
        <f>IF(OR(ISBLANK(VLOOKUP(A509,'EUROSTAT-Code'!$A$3:$E$812,5,0)),ISNA(VLOOKUP(A509,'EUROSTAT-Code'!$A$3:$E$812,5,0))),"",VLOOKUP(A509,'EUROSTAT-Code'!$A$3:$E$812,5,0))</f>
        <v/>
      </c>
      <c r="C509" s="117" t="s">
        <v>2114</v>
      </c>
      <c r="D509" s="118" t="str">
        <f ca="1">IFERROR(VLOOKUP($A509,INDIRECT("'"&amp;Publication!D$2-1&amp;"'!B4:R300"),IF(D$3&gt;1,D$3+1,""),0),"")</f>
        <v/>
      </c>
      <c r="E509" s="118" t="str">
        <f ca="1">IFERROR(VLOOKUP($A509,INDIRECT("'"&amp;Publication!E$2-1&amp;"'!B4:R300"),IF(E$3&gt;1,E$3+1,""),0),"")</f>
        <v/>
      </c>
      <c r="F509" s="118" t="str">
        <f ca="1">IFERROR(VLOOKUP($A509,INDIRECT("'"&amp;Publication!F$2-1&amp;"'!B4:R300"),IF(F$3&gt;1,F$3+1,""),0),"")</f>
        <v/>
      </c>
      <c r="G509" s="118" t="str">
        <f ca="1">IFERROR(VLOOKUP($A509,INDIRECT("'"&amp;Publication!G$2-1&amp;"'!B4:R300"),IF(G$3&gt;1,G$3+1,""),0),"")</f>
        <v/>
      </c>
      <c r="H509" s="118" t="str">
        <f ca="1">IFERROR(VLOOKUP($A509,INDIRECT("'"&amp;Publication!H$2-1&amp;"'!B4:R300"),IF(H$3&gt;1,H$3+1,""),0),"")</f>
        <v/>
      </c>
      <c r="I509" s="118" t="str">
        <f ca="1">IFERROR(VLOOKUP($A509,INDIRECT("'"&amp;Publication!I$2-1&amp;"'!B4:R300"),IF(I$3&gt;1,I$3+1,""),0),"")</f>
        <v/>
      </c>
      <c r="J509" s="118" t="str">
        <f ca="1">IFERROR(VLOOKUP($A509,INDIRECT("'"&amp;Publication!J$2-1&amp;"'!B4:R300"),IF(J$3&gt;1,J$3+1,""),0),"")</f>
        <v/>
      </c>
      <c r="K509" s="118" t="str">
        <f ca="1">IFERROR(VLOOKUP($A509,INDIRECT("'"&amp;Publication!K$2-1&amp;"'!B4:R300"),IF(K$3&gt;1,K$3+1,""),0),"")</f>
        <v/>
      </c>
      <c r="L509" s="118" t="str">
        <f ca="1">IFERROR(VLOOKUP($A509,INDIRECT("'"&amp;Publication!L$2-1&amp;"'!B4:R300"),IF(L$3&gt;1,L$3+1,""),0),"")</f>
        <v/>
      </c>
      <c r="M509" s="118" t="str">
        <f ca="1">IFERROR(VLOOKUP($A509,INDIRECT("'"&amp;Publication!M$2-1&amp;"'!B4:R300"),IF(M$3&gt;1,M$3+1,""),0),"")</f>
        <v/>
      </c>
      <c r="N509" s="118" t="str">
        <f ca="1">IFERROR(VLOOKUP($A509,INDIRECT("'"&amp;Publication!N$2-1&amp;"'!B4:R300"),IF(N$3&gt;1,N$3+1,""),0),"")</f>
        <v/>
      </c>
      <c r="O509" s="118" t="str">
        <f ca="1">IFERROR(VLOOKUP($A509,INDIRECT("'"&amp;Publication!O$2-1&amp;"'!B4:R300"),IF(O$3&gt;1,O$3+1,""),0),"")</f>
        <v/>
      </c>
      <c r="P509" s="118" t="str">
        <f ca="1">IFERROR(VLOOKUP($A509,INDIRECT("'"&amp;Publication!P$2-1&amp;"'!B4:R300"),IF(P$3&gt;1,P$3+1,""),0),"")</f>
        <v/>
      </c>
    </row>
    <row r="510" spans="1:16" ht="14.5" customHeight="1" outlineLevel="1" x14ac:dyDescent="0.35">
      <c r="A510" s="117" t="s">
        <v>718</v>
      </c>
      <c r="B510" s="110" t="str">
        <f>IF(OR(ISBLANK(VLOOKUP(A510,'EUROSTAT-Code'!$A$3:$E$812,5,0)),ISNA(VLOOKUP(A510,'EUROSTAT-Code'!$A$3:$E$812,5,0))),"",VLOOKUP(A510,'EUROSTAT-Code'!$A$3:$E$812,5,0))</f>
        <v/>
      </c>
      <c r="C510" s="117" t="s">
        <v>2115</v>
      </c>
      <c r="D510" s="118" t="str">
        <f ca="1">IFERROR(VLOOKUP($A510,INDIRECT("'"&amp;Publication!D$2-1&amp;"'!B4:R300"),IF(D$3&gt;1,D$3+1,""),0),"")</f>
        <v/>
      </c>
      <c r="E510" s="118" t="str">
        <f ca="1">IFERROR(VLOOKUP($A510,INDIRECT("'"&amp;Publication!E$2-1&amp;"'!B4:R300"),IF(E$3&gt;1,E$3+1,""),0),"")</f>
        <v/>
      </c>
      <c r="F510" s="118" t="str">
        <f ca="1">IFERROR(VLOOKUP($A510,INDIRECT("'"&amp;Publication!F$2-1&amp;"'!B4:R300"),IF(F$3&gt;1,F$3+1,""),0),"")</f>
        <v/>
      </c>
      <c r="G510" s="118" t="str">
        <f ca="1">IFERROR(VLOOKUP($A510,INDIRECT("'"&amp;Publication!G$2-1&amp;"'!B4:R300"),IF(G$3&gt;1,G$3+1,""),0),"")</f>
        <v/>
      </c>
      <c r="H510" s="118" t="str">
        <f ca="1">IFERROR(VLOOKUP($A510,INDIRECT("'"&amp;Publication!H$2-1&amp;"'!B4:R300"),IF(H$3&gt;1,H$3+1,""),0),"")</f>
        <v/>
      </c>
      <c r="I510" s="118" t="str">
        <f ca="1">IFERROR(VLOOKUP($A510,INDIRECT("'"&amp;Publication!I$2-1&amp;"'!B4:R300"),IF(I$3&gt;1,I$3+1,""),0),"")</f>
        <v/>
      </c>
      <c r="J510" s="118" t="str">
        <f ca="1">IFERROR(VLOOKUP($A510,INDIRECT("'"&amp;Publication!J$2-1&amp;"'!B4:R300"),IF(J$3&gt;1,J$3+1,""),0),"")</f>
        <v/>
      </c>
      <c r="K510" s="118" t="str">
        <f ca="1">IFERROR(VLOOKUP($A510,INDIRECT("'"&amp;Publication!K$2-1&amp;"'!B4:R300"),IF(K$3&gt;1,K$3+1,""),0),"")</f>
        <v/>
      </c>
      <c r="L510" s="118" t="str">
        <f ca="1">IFERROR(VLOOKUP($A510,INDIRECT("'"&amp;Publication!L$2-1&amp;"'!B4:R300"),IF(L$3&gt;1,L$3+1,""),0),"")</f>
        <v/>
      </c>
      <c r="M510" s="118" t="str">
        <f ca="1">IFERROR(VLOOKUP($A510,INDIRECT("'"&amp;Publication!M$2-1&amp;"'!B4:R300"),IF(M$3&gt;1,M$3+1,""),0),"")</f>
        <v/>
      </c>
      <c r="N510" s="118" t="str">
        <f ca="1">IFERROR(VLOOKUP($A510,INDIRECT("'"&amp;Publication!N$2-1&amp;"'!B4:R300"),IF(N$3&gt;1,N$3+1,""),0),"")</f>
        <v/>
      </c>
      <c r="O510" s="118" t="str">
        <f ca="1">IFERROR(VLOOKUP($A510,INDIRECT("'"&amp;Publication!O$2-1&amp;"'!B4:R300"),IF(O$3&gt;1,O$3+1,""),0),"")</f>
        <v/>
      </c>
      <c r="P510" s="118" t="str">
        <f ca="1">IFERROR(VLOOKUP($A510,INDIRECT("'"&amp;Publication!P$2-1&amp;"'!B4:R300"),IF(P$3&gt;1,P$3+1,""),0),"")</f>
        <v/>
      </c>
    </row>
    <row r="511" spans="1:16" ht="14.5" customHeight="1" outlineLevel="1" x14ac:dyDescent="0.35">
      <c r="A511" s="117" t="s">
        <v>719</v>
      </c>
      <c r="B511" s="110" t="str">
        <f>IF(OR(ISBLANK(VLOOKUP(A511,'EUROSTAT-Code'!$A$3:$E$812,5,0)),ISNA(VLOOKUP(A511,'EUROSTAT-Code'!$A$3:$E$812,5,0))),"",VLOOKUP(A511,'EUROSTAT-Code'!$A$3:$E$812,5,0))</f>
        <v/>
      </c>
      <c r="C511" s="117" t="s">
        <v>2116</v>
      </c>
      <c r="D511" s="118" t="str">
        <f ca="1">IFERROR(VLOOKUP($A511,INDIRECT("'"&amp;Publication!D$2-1&amp;"'!B4:R300"),IF(D$3&gt;1,D$3+1,""),0),"")</f>
        <v/>
      </c>
      <c r="E511" s="118" t="str">
        <f ca="1">IFERROR(VLOOKUP($A511,INDIRECT("'"&amp;Publication!E$2-1&amp;"'!B4:R300"),IF(E$3&gt;1,E$3+1,""),0),"")</f>
        <v/>
      </c>
      <c r="F511" s="118" t="str">
        <f ca="1">IFERROR(VLOOKUP($A511,INDIRECT("'"&amp;Publication!F$2-1&amp;"'!B4:R300"),IF(F$3&gt;1,F$3+1,""),0),"")</f>
        <v/>
      </c>
      <c r="G511" s="118" t="str">
        <f ca="1">IFERROR(VLOOKUP($A511,INDIRECT("'"&amp;Publication!G$2-1&amp;"'!B4:R300"),IF(G$3&gt;1,G$3+1,""),0),"")</f>
        <v/>
      </c>
      <c r="H511" s="118" t="str">
        <f ca="1">IFERROR(VLOOKUP($A511,INDIRECT("'"&amp;Publication!H$2-1&amp;"'!B4:R300"),IF(H$3&gt;1,H$3+1,""),0),"")</f>
        <v/>
      </c>
      <c r="I511" s="118" t="str">
        <f ca="1">IFERROR(VLOOKUP($A511,INDIRECT("'"&amp;Publication!I$2-1&amp;"'!B4:R300"),IF(I$3&gt;1,I$3+1,""),0),"")</f>
        <v/>
      </c>
      <c r="J511" s="118" t="str">
        <f ca="1">IFERROR(VLOOKUP($A511,INDIRECT("'"&amp;Publication!J$2-1&amp;"'!B4:R300"),IF(J$3&gt;1,J$3+1,""),0),"")</f>
        <v/>
      </c>
      <c r="K511" s="118" t="str">
        <f ca="1">IFERROR(VLOOKUP($A511,INDIRECT("'"&amp;Publication!K$2-1&amp;"'!B4:R300"),IF(K$3&gt;1,K$3+1,""),0),"")</f>
        <v/>
      </c>
      <c r="L511" s="118" t="str">
        <f ca="1">IFERROR(VLOOKUP($A511,INDIRECT("'"&amp;Publication!L$2-1&amp;"'!B4:R300"),IF(L$3&gt;1,L$3+1,""),0),"")</f>
        <v/>
      </c>
      <c r="M511" s="118" t="str">
        <f ca="1">IFERROR(VLOOKUP($A511,INDIRECT("'"&amp;Publication!M$2-1&amp;"'!B4:R300"),IF(M$3&gt;1,M$3+1,""),0),"")</f>
        <v/>
      </c>
      <c r="N511" s="118" t="str">
        <f ca="1">IFERROR(VLOOKUP($A511,INDIRECT("'"&amp;Publication!N$2-1&amp;"'!B4:R300"),IF(N$3&gt;1,N$3+1,""),0),"")</f>
        <v/>
      </c>
      <c r="O511" s="118" t="str">
        <f ca="1">IFERROR(VLOOKUP($A511,INDIRECT("'"&amp;Publication!O$2-1&amp;"'!B4:R300"),IF(O$3&gt;1,O$3+1,""),0),"")</f>
        <v/>
      </c>
      <c r="P511" s="118" t="str">
        <f ca="1">IFERROR(VLOOKUP($A511,INDIRECT("'"&amp;Publication!P$2-1&amp;"'!B4:R300"),IF(P$3&gt;1,P$3+1,""),0),"")</f>
        <v/>
      </c>
    </row>
    <row r="512" spans="1:16" ht="14.5" customHeight="1" outlineLevel="1" x14ac:dyDescent="0.35">
      <c r="A512" s="117" t="s">
        <v>720</v>
      </c>
      <c r="B512" s="110" t="str">
        <f>IF(OR(ISBLANK(VLOOKUP(A512,'EUROSTAT-Code'!$A$3:$E$812,5,0)),ISNA(VLOOKUP(A512,'EUROSTAT-Code'!$A$3:$E$812,5,0))),"",VLOOKUP(A512,'EUROSTAT-Code'!$A$3:$E$812,5,0))</f>
        <v/>
      </c>
      <c r="C512" s="117" t="s">
        <v>2117</v>
      </c>
      <c r="D512" s="118" t="str">
        <f ca="1">IFERROR(VLOOKUP($A512,INDIRECT("'"&amp;Publication!D$2-1&amp;"'!B4:R300"),IF(D$3&gt;1,D$3+1,""),0),"")</f>
        <v/>
      </c>
      <c r="E512" s="118" t="str">
        <f ca="1">IFERROR(VLOOKUP($A512,INDIRECT("'"&amp;Publication!E$2-1&amp;"'!B4:R300"),IF(E$3&gt;1,E$3+1,""),0),"")</f>
        <v/>
      </c>
      <c r="F512" s="118" t="str">
        <f ca="1">IFERROR(VLOOKUP($A512,INDIRECT("'"&amp;Publication!F$2-1&amp;"'!B4:R300"),IF(F$3&gt;1,F$3+1,""),0),"")</f>
        <v/>
      </c>
      <c r="G512" s="118" t="str">
        <f ca="1">IFERROR(VLOOKUP($A512,INDIRECT("'"&amp;Publication!G$2-1&amp;"'!B4:R300"),IF(G$3&gt;1,G$3+1,""),0),"")</f>
        <v/>
      </c>
      <c r="H512" s="118" t="str">
        <f ca="1">IFERROR(VLOOKUP($A512,INDIRECT("'"&amp;Publication!H$2-1&amp;"'!B4:R300"),IF(H$3&gt;1,H$3+1,""),0),"")</f>
        <v/>
      </c>
      <c r="I512" s="118" t="str">
        <f ca="1">IFERROR(VLOOKUP($A512,INDIRECT("'"&amp;Publication!I$2-1&amp;"'!B4:R300"),IF(I$3&gt;1,I$3+1,""),0),"")</f>
        <v/>
      </c>
      <c r="J512" s="118" t="str">
        <f ca="1">IFERROR(VLOOKUP($A512,INDIRECT("'"&amp;Publication!J$2-1&amp;"'!B4:R300"),IF(J$3&gt;1,J$3+1,""),0),"")</f>
        <v/>
      </c>
      <c r="K512" s="118" t="str">
        <f ca="1">IFERROR(VLOOKUP($A512,INDIRECT("'"&amp;Publication!K$2-1&amp;"'!B4:R300"),IF(K$3&gt;1,K$3+1,""),0),"")</f>
        <v/>
      </c>
      <c r="L512" s="118" t="str">
        <f ca="1">IFERROR(VLOOKUP($A512,INDIRECT("'"&amp;Publication!L$2-1&amp;"'!B4:R300"),IF(L$3&gt;1,L$3+1,""),0),"")</f>
        <v/>
      </c>
      <c r="M512" s="118" t="str">
        <f ca="1">IFERROR(VLOOKUP($A512,INDIRECT("'"&amp;Publication!M$2-1&amp;"'!B4:R300"),IF(M$3&gt;1,M$3+1,""),0),"")</f>
        <v/>
      </c>
      <c r="N512" s="118" t="str">
        <f ca="1">IFERROR(VLOOKUP($A512,INDIRECT("'"&amp;Publication!N$2-1&amp;"'!B4:R300"),IF(N$3&gt;1,N$3+1,""),0),"")</f>
        <v/>
      </c>
      <c r="O512" s="118" t="str">
        <f ca="1">IFERROR(VLOOKUP($A512,INDIRECT("'"&amp;Publication!O$2-1&amp;"'!B4:R300"),IF(O$3&gt;1,O$3+1,""),0),"")</f>
        <v/>
      </c>
      <c r="P512" s="118" t="str">
        <f ca="1">IFERROR(VLOOKUP($A512,INDIRECT("'"&amp;Publication!P$2-1&amp;"'!B4:R300"),IF(P$3&gt;1,P$3+1,""),0),"")</f>
        <v/>
      </c>
    </row>
    <row r="513" spans="1:16" ht="14.5" customHeight="1" outlineLevel="1" x14ac:dyDescent="0.35">
      <c r="A513" s="117" t="s">
        <v>721</v>
      </c>
      <c r="B513" s="110" t="str">
        <f>IF(OR(ISBLANK(VLOOKUP(A513,'EUROSTAT-Code'!$A$3:$E$812,5,0)),ISNA(VLOOKUP(A513,'EUROSTAT-Code'!$A$3:$E$812,5,0))),"",VLOOKUP(A513,'EUROSTAT-Code'!$A$3:$E$812,5,0))</f>
        <v/>
      </c>
      <c r="C513" s="117" t="s">
        <v>2118</v>
      </c>
      <c r="D513" s="118" t="str">
        <f ca="1">IFERROR(VLOOKUP($A513,INDIRECT("'"&amp;Publication!D$2-1&amp;"'!B4:R300"),IF(D$3&gt;1,D$3+1,""),0),"")</f>
        <v/>
      </c>
      <c r="E513" s="118" t="str">
        <f ca="1">IFERROR(VLOOKUP($A513,INDIRECT("'"&amp;Publication!E$2-1&amp;"'!B4:R300"),IF(E$3&gt;1,E$3+1,""),0),"")</f>
        <v/>
      </c>
      <c r="F513" s="118" t="str">
        <f ca="1">IFERROR(VLOOKUP($A513,INDIRECT("'"&amp;Publication!F$2-1&amp;"'!B4:R300"),IF(F$3&gt;1,F$3+1,""),0),"")</f>
        <v/>
      </c>
      <c r="G513" s="118" t="str">
        <f ca="1">IFERROR(VLOOKUP($A513,INDIRECT("'"&amp;Publication!G$2-1&amp;"'!B4:R300"),IF(G$3&gt;1,G$3+1,""),0),"")</f>
        <v/>
      </c>
      <c r="H513" s="118" t="str">
        <f ca="1">IFERROR(VLOOKUP($A513,INDIRECT("'"&amp;Publication!H$2-1&amp;"'!B4:R300"),IF(H$3&gt;1,H$3+1,""),0),"")</f>
        <v/>
      </c>
      <c r="I513" s="118" t="str">
        <f ca="1">IFERROR(VLOOKUP($A513,INDIRECT("'"&amp;Publication!I$2-1&amp;"'!B4:R300"),IF(I$3&gt;1,I$3+1,""),0),"")</f>
        <v/>
      </c>
      <c r="J513" s="118" t="str">
        <f ca="1">IFERROR(VLOOKUP($A513,INDIRECT("'"&amp;Publication!J$2-1&amp;"'!B4:R300"),IF(J$3&gt;1,J$3+1,""),0),"")</f>
        <v/>
      </c>
      <c r="K513" s="118" t="str">
        <f ca="1">IFERROR(VLOOKUP($A513,INDIRECT("'"&amp;Publication!K$2-1&amp;"'!B4:R300"),IF(K$3&gt;1,K$3+1,""),0),"")</f>
        <v/>
      </c>
      <c r="L513" s="118" t="str">
        <f ca="1">IFERROR(VLOOKUP($A513,INDIRECT("'"&amp;Publication!L$2-1&amp;"'!B4:R300"),IF(L$3&gt;1,L$3+1,""),0),"")</f>
        <v/>
      </c>
      <c r="M513" s="118" t="str">
        <f ca="1">IFERROR(VLOOKUP($A513,INDIRECT("'"&amp;Publication!M$2-1&amp;"'!B4:R300"),IF(M$3&gt;1,M$3+1,""),0),"")</f>
        <v/>
      </c>
      <c r="N513" s="118" t="str">
        <f ca="1">IFERROR(VLOOKUP($A513,INDIRECT("'"&amp;Publication!N$2-1&amp;"'!B4:R300"),IF(N$3&gt;1,N$3+1,""),0),"")</f>
        <v/>
      </c>
      <c r="O513" s="118" t="str">
        <f ca="1">IFERROR(VLOOKUP($A513,INDIRECT("'"&amp;Publication!O$2-1&amp;"'!B4:R300"),IF(O$3&gt;1,O$3+1,""),0),"")</f>
        <v/>
      </c>
      <c r="P513" s="118" t="str">
        <f ca="1">IFERROR(VLOOKUP($A513,INDIRECT("'"&amp;Publication!P$2-1&amp;"'!B4:R300"),IF(P$3&gt;1,P$3+1,""),0),"")</f>
        <v/>
      </c>
    </row>
    <row r="514" spans="1:16" ht="14.5" customHeight="1" outlineLevel="1" x14ac:dyDescent="0.35">
      <c r="A514" s="117" t="s">
        <v>722</v>
      </c>
      <c r="B514" s="110" t="str">
        <f>IF(OR(ISBLANK(VLOOKUP(A514,'EUROSTAT-Code'!$A$3:$E$812,5,0)),ISNA(VLOOKUP(A514,'EUROSTAT-Code'!$A$3:$E$812,5,0))),"",VLOOKUP(A514,'EUROSTAT-Code'!$A$3:$E$812,5,0))</f>
        <v/>
      </c>
      <c r="C514" s="117" t="s">
        <v>2119</v>
      </c>
      <c r="D514" s="118" t="str">
        <f ca="1">IFERROR(VLOOKUP($A514,INDIRECT("'"&amp;Publication!D$2-1&amp;"'!B4:R300"),IF(D$3&gt;1,D$3+1,""),0),"")</f>
        <v/>
      </c>
      <c r="E514" s="118" t="str">
        <f ca="1">IFERROR(VLOOKUP($A514,INDIRECT("'"&amp;Publication!E$2-1&amp;"'!B4:R300"),IF(E$3&gt;1,E$3+1,""),0),"")</f>
        <v/>
      </c>
      <c r="F514" s="118" t="str">
        <f ca="1">IFERROR(VLOOKUP($A514,INDIRECT("'"&amp;Publication!F$2-1&amp;"'!B4:R300"),IF(F$3&gt;1,F$3+1,""),0),"")</f>
        <v/>
      </c>
      <c r="G514" s="118" t="str">
        <f ca="1">IFERROR(VLOOKUP($A514,INDIRECT("'"&amp;Publication!G$2-1&amp;"'!B4:R300"),IF(G$3&gt;1,G$3+1,""),0),"")</f>
        <v/>
      </c>
      <c r="H514" s="118" t="str">
        <f ca="1">IFERROR(VLOOKUP($A514,INDIRECT("'"&amp;Publication!H$2-1&amp;"'!B4:R300"),IF(H$3&gt;1,H$3+1,""),0),"")</f>
        <v/>
      </c>
      <c r="I514" s="118" t="str">
        <f ca="1">IFERROR(VLOOKUP($A514,INDIRECT("'"&amp;Publication!I$2-1&amp;"'!B4:R300"),IF(I$3&gt;1,I$3+1,""),0),"")</f>
        <v/>
      </c>
      <c r="J514" s="118" t="str">
        <f ca="1">IFERROR(VLOOKUP($A514,INDIRECT("'"&amp;Publication!J$2-1&amp;"'!B4:R300"),IF(J$3&gt;1,J$3+1,""),0),"")</f>
        <v/>
      </c>
      <c r="K514" s="118" t="str">
        <f ca="1">IFERROR(VLOOKUP($A514,INDIRECT("'"&amp;Publication!K$2-1&amp;"'!B4:R300"),IF(K$3&gt;1,K$3+1,""),0),"")</f>
        <v/>
      </c>
      <c r="L514" s="118" t="str">
        <f ca="1">IFERROR(VLOOKUP($A514,INDIRECT("'"&amp;Publication!L$2-1&amp;"'!B4:R300"),IF(L$3&gt;1,L$3+1,""),0),"")</f>
        <v/>
      </c>
      <c r="M514" s="118" t="str">
        <f ca="1">IFERROR(VLOOKUP($A514,INDIRECT("'"&amp;Publication!M$2-1&amp;"'!B4:R300"),IF(M$3&gt;1,M$3+1,""),0),"")</f>
        <v/>
      </c>
      <c r="N514" s="118" t="str">
        <f ca="1">IFERROR(VLOOKUP($A514,INDIRECT("'"&amp;Publication!N$2-1&amp;"'!B4:R300"),IF(N$3&gt;1,N$3+1,""),0),"")</f>
        <v/>
      </c>
      <c r="O514" s="118" t="str">
        <f ca="1">IFERROR(VLOOKUP($A514,INDIRECT("'"&amp;Publication!O$2-1&amp;"'!B4:R300"),IF(O$3&gt;1,O$3+1,""),0),"")</f>
        <v/>
      </c>
      <c r="P514" s="118" t="str">
        <f ca="1">IFERROR(VLOOKUP($A514,INDIRECT("'"&amp;Publication!P$2-1&amp;"'!B4:R300"),IF(P$3&gt;1,P$3+1,""),0),"")</f>
        <v/>
      </c>
    </row>
    <row r="515" spans="1:16" ht="14.5" customHeight="1" outlineLevel="1" x14ac:dyDescent="0.35">
      <c r="A515" s="117" t="s">
        <v>723</v>
      </c>
      <c r="B515" s="110" t="str">
        <f>IF(OR(ISBLANK(VLOOKUP(A515,'EUROSTAT-Code'!$A$3:$E$812,5,0)),ISNA(VLOOKUP(A515,'EUROSTAT-Code'!$A$3:$E$812,5,0))),"",VLOOKUP(A515,'EUROSTAT-Code'!$A$3:$E$812,5,0))</f>
        <v/>
      </c>
      <c r="C515" s="117" t="s">
        <v>2120</v>
      </c>
      <c r="D515" s="118" t="str">
        <f ca="1">IFERROR(VLOOKUP($A515,INDIRECT("'"&amp;Publication!D$2-1&amp;"'!B4:R300"),IF(D$3&gt;1,D$3+1,""),0),"")</f>
        <v/>
      </c>
      <c r="E515" s="118" t="str">
        <f ca="1">IFERROR(VLOOKUP($A515,INDIRECT("'"&amp;Publication!E$2-1&amp;"'!B4:R300"),IF(E$3&gt;1,E$3+1,""),0),"")</f>
        <v/>
      </c>
      <c r="F515" s="118" t="str">
        <f ca="1">IFERROR(VLOOKUP($A515,INDIRECT("'"&amp;Publication!F$2-1&amp;"'!B4:R300"),IF(F$3&gt;1,F$3+1,""),0),"")</f>
        <v/>
      </c>
      <c r="G515" s="118" t="str">
        <f ca="1">IFERROR(VLOOKUP($A515,INDIRECT("'"&amp;Publication!G$2-1&amp;"'!B4:R300"),IF(G$3&gt;1,G$3+1,""),0),"")</f>
        <v/>
      </c>
      <c r="H515" s="118" t="str">
        <f ca="1">IFERROR(VLOOKUP($A515,INDIRECT("'"&amp;Publication!H$2-1&amp;"'!B4:R300"),IF(H$3&gt;1,H$3+1,""),0),"")</f>
        <v/>
      </c>
      <c r="I515" s="118" t="str">
        <f ca="1">IFERROR(VLOOKUP($A515,INDIRECT("'"&amp;Publication!I$2-1&amp;"'!B4:R300"),IF(I$3&gt;1,I$3+1,""),0),"")</f>
        <v/>
      </c>
      <c r="J515" s="118" t="str">
        <f ca="1">IFERROR(VLOOKUP($A515,INDIRECT("'"&amp;Publication!J$2-1&amp;"'!B4:R300"),IF(J$3&gt;1,J$3+1,""),0),"")</f>
        <v/>
      </c>
      <c r="K515" s="118" t="str">
        <f ca="1">IFERROR(VLOOKUP($A515,INDIRECT("'"&amp;Publication!K$2-1&amp;"'!B4:R300"),IF(K$3&gt;1,K$3+1,""),0),"")</f>
        <v/>
      </c>
      <c r="L515" s="118" t="str">
        <f ca="1">IFERROR(VLOOKUP($A515,INDIRECT("'"&amp;Publication!L$2-1&amp;"'!B4:R300"),IF(L$3&gt;1,L$3+1,""),0),"")</f>
        <v/>
      </c>
      <c r="M515" s="118" t="str">
        <f ca="1">IFERROR(VLOOKUP($A515,INDIRECT("'"&amp;Publication!M$2-1&amp;"'!B4:R300"),IF(M$3&gt;1,M$3+1,""),0),"")</f>
        <v/>
      </c>
      <c r="N515" s="118" t="str">
        <f ca="1">IFERROR(VLOOKUP($A515,INDIRECT("'"&amp;Publication!N$2-1&amp;"'!B4:R300"),IF(N$3&gt;1,N$3+1,""),0),"")</f>
        <v/>
      </c>
      <c r="O515" s="118" t="str">
        <f ca="1">IFERROR(VLOOKUP($A515,INDIRECT("'"&amp;Publication!O$2-1&amp;"'!B4:R300"),IF(O$3&gt;1,O$3+1,""),0),"")</f>
        <v/>
      </c>
      <c r="P515" s="118" t="str">
        <f ca="1">IFERROR(VLOOKUP($A515,INDIRECT("'"&amp;Publication!P$2-1&amp;"'!B4:R300"),IF(P$3&gt;1,P$3+1,""),0),"")</f>
        <v/>
      </c>
    </row>
    <row r="516" spans="1:16" ht="14.5" customHeight="1" outlineLevel="1" x14ac:dyDescent="0.35">
      <c r="A516" s="117" t="s">
        <v>724</v>
      </c>
      <c r="B516" s="110" t="str">
        <f>IF(OR(ISBLANK(VLOOKUP(A516,'EUROSTAT-Code'!$A$3:$E$812,5,0)),ISNA(VLOOKUP(A516,'EUROSTAT-Code'!$A$3:$E$812,5,0))),"",VLOOKUP(A516,'EUROSTAT-Code'!$A$3:$E$812,5,0))</f>
        <v/>
      </c>
      <c r="C516" s="117" t="s">
        <v>2121</v>
      </c>
      <c r="D516" s="118" t="str">
        <f ca="1">IFERROR(VLOOKUP($A516,INDIRECT("'"&amp;Publication!D$2-1&amp;"'!B4:R300"),IF(D$3&gt;1,D$3+1,""),0),"")</f>
        <v/>
      </c>
      <c r="E516" s="118" t="str">
        <f ca="1">IFERROR(VLOOKUP($A516,INDIRECT("'"&amp;Publication!E$2-1&amp;"'!B4:R300"),IF(E$3&gt;1,E$3+1,""),0),"")</f>
        <v/>
      </c>
      <c r="F516" s="118" t="str">
        <f ca="1">IFERROR(VLOOKUP($A516,INDIRECT("'"&amp;Publication!F$2-1&amp;"'!B4:R300"),IF(F$3&gt;1,F$3+1,""),0),"")</f>
        <v/>
      </c>
      <c r="G516" s="118" t="str">
        <f ca="1">IFERROR(VLOOKUP($A516,INDIRECT("'"&amp;Publication!G$2-1&amp;"'!B4:R300"),IF(G$3&gt;1,G$3+1,""),0),"")</f>
        <v/>
      </c>
      <c r="H516" s="118" t="str">
        <f ca="1">IFERROR(VLOOKUP($A516,INDIRECT("'"&amp;Publication!H$2-1&amp;"'!B4:R300"),IF(H$3&gt;1,H$3+1,""),0),"")</f>
        <v/>
      </c>
      <c r="I516" s="118" t="str">
        <f ca="1">IFERROR(VLOOKUP($A516,INDIRECT("'"&amp;Publication!I$2-1&amp;"'!B4:R300"),IF(I$3&gt;1,I$3+1,""),0),"")</f>
        <v/>
      </c>
      <c r="J516" s="118" t="str">
        <f ca="1">IFERROR(VLOOKUP($A516,INDIRECT("'"&amp;Publication!J$2-1&amp;"'!B4:R300"),IF(J$3&gt;1,J$3+1,""),0),"")</f>
        <v/>
      </c>
      <c r="K516" s="118" t="str">
        <f ca="1">IFERROR(VLOOKUP($A516,INDIRECT("'"&amp;Publication!K$2-1&amp;"'!B4:R300"),IF(K$3&gt;1,K$3+1,""),0),"")</f>
        <v/>
      </c>
      <c r="L516" s="118" t="str">
        <f ca="1">IFERROR(VLOOKUP($A516,INDIRECT("'"&amp;Publication!L$2-1&amp;"'!B4:R300"),IF(L$3&gt;1,L$3+1,""),0),"")</f>
        <v/>
      </c>
      <c r="M516" s="118" t="str">
        <f ca="1">IFERROR(VLOOKUP($A516,INDIRECT("'"&amp;Publication!M$2-1&amp;"'!B4:R300"),IF(M$3&gt;1,M$3+1,""),0),"")</f>
        <v/>
      </c>
      <c r="N516" s="118" t="str">
        <f ca="1">IFERROR(VLOOKUP($A516,INDIRECT("'"&amp;Publication!N$2-1&amp;"'!B4:R300"),IF(N$3&gt;1,N$3+1,""),0),"")</f>
        <v/>
      </c>
      <c r="O516" s="118" t="str">
        <f ca="1">IFERROR(VLOOKUP($A516,INDIRECT("'"&amp;Publication!O$2-1&amp;"'!B4:R300"),IF(O$3&gt;1,O$3+1,""),0),"")</f>
        <v/>
      </c>
      <c r="P516" s="118" t="str">
        <f ca="1">IFERROR(VLOOKUP($A516,INDIRECT("'"&amp;Publication!P$2-1&amp;"'!B4:R300"),IF(P$3&gt;1,P$3+1,""),0),"")</f>
        <v/>
      </c>
    </row>
    <row r="517" spans="1:16" ht="14.5" customHeight="1" outlineLevel="1" x14ac:dyDescent="0.35">
      <c r="A517" s="117" t="s">
        <v>725</v>
      </c>
      <c r="B517" s="110" t="str">
        <f>IF(OR(ISBLANK(VLOOKUP(A517,'EUROSTAT-Code'!$A$3:$E$812,5,0)),ISNA(VLOOKUP(A517,'EUROSTAT-Code'!$A$3:$E$812,5,0))),"",VLOOKUP(A517,'EUROSTAT-Code'!$A$3:$E$812,5,0))</f>
        <v/>
      </c>
      <c r="C517" s="117" t="s">
        <v>2122</v>
      </c>
      <c r="D517" s="118" t="str">
        <f ca="1">IFERROR(VLOOKUP($A517,INDIRECT("'"&amp;Publication!D$2-1&amp;"'!B4:R300"),IF(D$3&gt;1,D$3+1,""),0),"")</f>
        <v/>
      </c>
      <c r="E517" s="118" t="str">
        <f ca="1">IFERROR(VLOOKUP($A517,INDIRECT("'"&amp;Publication!E$2-1&amp;"'!B4:R300"),IF(E$3&gt;1,E$3+1,""),0),"")</f>
        <v/>
      </c>
      <c r="F517" s="118" t="str">
        <f ca="1">IFERROR(VLOOKUP($A517,INDIRECT("'"&amp;Publication!F$2-1&amp;"'!B4:R300"),IF(F$3&gt;1,F$3+1,""),0),"")</f>
        <v/>
      </c>
      <c r="G517" s="118" t="str">
        <f ca="1">IFERROR(VLOOKUP($A517,INDIRECT("'"&amp;Publication!G$2-1&amp;"'!B4:R300"),IF(G$3&gt;1,G$3+1,""),0),"")</f>
        <v/>
      </c>
      <c r="H517" s="118" t="str">
        <f ca="1">IFERROR(VLOOKUP($A517,INDIRECT("'"&amp;Publication!H$2-1&amp;"'!B4:R300"),IF(H$3&gt;1,H$3+1,""),0),"")</f>
        <v/>
      </c>
      <c r="I517" s="118" t="str">
        <f ca="1">IFERROR(VLOOKUP($A517,INDIRECT("'"&amp;Publication!I$2-1&amp;"'!B4:R300"),IF(I$3&gt;1,I$3+1,""),0),"")</f>
        <v/>
      </c>
      <c r="J517" s="118" t="str">
        <f ca="1">IFERROR(VLOOKUP($A517,INDIRECT("'"&amp;Publication!J$2-1&amp;"'!B4:R300"),IF(J$3&gt;1,J$3+1,""),0),"")</f>
        <v/>
      </c>
      <c r="K517" s="118" t="str">
        <f ca="1">IFERROR(VLOOKUP($A517,INDIRECT("'"&amp;Publication!K$2-1&amp;"'!B4:R300"),IF(K$3&gt;1,K$3+1,""),0),"")</f>
        <v/>
      </c>
      <c r="L517" s="118" t="str">
        <f ca="1">IFERROR(VLOOKUP($A517,INDIRECT("'"&amp;Publication!L$2-1&amp;"'!B4:R300"),IF(L$3&gt;1,L$3+1,""),0),"")</f>
        <v/>
      </c>
      <c r="M517" s="118" t="str">
        <f ca="1">IFERROR(VLOOKUP($A517,INDIRECT("'"&amp;Publication!M$2-1&amp;"'!B4:R300"),IF(M$3&gt;1,M$3+1,""),0),"")</f>
        <v/>
      </c>
      <c r="N517" s="118" t="str">
        <f ca="1">IFERROR(VLOOKUP($A517,INDIRECT("'"&amp;Publication!N$2-1&amp;"'!B4:R300"),IF(N$3&gt;1,N$3+1,""),0),"")</f>
        <v/>
      </c>
      <c r="O517" s="118" t="str">
        <f ca="1">IFERROR(VLOOKUP($A517,INDIRECT("'"&amp;Publication!O$2-1&amp;"'!B4:R300"),IF(O$3&gt;1,O$3+1,""),0),"")</f>
        <v/>
      </c>
      <c r="P517" s="118" t="str">
        <f ca="1">IFERROR(VLOOKUP($A517,INDIRECT("'"&amp;Publication!P$2-1&amp;"'!B4:R300"),IF(P$3&gt;1,P$3+1,""),0),"")</f>
        <v/>
      </c>
    </row>
    <row r="518" spans="1:16" ht="14.5" customHeight="1" outlineLevel="1" x14ac:dyDescent="0.35">
      <c r="A518" s="117" t="s">
        <v>726</v>
      </c>
      <c r="B518" s="110" t="str">
        <f>IF(OR(ISBLANK(VLOOKUP(A518,'EUROSTAT-Code'!$A$3:$E$812,5,0)),ISNA(VLOOKUP(A518,'EUROSTAT-Code'!$A$3:$E$812,5,0))),"",VLOOKUP(A518,'EUROSTAT-Code'!$A$3:$E$812,5,0))</f>
        <v/>
      </c>
      <c r="C518" s="117" t="s">
        <v>2123</v>
      </c>
      <c r="D518" s="118" t="str">
        <f ca="1">IFERROR(VLOOKUP($A518,INDIRECT("'"&amp;Publication!D$2-1&amp;"'!B4:R300"),IF(D$3&gt;1,D$3+1,""),0),"")</f>
        <v/>
      </c>
      <c r="E518" s="118" t="str">
        <f ca="1">IFERROR(VLOOKUP($A518,INDIRECT("'"&amp;Publication!E$2-1&amp;"'!B4:R300"),IF(E$3&gt;1,E$3+1,""),0),"")</f>
        <v/>
      </c>
      <c r="F518" s="118" t="str">
        <f ca="1">IFERROR(VLOOKUP($A518,INDIRECT("'"&amp;Publication!F$2-1&amp;"'!B4:R300"),IF(F$3&gt;1,F$3+1,""),0),"")</f>
        <v/>
      </c>
      <c r="G518" s="118" t="str">
        <f ca="1">IFERROR(VLOOKUP($A518,INDIRECT("'"&amp;Publication!G$2-1&amp;"'!B4:R300"),IF(G$3&gt;1,G$3+1,""),0),"")</f>
        <v/>
      </c>
      <c r="H518" s="118" t="str">
        <f ca="1">IFERROR(VLOOKUP($A518,INDIRECT("'"&amp;Publication!H$2-1&amp;"'!B4:R300"),IF(H$3&gt;1,H$3+1,""),0),"")</f>
        <v/>
      </c>
      <c r="I518" s="118" t="str">
        <f ca="1">IFERROR(VLOOKUP($A518,INDIRECT("'"&amp;Publication!I$2-1&amp;"'!B4:R300"),IF(I$3&gt;1,I$3+1,""),0),"")</f>
        <v/>
      </c>
      <c r="J518" s="118" t="str">
        <f ca="1">IFERROR(VLOOKUP($A518,INDIRECT("'"&amp;Publication!J$2-1&amp;"'!B4:R300"),IF(J$3&gt;1,J$3+1,""),0),"")</f>
        <v/>
      </c>
      <c r="K518" s="118" t="str">
        <f ca="1">IFERROR(VLOOKUP($A518,INDIRECT("'"&amp;Publication!K$2-1&amp;"'!B4:R300"),IF(K$3&gt;1,K$3+1,""),0),"")</f>
        <v/>
      </c>
      <c r="L518" s="118" t="str">
        <f ca="1">IFERROR(VLOOKUP($A518,INDIRECT("'"&amp;Publication!L$2-1&amp;"'!B4:R300"),IF(L$3&gt;1,L$3+1,""),0),"")</f>
        <v/>
      </c>
      <c r="M518" s="118" t="str">
        <f ca="1">IFERROR(VLOOKUP($A518,INDIRECT("'"&amp;Publication!M$2-1&amp;"'!B4:R300"),IF(M$3&gt;1,M$3+1,""),0),"")</f>
        <v/>
      </c>
      <c r="N518" s="118" t="str">
        <f ca="1">IFERROR(VLOOKUP($A518,INDIRECT("'"&amp;Publication!N$2-1&amp;"'!B4:R300"),IF(N$3&gt;1,N$3+1,""),0),"")</f>
        <v/>
      </c>
      <c r="O518" s="118" t="str">
        <f ca="1">IFERROR(VLOOKUP($A518,INDIRECT("'"&amp;Publication!O$2-1&amp;"'!B4:R300"),IF(O$3&gt;1,O$3+1,""),0),"")</f>
        <v/>
      </c>
      <c r="P518" s="118" t="str">
        <f ca="1">IFERROR(VLOOKUP($A518,INDIRECT("'"&amp;Publication!P$2-1&amp;"'!B4:R300"),IF(P$3&gt;1,P$3+1,""),0),"")</f>
        <v/>
      </c>
    </row>
    <row r="519" spans="1:16" ht="14.5" customHeight="1" outlineLevel="1" x14ac:dyDescent="0.35">
      <c r="A519" s="117" t="s">
        <v>727</v>
      </c>
      <c r="B519" s="110" t="str">
        <f>IF(OR(ISBLANK(VLOOKUP(A519,'EUROSTAT-Code'!$A$3:$E$812,5,0)),ISNA(VLOOKUP(A519,'EUROSTAT-Code'!$A$3:$E$812,5,0))),"",VLOOKUP(A519,'EUROSTAT-Code'!$A$3:$E$812,5,0))</f>
        <v/>
      </c>
      <c r="C519" s="117" t="s">
        <v>2124</v>
      </c>
      <c r="D519" s="118" t="str">
        <f ca="1">IFERROR(VLOOKUP($A519,INDIRECT("'"&amp;Publication!D$2-1&amp;"'!B4:R300"),IF(D$3&gt;1,D$3+1,""),0),"")</f>
        <v/>
      </c>
      <c r="E519" s="118" t="str">
        <f ca="1">IFERROR(VLOOKUP($A519,INDIRECT("'"&amp;Publication!E$2-1&amp;"'!B4:R300"),IF(E$3&gt;1,E$3+1,""),0),"")</f>
        <v/>
      </c>
      <c r="F519" s="118" t="str">
        <f ca="1">IFERROR(VLOOKUP($A519,INDIRECT("'"&amp;Publication!F$2-1&amp;"'!B4:R300"),IF(F$3&gt;1,F$3+1,""),0),"")</f>
        <v/>
      </c>
      <c r="G519" s="118" t="str">
        <f ca="1">IFERROR(VLOOKUP($A519,INDIRECT("'"&amp;Publication!G$2-1&amp;"'!B4:R300"),IF(G$3&gt;1,G$3+1,""),0),"")</f>
        <v/>
      </c>
      <c r="H519" s="118" t="str">
        <f ca="1">IFERROR(VLOOKUP($A519,INDIRECT("'"&amp;Publication!H$2-1&amp;"'!B4:R300"),IF(H$3&gt;1,H$3+1,""),0),"")</f>
        <v/>
      </c>
      <c r="I519" s="118" t="str">
        <f ca="1">IFERROR(VLOOKUP($A519,INDIRECT("'"&amp;Publication!I$2-1&amp;"'!B4:R300"),IF(I$3&gt;1,I$3+1,""),0),"")</f>
        <v/>
      </c>
      <c r="J519" s="118" t="str">
        <f ca="1">IFERROR(VLOOKUP($A519,INDIRECT("'"&amp;Publication!J$2-1&amp;"'!B4:R300"),IF(J$3&gt;1,J$3+1,""),0),"")</f>
        <v/>
      </c>
      <c r="K519" s="118" t="str">
        <f ca="1">IFERROR(VLOOKUP($A519,INDIRECT("'"&amp;Publication!K$2-1&amp;"'!B4:R300"),IF(K$3&gt;1,K$3+1,""),0),"")</f>
        <v/>
      </c>
      <c r="L519" s="118" t="str">
        <f ca="1">IFERROR(VLOOKUP($A519,INDIRECT("'"&amp;Publication!L$2-1&amp;"'!B4:R300"),IF(L$3&gt;1,L$3+1,""),0),"")</f>
        <v/>
      </c>
      <c r="M519" s="118" t="str">
        <f ca="1">IFERROR(VLOOKUP($A519,INDIRECT("'"&amp;Publication!M$2-1&amp;"'!B4:R300"),IF(M$3&gt;1,M$3+1,""),0),"")</f>
        <v/>
      </c>
      <c r="N519" s="118" t="str">
        <f ca="1">IFERROR(VLOOKUP($A519,INDIRECT("'"&amp;Publication!N$2-1&amp;"'!B4:R300"),IF(N$3&gt;1,N$3+1,""),0),"")</f>
        <v/>
      </c>
      <c r="O519" s="118" t="str">
        <f ca="1">IFERROR(VLOOKUP($A519,INDIRECT("'"&amp;Publication!O$2-1&amp;"'!B4:R300"),IF(O$3&gt;1,O$3+1,""),0),"")</f>
        <v/>
      </c>
      <c r="P519" s="118" t="str">
        <f ca="1">IFERROR(VLOOKUP($A519,INDIRECT("'"&amp;Publication!P$2-1&amp;"'!B4:R300"),IF(P$3&gt;1,P$3+1,""),0),"")</f>
        <v/>
      </c>
    </row>
    <row r="520" spans="1:16" ht="14.5" customHeight="1" outlineLevel="1" x14ac:dyDescent="0.35">
      <c r="A520" s="117" t="s">
        <v>728</v>
      </c>
      <c r="B520" s="110" t="str">
        <f>IF(OR(ISBLANK(VLOOKUP(A520,'EUROSTAT-Code'!$A$3:$E$812,5,0)),ISNA(VLOOKUP(A520,'EUROSTAT-Code'!$A$3:$E$812,5,0))),"",VLOOKUP(A520,'EUROSTAT-Code'!$A$3:$E$812,5,0))</f>
        <v/>
      </c>
      <c r="C520" s="117" t="s">
        <v>2125</v>
      </c>
      <c r="D520" s="118" t="str">
        <f ca="1">IFERROR(VLOOKUP($A520,INDIRECT("'"&amp;Publication!D$2-1&amp;"'!B4:R300"),IF(D$3&gt;1,D$3+1,""),0),"")</f>
        <v/>
      </c>
      <c r="E520" s="118" t="str">
        <f ca="1">IFERROR(VLOOKUP($A520,INDIRECT("'"&amp;Publication!E$2-1&amp;"'!B4:R300"),IF(E$3&gt;1,E$3+1,""),0),"")</f>
        <v/>
      </c>
      <c r="F520" s="118" t="str">
        <f ca="1">IFERROR(VLOOKUP($A520,INDIRECT("'"&amp;Publication!F$2-1&amp;"'!B4:R300"),IF(F$3&gt;1,F$3+1,""),0),"")</f>
        <v/>
      </c>
      <c r="G520" s="118" t="str">
        <f ca="1">IFERROR(VLOOKUP($A520,INDIRECT("'"&amp;Publication!G$2-1&amp;"'!B4:R300"),IF(G$3&gt;1,G$3+1,""),0),"")</f>
        <v/>
      </c>
      <c r="H520" s="118" t="str">
        <f ca="1">IFERROR(VLOOKUP($A520,INDIRECT("'"&amp;Publication!H$2-1&amp;"'!B4:R300"),IF(H$3&gt;1,H$3+1,""),0),"")</f>
        <v/>
      </c>
      <c r="I520" s="118" t="str">
        <f ca="1">IFERROR(VLOOKUP($A520,INDIRECT("'"&amp;Publication!I$2-1&amp;"'!B4:R300"),IF(I$3&gt;1,I$3+1,""),0),"")</f>
        <v/>
      </c>
      <c r="J520" s="118" t="str">
        <f ca="1">IFERROR(VLOOKUP($A520,INDIRECT("'"&amp;Publication!J$2-1&amp;"'!B4:R300"),IF(J$3&gt;1,J$3+1,""),0),"")</f>
        <v/>
      </c>
      <c r="K520" s="118" t="str">
        <f ca="1">IFERROR(VLOOKUP($A520,INDIRECT("'"&amp;Publication!K$2-1&amp;"'!B4:R300"),IF(K$3&gt;1,K$3+1,""),0),"")</f>
        <v/>
      </c>
      <c r="L520" s="118" t="str">
        <f ca="1">IFERROR(VLOOKUP($A520,INDIRECT("'"&amp;Publication!L$2-1&amp;"'!B4:R300"),IF(L$3&gt;1,L$3+1,""),0),"")</f>
        <v/>
      </c>
      <c r="M520" s="118" t="str">
        <f ca="1">IFERROR(VLOOKUP($A520,INDIRECT("'"&amp;Publication!M$2-1&amp;"'!B4:R300"),IF(M$3&gt;1,M$3+1,""),0),"")</f>
        <v/>
      </c>
      <c r="N520" s="118" t="str">
        <f ca="1">IFERROR(VLOOKUP($A520,INDIRECT("'"&amp;Publication!N$2-1&amp;"'!B4:R300"),IF(N$3&gt;1,N$3+1,""),0),"")</f>
        <v/>
      </c>
      <c r="O520" s="118" t="str">
        <f ca="1">IFERROR(VLOOKUP($A520,INDIRECT("'"&amp;Publication!O$2-1&amp;"'!B4:R300"),IF(O$3&gt;1,O$3+1,""),0),"")</f>
        <v/>
      </c>
      <c r="P520" s="118" t="str">
        <f ca="1">IFERROR(VLOOKUP($A520,INDIRECT("'"&amp;Publication!P$2-1&amp;"'!B4:R300"),IF(P$3&gt;1,P$3+1,""),0),"")</f>
        <v/>
      </c>
    </row>
    <row r="521" spans="1:16" ht="14.5" customHeight="1" outlineLevel="1" x14ac:dyDescent="0.35">
      <c r="A521" s="117" t="s">
        <v>729</v>
      </c>
      <c r="B521" s="110" t="str">
        <f>IF(OR(ISBLANK(VLOOKUP(A521,'EUROSTAT-Code'!$A$3:$E$812,5,0)),ISNA(VLOOKUP(A521,'EUROSTAT-Code'!$A$3:$E$812,5,0))),"",VLOOKUP(A521,'EUROSTAT-Code'!$A$3:$E$812,5,0))</f>
        <v/>
      </c>
      <c r="C521" s="117" t="s">
        <v>2126</v>
      </c>
      <c r="D521" s="118" t="str">
        <f ca="1">IFERROR(VLOOKUP($A521,INDIRECT("'"&amp;Publication!D$2-1&amp;"'!B4:R300"),IF(D$3&gt;1,D$3+1,""),0),"")</f>
        <v/>
      </c>
      <c r="E521" s="118" t="str">
        <f ca="1">IFERROR(VLOOKUP($A521,INDIRECT("'"&amp;Publication!E$2-1&amp;"'!B4:R300"),IF(E$3&gt;1,E$3+1,""),0),"")</f>
        <v/>
      </c>
      <c r="F521" s="118" t="str">
        <f ca="1">IFERROR(VLOOKUP($A521,INDIRECT("'"&amp;Publication!F$2-1&amp;"'!B4:R300"),IF(F$3&gt;1,F$3+1,""),0),"")</f>
        <v/>
      </c>
      <c r="G521" s="118" t="str">
        <f ca="1">IFERROR(VLOOKUP($A521,INDIRECT("'"&amp;Publication!G$2-1&amp;"'!B4:R300"),IF(G$3&gt;1,G$3+1,""),0),"")</f>
        <v/>
      </c>
      <c r="H521" s="118" t="str">
        <f ca="1">IFERROR(VLOOKUP($A521,INDIRECT("'"&amp;Publication!H$2-1&amp;"'!B4:R300"),IF(H$3&gt;1,H$3+1,""),0),"")</f>
        <v/>
      </c>
      <c r="I521" s="118" t="str">
        <f ca="1">IFERROR(VLOOKUP($A521,INDIRECT("'"&amp;Publication!I$2-1&amp;"'!B4:R300"),IF(I$3&gt;1,I$3+1,""),0),"")</f>
        <v/>
      </c>
      <c r="J521" s="118" t="str">
        <f ca="1">IFERROR(VLOOKUP($A521,INDIRECT("'"&amp;Publication!J$2-1&amp;"'!B4:R300"),IF(J$3&gt;1,J$3+1,""),0),"")</f>
        <v/>
      </c>
      <c r="K521" s="118" t="str">
        <f ca="1">IFERROR(VLOOKUP($A521,INDIRECT("'"&amp;Publication!K$2-1&amp;"'!B4:R300"),IF(K$3&gt;1,K$3+1,""),0),"")</f>
        <v/>
      </c>
      <c r="L521" s="118" t="str">
        <f ca="1">IFERROR(VLOOKUP($A521,INDIRECT("'"&amp;Publication!L$2-1&amp;"'!B4:R300"),IF(L$3&gt;1,L$3+1,""),0),"")</f>
        <v/>
      </c>
      <c r="M521" s="118" t="str">
        <f ca="1">IFERROR(VLOOKUP($A521,INDIRECT("'"&amp;Publication!M$2-1&amp;"'!B4:R300"),IF(M$3&gt;1,M$3+1,""),0),"")</f>
        <v/>
      </c>
      <c r="N521" s="118" t="str">
        <f ca="1">IFERROR(VLOOKUP($A521,INDIRECT("'"&amp;Publication!N$2-1&amp;"'!B4:R300"),IF(N$3&gt;1,N$3+1,""),0),"")</f>
        <v/>
      </c>
      <c r="O521" s="118" t="str">
        <f ca="1">IFERROR(VLOOKUP($A521,INDIRECT("'"&amp;Publication!O$2-1&amp;"'!B4:R300"),IF(O$3&gt;1,O$3+1,""),0),"")</f>
        <v/>
      </c>
      <c r="P521" s="118" t="str">
        <f ca="1">IFERROR(VLOOKUP($A521,INDIRECT("'"&amp;Publication!P$2-1&amp;"'!B4:R300"),IF(P$3&gt;1,P$3+1,""),0),"")</f>
        <v/>
      </c>
    </row>
    <row r="522" spans="1:16" ht="14.5" customHeight="1" outlineLevel="1" x14ac:dyDescent="0.35">
      <c r="A522" s="117" t="s">
        <v>730</v>
      </c>
      <c r="B522" s="110" t="str">
        <f>IF(OR(ISBLANK(VLOOKUP(A522,'EUROSTAT-Code'!$A$3:$E$812,5,0)),ISNA(VLOOKUP(A522,'EUROSTAT-Code'!$A$3:$E$812,5,0))),"",VLOOKUP(A522,'EUROSTAT-Code'!$A$3:$E$812,5,0))</f>
        <v/>
      </c>
      <c r="C522" s="117" t="s">
        <v>2127</v>
      </c>
      <c r="D522" s="118" t="str">
        <f ca="1">IFERROR(VLOOKUP($A522,INDIRECT("'"&amp;Publication!D$2-1&amp;"'!B4:R300"),IF(D$3&gt;1,D$3+1,""),0),"")</f>
        <v/>
      </c>
      <c r="E522" s="118" t="str">
        <f ca="1">IFERROR(VLOOKUP($A522,INDIRECT("'"&amp;Publication!E$2-1&amp;"'!B4:R300"),IF(E$3&gt;1,E$3+1,""),0),"")</f>
        <v/>
      </c>
      <c r="F522" s="118" t="str">
        <f ca="1">IFERROR(VLOOKUP($A522,INDIRECT("'"&amp;Publication!F$2-1&amp;"'!B4:R300"),IF(F$3&gt;1,F$3+1,""),0),"")</f>
        <v/>
      </c>
      <c r="G522" s="118" t="str">
        <f ca="1">IFERROR(VLOOKUP($A522,INDIRECT("'"&amp;Publication!G$2-1&amp;"'!B4:R300"),IF(G$3&gt;1,G$3+1,""),0),"")</f>
        <v/>
      </c>
      <c r="H522" s="118" t="str">
        <f ca="1">IFERROR(VLOOKUP($A522,INDIRECT("'"&amp;Publication!H$2-1&amp;"'!B4:R300"),IF(H$3&gt;1,H$3+1,""),0),"")</f>
        <v/>
      </c>
      <c r="I522" s="118" t="str">
        <f ca="1">IFERROR(VLOOKUP($A522,INDIRECT("'"&amp;Publication!I$2-1&amp;"'!B4:R300"),IF(I$3&gt;1,I$3+1,""),0),"")</f>
        <v/>
      </c>
      <c r="J522" s="118" t="str">
        <f ca="1">IFERROR(VLOOKUP($A522,INDIRECT("'"&amp;Publication!J$2-1&amp;"'!B4:R300"),IF(J$3&gt;1,J$3+1,""),0),"")</f>
        <v/>
      </c>
      <c r="K522" s="118" t="str">
        <f ca="1">IFERROR(VLOOKUP($A522,INDIRECT("'"&amp;Publication!K$2-1&amp;"'!B4:R300"),IF(K$3&gt;1,K$3+1,""),0),"")</f>
        <v/>
      </c>
      <c r="L522" s="118" t="str">
        <f ca="1">IFERROR(VLOOKUP($A522,INDIRECT("'"&amp;Publication!L$2-1&amp;"'!B4:R300"),IF(L$3&gt;1,L$3+1,""),0),"")</f>
        <v/>
      </c>
      <c r="M522" s="118" t="str">
        <f ca="1">IFERROR(VLOOKUP($A522,INDIRECT("'"&amp;Publication!M$2-1&amp;"'!B4:R300"),IF(M$3&gt;1,M$3+1,""),0),"")</f>
        <v/>
      </c>
      <c r="N522" s="118" t="str">
        <f ca="1">IFERROR(VLOOKUP($A522,INDIRECT("'"&amp;Publication!N$2-1&amp;"'!B4:R300"),IF(N$3&gt;1,N$3+1,""),0),"")</f>
        <v/>
      </c>
      <c r="O522" s="118" t="str">
        <f ca="1">IFERROR(VLOOKUP($A522,INDIRECT("'"&amp;Publication!O$2-1&amp;"'!B4:R300"),IF(O$3&gt;1,O$3+1,""),0),"")</f>
        <v/>
      </c>
      <c r="P522" s="118" t="str">
        <f ca="1">IFERROR(VLOOKUP($A522,INDIRECT("'"&amp;Publication!P$2-1&amp;"'!B4:R300"),IF(P$3&gt;1,P$3+1,""),0),"")</f>
        <v/>
      </c>
    </row>
    <row r="523" spans="1:16" ht="14.5" customHeight="1" outlineLevel="1" x14ac:dyDescent="0.35">
      <c r="A523" s="117" t="s">
        <v>731</v>
      </c>
      <c r="B523" s="110" t="str">
        <f>IF(OR(ISBLANK(VLOOKUP(A523,'EUROSTAT-Code'!$A$3:$E$812,5,0)),ISNA(VLOOKUP(A523,'EUROSTAT-Code'!$A$3:$E$812,5,0))),"",VLOOKUP(A523,'EUROSTAT-Code'!$A$3:$E$812,5,0))</f>
        <v/>
      </c>
      <c r="C523" s="117" t="s">
        <v>2128</v>
      </c>
      <c r="D523" s="118" t="str">
        <f ca="1">IFERROR(VLOOKUP($A523,INDIRECT("'"&amp;Publication!D$2-1&amp;"'!B4:R300"),IF(D$3&gt;1,D$3+1,""),0),"")</f>
        <v/>
      </c>
      <c r="E523" s="118" t="str">
        <f ca="1">IFERROR(VLOOKUP($A523,INDIRECT("'"&amp;Publication!E$2-1&amp;"'!B4:R300"),IF(E$3&gt;1,E$3+1,""),0),"")</f>
        <v/>
      </c>
      <c r="F523" s="118" t="str">
        <f ca="1">IFERROR(VLOOKUP($A523,INDIRECT("'"&amp;Publication!F$2-1&amp;"'!B4:R300"),IF(F$3&gt;1,F$3+1,""),0),"")</f>
        <v/>
      </c>
      <c r="G523" s="118" t="str">
        <f ca="1">IFERROR(VLOOKUP($A523,INDIRECT("'"&amp;Publication!G$2-1&amp;"'!B4:R300"),IF(G$3&gt;1,G$3+1,""),0),"")</f>
        <v/>
      </c>
      <c r="H523" s="118" t="str">
        <f ca="1">IFERROR(VLOOKUP($A523,INDIRECT("'"&amp;Publication!H$2-1&amp;"'!B4:R300"),IF(H$3&gt;1,H$3+1,""),0),"")</f>
        <v/>
      </c>
      <c r="I523" s="118" t="str">
        <f ca="1">IFERROR(VLOOKUP($A523,INDIRECT("'"&amp;Publication!I$2-1&amp;"'!B4:R300"),IF(I$3&gt;1,I$3+1,""),0),"")</f>
        <v/>
      </c>
      <c r="J523" s="118" t="str">
        <f ca="1">IFERROR(VLOOKUP($A523,INDIRECT("'"&amp;Publication!J$2-1&amp;"'!B4:R300"),IF(J$3&gt;1,J$3+1,""),0),"")</f>
        <v/>
      </c>
      <c r="K523" s="118" t="str">
        <f ca="1">IFERROR(VLOOKUP($A523,INDIRECT("'"&amp;Publication!K$2-1&amp;"'!B4:R300"),IF(K$3&gt;1,K$3+1,""),0),"")</f>
        <v/>
      </c>
      <c r="L523" s="118" t="str">
        <f ca="1">IFERROR(VLOOKUP($A523,INDIRECT("'"&amp;Publication!L$2-1&amp;"'!B4:R300"),IF(L$3&gt;1,L$3+1,""),0),"")</f>
        <v/>
      </c>
      <c r="M523" s="118" t="str">
        <f ca="1">IFERROR(VLOOKUP($A523,INDIRECT("'"&amp;Publication!M$2-1&amp;"'!B4:R300"),IF(M$3&gt;1,M$3+1,""),0),"")</f>
        <v/>
      </c>
      <c r="N523" s="118" t="str">
        <f ca="1">IFERROR(VLOOKUP($A523,INDIRECT("'"&amp;Publication!N$2-1&amp;"'!B4:R300"),IF(N$3&gt;1,N$3+1,""),0),"")</f>
        <v/>
      </c>
      <c r="O523" s="118" t="str">
        <f ca="1">IFERROR(VLOOKUP($A523,INDIRECT("'"&amp;Publication!O$2-1&amp;"'!B4:R300"),IF(O$3&gt;1,O$3+1,""),0),"")</f>
        <v/>
      </c>
      <c r="P523" s="118" t="str">
        <f ca="1">IFERROR(VLOOKUP($A523,INDIRECT("'"&amp;Publication!P$2-1&amp;"'!B4:R300"),IF(P$3&gt;1,P$3+1,""),0),"")</f>
        <v/>
      </c>
    </row>
    <row r="524" spans="1:16" ht="14.5" customHeight="1" outlineLevel="1" x14ac:dyDescent="0.35">
      <c r="A524" s="117" t="s">
        <v>732</v>
      </c>
      <c r="B524" s="110" t="str">
        <f>IF(OR(ISBLANK(VLOOKUP(A524,'EUROSTAT-Code'!$A$3:$E$812,5,0)),ISNA(VLOOKUP(A524,'EUROSTAT-Code'!$A$3:$E$812,5,0))),"",VLOOKUP(A524,'EUROSTAT-Code'!$A$3:$E$812,5,0))</f>
        <v/>
      </c>
      <c r="C524" s="117" t="s">
        <v>2129</v>
      </c>
      <c r="D524" s="118" t="str">
        <f ca="1">IFERROR(VLOOKUP($A524,INDIRECT("'"&amp;Publication!D$2-1&amp;"'!B4:R300"),IF(D$3&gt;1,D$3+1,""),0),"")</f>
        <v/>
      </c>
      <c r="E524" s="118" t="str">
        <f ca="1">IFERROR(VLOOKUP($A524,INDIRECT("'"&amp;Publication!E$2-1&amp;"'!B4:R300"),IF(E$3&gt;1,E$3+1,""),0),"")</f>
        <v/>
      </c>
      <c r="F524" s="118" t="str">
        <f ca="1">IFERROR(VLOOKUP($A524,INDIRECT("'"&amp;Publication!F$2-1&amp;"'!B4:R300"),IF(F$3&gt;1,F$3+1,""),0),"")</f>
        <v/>
      </c>
      <c r="G524" s="118" t="str">
        <f ca="1">IFERROR(VLOOKUP($A524,INDIRECT("'"&amp;Publication!G$2-1&amp;"'!B4:R300"),IF(G$3&gt;1,G$3+1,""),0),"")</f>
        <v/>
      </c>
      <c r="H524" s="118" t="str">
        <f ca="1">IFERROR(VLOOKUP($A524,INDIRECT("'"&amp;Publication!H$2-1&amp;"'!B4:R300"),IF(H$3&gt;1,H$3+1,""),0),"")</f>
        <v/>
      </c>
      <c r="I524" s="118" t="str">
        <f ca="1">IFERROR(VLOOKUP($A524,INDIRECT("'"&amp;Publication!I$2-1&amp;"'!B4:R300"),IF(I$3&gt;1,I$3+1,""),0),"")</f>
        <v/>
      </c>
      <c r="J524" s="118" t="str">
        <f ca="1">IFERROR(VLOOKUP($A524,INDIRECT("'"&amp;Publication!J$2-1&amp;"'!B4:R300"),IF(J$3&gt;1,J$3+1,""),0),"")</f>
        <v/>
      </c>
      <c r="K524" s="118" t="str">
        <f ca="1">IFERROR(VLOOKUP($A524,INDIRECT("'"&amp;Publication!K$2-1&amp;"'!B4:R300"),IF(K$3&gt;1,K$3+1,""),0),"")</f>
        <v/>
      </c>
      <c r="L524" s="118" t="str">
        <f ca="1">IFERROR(VLOOKUP($A524,INDIRECT("'"&amp;Publication!L$2-1&amp;"'!B4:R300"),IF(L$3&gt;1,L$3+1,""),0),"")</f>
        <v/>
      </c>
      <c r="M524" s="118" t="str">
        <f ca="1">IFERROR(VLOOKUP($A524,INDIRECT("'"&amp;Publication!M$2-1&amp;"'!B4:R300"),IF(M$3&gt;1,M$3+1,""),0),"")</f>
        <v/>
      </c>
      <c r="N524" s="118" t="str">
        <f ca="1">IFERROR(VLOOKUP($A524,INDIRECT("'"&amp;Publication!N$2-1&amp;"'!B4:R300"),IF(N$3&gt;1,N$3+1,""),0),"")</f>
        <v/>
      </c>
      <c r="O524" s="118" t="str">
        <f ca="1">IFERROR(VLOOKUP($A524,INDIRECT("'"&amp;Publication!O$2-1&amp;"'!B4:R300"),IF(O$3&gt;1,O$3+1,""),0),"")</f>
        <v/>
      </c>
      <c r="P524" s="118" t="str">
        <f ca="1">IFERROR(VLOOKUP($A524,INDIRECT("'"&amp;Publication!P$2-1&amp;"'!B4:R300"),IF(P$3&gt;1,P$3+1,""),0),"")</f>
        <v/>
      </c>
    </row>
    <row r="525" spans="1:16" ht="14.5" customHeight="1" outlineLevel="1" x14ac:dyDescent="0.35">
      <c r="A525" s="117" t="s">
        <v>733</v>
      </c>
      <c r="B525" s="110" t="str">
        <f>IF(OR(ISBLANK(VLOOKUP(A525,'EUROSTAT-Code'!$A$3:$E$812,5,0)),ISNA(VLOOKUP(A525,'EUROSTAT-Code'!$A$3:$E$812,5,0))),"",VLOOKUP(A525,'EUROSTAT-Code'!$A$3:$E$812,5,0))</f>
        <v/>
      </c>
      <c r="C525" s="117" t="s">
        <v>2130</v>
      </c>
      <c r="D525" s="118" t="str">
        <f ca="1">IFERROR(VLOOKUP($A525,INDIRECT("'"&amp;Publication!D$2-1&amp;"'!B4:R300"),IF(D$3&gt;1,D$3+1,""),0),"")</f>
        <v/>
      </c>
      <c r="E525" s="118" t="str">
        <f ca="1">IFERROR(VLOOKUP($A525,INDIRECT("'"&amp;Publication!E$2-1&amp;"'!B4:R300"),IF(E$3&gt;1,E$3+1,""),0),"")</f>
        <v/>
      </c>
      <c r="F525" s="118" t="str">
        <f ca="1">IFERROR(VLOOKUP($A525,INDIRECT("'"&amp;Publication!F$2-1&amp;"'!B4:R300"),IF(F$3&gt;1,F$3+1,""),0),"")</f>
        <v/>
      </c>
      <c r="G525" s="118" t="str">
        <f ca="1">IFERROR(VLOOKUP($A525,INDIRECT("'"&amp;Publication!G$2-1&amp;"'!B4:R300"),IF(G$3&gt;1,G$3+1,""),0),"")</f>
        <v/>
      </c>
      <c r="H525" s="118" t="str">
        <f ca="1">IFERROR(VLOOKUP($A525,INDIRECT("'"&amp;Publication!H$2-1&amp;"'!B4:R300"),IF(H$3&gt;1,H$3+1,""),0),"")</f>
        <v/>
      </c>
      <c r="I525" s="118" t="str">
        <f ca="1">IFERROR(VLOOKUP($A525,INDIRECT("'"&amp;Publication!I$2-1&amp;"'!B4:R300"),IF(I$3&gt;1,I$3+1,""),0),"")</f>
        <v/>
      </c>
      <c r="J525" s="118" t="str">
        <f ca="1">IFERROR(VLOOKUP($A525,INDIRECT("'"&amp;Publication!J$2-1&amp;"'!B4:R300"),IF(J$3&gt;1,J$3+1,""),0),"")</f>
        <v/>
      </c>
      <c r="K525" s="118" t="str">
        <f ca="1">IFERROR(VLOOKUP($A525,INDIRECT("'"&amp;Publication!K$2-1&amp;"'!B4:R300"),IF(K$3&gt;1,K$3+1,""),0),"")</f>
        <v/>
      </c>
      <c r="L525" s="118" t="str">
        <f ca="1">IFERROR(VLOOKUP($A525,INDIRECT("'"&amp;Publication!L$2-1&amp;"'!B4:R300"),IF(L$3&gt;1,L$3+1,""),0),"")</f>
        <v/>
      </c>
      <c r="M525" s="118" t="str">
        <f ca="1">IFERROR(VLOOKUP($A525,INDIRECT("'"&amp;Publication!M$2-1&amp;"'!B4:R300"),IF(M$3&gt;1,M$3+1,""),0),"")</f>
        <v/>
      </c>
      <c r="N525" s="118" t="str">
        <f ca="1">IFERROR(VLOOKUP($A525,INDIRECT("'"&amp;Publication!N$2-1&amp;"'!B4:R300"),IF(N$3&gt;1,N$3+1,""),0),"")</f>
        <v/>
      </c>
      <c r="O525" s="118" t="str">
        <f ca="1">IFERROR(VLOOKUP($A525,INDIRECT("'"&amp;Publication!O$2-1&amp;"'!B4:R300"),IF(O$3&gt;1,O$3+1,""),0),"")</f>
        <v/>
      </c>
      <c r="P525" s="118" t="str">
        <f ca="1">IFERROR(VLOOKUP($A525,INDIRECT("'"&amp;Publication!P$2-1&amp;"'!B4:R300"),IF(P$3&gt;1,P$3+1,""),0),"")</f>
        <v/>
      </c>
    </row>
    <row r="526" spans="1:16" ht="14.5" customHeight="1" outlineLevel="1" x14ac:dyDescent="0.35">
      <c r="A526" s="117" t="s">
        <v>734</v>
      </c>
      <c r="B526" s="110" t="str">
        <f>IF(OR(ISBLANK(VLOOKUP(A526,'EUROSTAT-Code'!$A$3:$E$812,5,0)),ISNA(VLOOKUP(A526,'EUROSTAT-Code'!$A$3:$E$812,5,0))),"",VLOOKUP(A526,'EUROSTAT-Code'!$A$3:$E$812,5,0))</f>
        <v/>
      </c>
      <c r="C526" s="117" t="s">
        <v>2131</v>
      </c>
      <c r="D526" s="118" t="str">
        <f ca="1">IFERROR(VLOOKUP($A526,INDIRECT("'"&amp;Publication!D$2-1&amp;"'!B4:R300"),IF(D$3&gt;1,D$3+1,""),0),"")</f>
        <v/>
      </c>
      <c r="E526" s="118" t="str">
        <f ca="1">IFERROR(VLOOKUP($A526,INDIRECT("'"&amp;Publication!E$2-1&amp;"'!B4:R300"),IF(E$3&gt;1,E$3+1,""),0),"")</f>
        <v/>
      </c>
      <c r="F526" s="118" t="str">
        <f ca="1">IFERROR(VLOOKUP($A526,INDIRECT("'"&amp;Publication!F$2-1&amp;"'!B4:R300"),IF(F$3&gt;1,F$3+1,""),0),"")</f>
        <v/>
      </c>
      <c r="G526" s="118" t="str">
        <f ca="1">IFERROR(VLOOKUP($A526,INDIRECT("'"&amp;Publication!G$2-1&amp;"'!B4:R300"),IF(G$3&gt;1,G$3+1,""),0),"")</f>
        <v/>
      </c>
      <c r="H526" s="118" t="str">
        <f ca="1">IFERROR(VLOOKUP($A526,INDIRECT("'"&amp;Publication!H$2-1&amp;"'!B4:R300"),IF(H$3&gt;1,H$3+1,""),0),"")</f>
        <v/>
      </c>
      <c r="I526" s="118" t="str">
        <f ca="1">IFERROR(VLOOKUP($A526,INDIRECT("'"&amp;Publication!I$2-1&amp;"'!B4:R300"),IF(I$3&gt;1,I$3+1,""),0),"")</f>
        <v/>
      </c>
      <c r="J526" s="118" t="str">
        <f ca="1">IFERROR(VLOOKUP($A526,INDIRECT("'"&amp;Publication!J$2-1&amp;"'!B4:R300"),IF(J$3&gt;1,J$3+1,""),0),"")</f>
        <v/>
      </c>
      <c r="K526" s="118" t="str">
        <f ca="1">IFERROR(VLOOKUP($A526,INDIRECT("'"&amp;Publication!K$2-1&amp;"'!B4:R300"),IF(K$3&gt;1,K$3+1,""),0),"")</f>
        <v/>
      </c>
      <c r="L526" s="118" t="str">
        <f ca="1">IFERROR(VLOOKUP($A526,INDIRECT("'"&amp;Publication!L$2-1&amp;"'!B4:R300"),IF(L$3&gt;1,L$3+1,""),0),"")</f>
        <v/>
      </c>
      <c r="M526" s="118" t="str">
        <f ca="1">IFERROR(VLOOKUP($A526,INDIRECT("'"&amp;Publication!M$2-1&amp;"'!B4:R300"),IF(M$3&gt;1,M$3+1,""),0),"")</f>
        <v/>
      </c>
      <c r="N526" s="118" t="str">
        <f ca="1">IFERROR(VLOOKUP($A526,INDIRECT("'"&amp;Publication!N$2-1&amp;"'!B4:R300"),IF(N$3&gt;1,N$3+1,""),0),"")</f>
        <v/>
      </c>
      <c r="O526" s="118" t="str">
        <f ca="1">IFERROR(VLOOKUP($A526,INDIRECT("'"&amp;Publication!O$2-1&amp;"'!B4:R300"),IF(O$3&gt;1,O$3+1,""),0),"")</f>
        <v/>
      </c>
      <c r="P526" s="118" t="str">
        <f ca="1">IFERROR(VLOOKUP($A526,INDIRECT("'"&amp;Publication!P$2-1&amp;"'!B4:R300"),IF(P$3&gt;1,P$3+1,""),0),"")</f>
        <v/>
      </c>
    </row>
    <row r="527" spans="1:16" ht="14.5" customHeight="1" outlineLevel="1" x14ac:dyDescent="0.35">
      <c r="A527" s="117" t="s">
        <v>735</v>
      </c>
      <c r="B527" s="110" t="str">
        <f>IF(OR(ISBLANK(VLOOKUP(A527,'EUROSTAT-Code'!$A$3:$E$812,5,0)),ISNA(VLOOKUP(A527,'EUROSTAT-Code'!$A$3:$E$812,5,0))),"",VLOOKUP(A527,'EUROSTAT-Code'!$A$3:$E$812,5,0))</f>
        <v/>
      </c>
      <c r="C527" s="117" t="s">
        <v>2132</v>
      </c>
      <c r="D527" s="118" t="str">
        <f ca="1">IFERROR(VLOOKUP($A527,INDIRECT("'"&amp;Publication!D$2-1&amp;"'!B4:R300"),IF(D$3&gt;1,D$3+1,""),0),"")</f>
        <v/>
      </c>
      <c r="E527" s="118" t="str">
        <f ca="1">IFERROR(VLOOKUP($A527,INDIRECT("'"&amp;Publication!E$2-1&amp;"'!B4:R300"),IF(E$3&gt;1,E$3+1,""),0),"")</f>
        <v/>
      </c>
      <c r="F527" s="118" t="str">
        <f ca="1">IFERROR(VLOOKUP($A527,INDIRECT("'"&amp;Publication!F$2-1&amp;"'!B4:R300"),IF(F$3&gt;1,F$3+1,""),0),"")</f>
        <v/>
      </c>
      <c r="G527" s="118" t="str">
        <f ca="1">IFERROR(VLOOKUP($A527,INDIRECT("'"&amp;Publication!G$2-1&amp;"'!B4:R300"),IF(G$3&gt;1,G$3+1,""),0),"")</f>
        <v/>
      </c>
      <c r="H527" s="118" t="str">
        <f ca="1">IFERROR(VLOOKUP($A527,INDIRECT("'"&amp;Publication!H$2-1&amp;"'!B4:R300"),IF(H$3&gt;1,H$3+1,""),0),"")</f>
        <v/>
      </c>
      <c r="I527" s="118" t="str">
        <f ca="1">IFERROR(VLOOKUP($A527,INDIRECT("'"&amp;Publication!I$2-1&amp;"'!B4:R300"),IF(I$3&gt;1,I$3+1,""),0),"")</f>
        <v/>
      </c>
      <c r="J527" s="118" t="str">
        <f ca="1">IFERROR(VLOOKUP($A527,INDIRECT("'"&amp;Publication!J$2-1&amp;"'!B4:R300"),IF(J$3&gt;1,J$3+1,""),0),"")</f>
        <v/>
      </c>
      <c r="K527" s="118" t="str">
        <f ca="1">IFERROR(VLOOKUP($A527,INDIRECT("'"&amp;Publication!K$2-1&amp;"'!B4:R300"),IF(K$3&gt;1,K$3+1,""),0),"")</f>
        <v/>
      </c>
      <c r="L527" s="118" t="str">
        <f ca="1">IFERROR(VLOOKUP($A527,INDIRECT("'"&amp;Publication!L$2-1&amp;"'!B4:R300"),IF(L$3&gt;1,L$3+1,""),0),"")</f>
        <v/>
      </c>
      <c r="M527" s="118" t="str">
        <f ca="1">IFERROR(VLOOKUP($A527,INDIRECT("'"&amp;Publication!M$2-1&amp;"'!B4:R300"),IF(M$3&gt;1,M$3+1,""),0),"")</f>
        <v/>
      </c>
      <c r="N527" s="118" t="str">
        <f ca="1">IFERROR(VLOOKUP($A527,INDIRECT("'"&amp;Publication!N$2-1&amp;"'!B4:R300"),IF(N$3&gt;1,N$3+1,""),0),"")</f>
        <v/>
      </c>
      <c r="O527" s="118" t="str">
        <f ca="1">IFERROR(VLOOKUP($A527,INDIRECT("'"&amp;Publication!O$2-1&amp;"'!B4:R300"),IF(O$3&gt;1,O$3+1,""),0),"")</f>
        <v/>
      </c>
      <c r="P527" s="118" t="str">
        <f ca="1">IFERROR(VLOOKUP($A527,INDIRECT("'"&amp;Publication!P$2-1&amp;"'!B4:R300"),IF(P$3&gt;1,P$3+1,""),0),"")</f>
        <v/>
      </c>
    </row>
    <row r="528" spans="1:16" ht="14.5" customHeight="1" outlineLevel="1" x14ac:dyDescent="0.35">
      <c r="A528" s="117" t="s">
        <v>736</v>
      </c>
      <c r="B528" s="110" t="str">
        <f>IF(OR(ISBLANK(VLOOKUP(A528,'EUROSTAT-Code'!$A$3:$E$812,5,0)),ISNA(VLOOKUP(A528,'EUROSTAT-Code'!$A$3:$E$812,5,0))),"",VLOOKUP(A528,'EUROSTAT-Code'!$A$3:$E$812,5,0))</f>
        <v/>
      </c>
      <c r="C528" s="117" t="s">
        <v>2133</v>
      </c>
      <c r="D528" s="118" t="str">
        <f ca="1">IFERROR(VLOOKUP($A528,INDIRECT("'"&amp;Publication!D$2-1&amp;"'!B4:R300"),IF(D$3&gt;1,D$3+1,""),0),"")</f>
        <v/>
      </c>
      <c r="E528" s="118" t="str">
        <f ca="1">IFERROR(VLOOKUP($A528,INDIRECT("'"&amp;Publication!E$2-1&amp;"'!B4:R300"),IF(E$3&gt;1,E$3+1,""),0),"")</f>
        <v/>
      </c>
      <c r="F528" s="118" t="str">
        <f ca="1">IFERROR(VLOOKUP($A528,INDIRECT("'"&amp;Publication!F$2-1&amp;"'!B4:R300"),IF(F$3&gt;1,F$3+1,""),0),"")</f>
        <v/>
      </c>
      <c r="G528" s="118" t="str">
        <f ca="1">IFERROR(VLOOKUP($A528,INDIRECT("'"&amp;Publication!G$2-1&amp;"'!B4:R300"),IF(G$3&gt;1,G$3+1,""),0),"")</f>
        <v/>
      </c>
      <c r="H528" s="118" t="str">
        <f ca="1">IFERROR(VLOOKUP($A528,INDIRECT("'"&amp;Publication!H$2-1&amp;"'!B4:R300"),IF(H$3&gt;1,H$3+1,""),0),"")</f>
        <v/>
      </c>
      <c r="I528" s="118" t="str">
        <f ca="1">IFERROR(VLOOKUP($A528,INDIRECT("'"&amp;Publication!I$2-1&amp;"'!B4:R300"),IF(I$3&gt;1,I$3+1,""),0),"")</f>
        <v/>
      </c>
      <c r="J528" s="118" t="str">
        <f ca="1">IFERROR(VLOOKUP($A528,INDIRECT("'"&amp;Publication!J$2-1&amp;"'!B4:R300"),IF(J$3&gt;1,J$3+1,""),0),"")</f>
        <v/>
      </c>
      <c r="K528" s="118" t="str">
        <f ca="1">IFERROR(VLOOKUP($A528,INDIRECT("'"&amp;Publication!K$2-1&amp;"'!B4:R300"),IF(K$3&gt;1,K$3+1,""),0),"")</f>
        <v/>
      </c>
      <c r="L528" s="118" t="str">
        <f ca="1">IFERROR(VLOOKUP($A528,INDIRECT("'"&amp;Publication!L$2-1&amp;"'!B4:R300"),IF(L$3&gt;1,L$3+1,""),0),"")</f>
        <v/>
      </c>
      <c r="M528" s="118" t="str">
        <f ca="1">IFERROR(VLOOKUP($A528,INDIRECT("'"&amp;Publication!M$2-1&amp;"'!B4:R300"),IF(M$3&gt;1,M$3+1,""),0),"")</f>
        <v/>
      </c>
      <c r="N528" s="118" t="str">
        <f ca="1">IFERROR(VLOOKUP($A528,INDIRECT("'"&amp;Publication!N$2-1&amp;"'!B4:R300"),IF(N$3&gt;1,N$3+1,""),0),"")</f>
        <v/>
      </c>
      <c r="O528" s="118" t="str">
        <f ca="1">IFERROR(VLOOKUP($A528,INDIRECT("'"&amp;Publication!O$2-1&amp;"'!B4:R300"),IF(O$3&gt;1,O$3+1,""),0),"")</f>
        <v/>
      </c>
      <c r="P528" s="118" t="str">
        <f ca="1">IFERROR(VLOOKUP($A528,INDIRECT("'"&amp;Publication!P$2-1&amp;"'!B4:R300"),IF(P$3&gt;1,P$3+1,""),0),"")</f>
        <v/>
      </c>
    </row>
    <row r="529" spans="1:16" ht="14.5" customHeight="1" outlineLevel="1" x14ac:dyDescent="0.35">
      <c r="A529" s="117" t="s">
        <v>737</v>
      </c>
      <c r="B529" s="110" t="str">
        <f>IF(OR(ISBLANK(VLOOKUP(A529,'EUROSTAT-Code'!$A$3:$E$812,5,0)),ISNA(VLOOKUP(A529,'EUROSTAT-Code'!$A$3:$E$812,5,0))),"",VLOOKUP(A529,'EUROSTAT-Code'!$A$3:$E$812,5,0))</f>
        <v/>
      </c>
      <c r="C529" s="117" t="s">
        <v>2134</v>
      </c>
      <c r="D529" s="118" t="str">
        <f ca="1">IFERROR(VLOOKUP($A529,INDIRECT("'"&amp;Publication!D$2-1&amp;"'!B4:R300"),IF(D$3&gt;1,D$3+1,""),0),"")</f>
        <v/>
      </c>
      <c r="E529" s="118" t="str">
        <f ca="1">IFERROR(VLOOKUP($A529,INDIRECT("'"&amp;Publication!E$2-1&amp;"'!B4:R300"),IF(E$3&gt;1,E$3+1,""),0),"")</f>
        <v/>
      </c>
      <c r="F529" s="118" t="str">
        <f ca="1">IFERROR(VLOOKUP($A529,INDIRECT("'"&amp;Publication!F$2-1&amp;"'!B4:R300"),IF(F$3&gt;1,F$3+1,""),0),"")</f>
        <v/>
      </c>
      <c r="G529" s="118" t="str">
        <f ca="1">IFERROR(VLOOKUP($A529,INDIRECT("'"&amp;Publication!G$2-1&amp;"'!B4:R300"),IF(G$3&gt;1,G$3+1,""),0),"")</f>
        <v/>
      </c>
      <c r="H529" s="118" t="str">
        <f ca="1">IFERROR(VLOOKUP($A529,INDIRECT("'"&amp;Publication!H$2-1&amp;"'!B4:R300"),IF(H$3&gt;1,H$3+1,""),0),"")</f>
        <v/>
      </c>
      <c r="I529" s="118" t="str">
        <f ca="1">IFERROR(VLOOKUP($A529,INDIRECT("'"&amp;Publication!I$2-1&amp;"'!B4:R300"),IF(I$3&gt;1,I$3+1,""),0),"")</f>
        <v/>
      </c>
      <c r="J529" s="118" t="str">
        <f ca="1">IFERROR(VLOOKUP($A529,INDIRECT("'"&amp;Publication!J$2-1&amp;"'!B4:R300"),IF(J$3&gt;1,J$3+1,""),0),"")</f>
        <v/>
      </c>
      <c r="K529" s="118" t="str">
        <f ca="1">IFERROR(VLOOKUP($A529,INDIRECT("'"&amp;Publication!K$2-1&amp;"'!B4:R300"),IF(K$3&gt;1,K$3+1,""),0),"")</f>
        <v/>
      </c>
      <c r="L529" s="118" t="str">
        <f ca="1">IFERROR(VLOOKUP($A529,INDIRECT("'"&amp;Publication!L$2-1&amp;"'!B4:R300"),IF(L$3&gt;1,L$3+1,""),0),"")</f>
        <v/>
      </c>
      <c r="M529" s="118" t="str">
        <f ca="1">IFERROR(VLOOKUP($A529,INDIRECT("'"&amp;Publication!M$2-1&amp;"'!B4:R300"),IF(M$3&gt;1,M$3+1,""),0),"")</f>
        <v/>
      </c>
      <c r="N529" s="118" t="str">
        <f ca="1">IFERROR(VLOOKUP($A529,INDIRECT("'"&amp;Publication!N$2-1&amp;"'!B4:R300"),IF(N$3&gt;1,N$3+1,""),0),"")</f>
        <v/>
      </c>
      <c r="O529" s="118" t="str">
        <f ca="1">IFERROR(VLOOKUP($A529,INDIRECT("'"&amp;Publication!O$2-1&amp;"'!B4:R300"),IF(O$3&gt;1,O$3+1,""),0),"")</f>
        <v/>
      </c>
      <c r="P529" s="118" t="str">
        <f ca="1">IFERROR(VLOOKUP($A529,INDIRECT("'"&amp;Publication!P$2-1&amp;"'!B4:R300"),IF(P$3&gt;1,P$3+1,""),0),"")</f>
        <v/>
      </c>
    </row>
    <row r="530" spans="1:16" ht="14.5" customHeight="1" outlineLevel="1" x14ac:dyDescent="0.35">
      <c r="A530" s="117" t="s">
        <v>2135</v>
      </c>
      <c r="B530" s="110" t="str">
        <f>IF(OR(ISBLANK(VLOOKUP(A530,'EUROSTAT-Code'!$A$3:$E$812,5,0)),ISNA(VLOOKUP(A530,'EUROSTAT-Code'!$A$3:$E$812,5,0))),"",VLOOKUP(A530,'EUROSTAT-Code'!$A$3:$E$812,5,0))</f>
        <v/>
      </c>
      <c r="C530" s="117" t="s">
        <v>2136</v>
      </c>
      <c r="D530" s="118" t="str">
        <f ca="1">IFERROR(VLOOKUP($A530,INDIRECT("'"&amp;Publication!D$2-1&amp;"'!B4:R300"),IF(D$3&gt;1,D$3+1,""),0),"")</f>
        <v/>
      </c>
      <c r="E530" s="118" t="str">
        <f ca="1">IFERROR(VLOOKUP($A530,INDIRECT("'"&amp;Publication!E$2-1&amp;"'!B4:R300"),IF(E$3&gt;1,E$3+1,""),0),"")</f>
        <v/>
      </c>
      <c r="F530" s="118" t="str">
        <f ca="1">IFERROR(VLOOKUP($A530,INDIRECT("'"&amp;Publication!F$2-1&amp;"'!B4:R300"),IF(F$3&gt;1,F$3+1,""),0),"")</f>
        <v/>
      </c>
      <c r="G530" s="118" t="str">
        <f ca="1">IFERROR(VLOOKUP($A530,INDIRECT("'"&amp;Publication!G$2-1&amp;"'!B4:R300"),IF(G$3&gt;1,G$3+1,""),0),"")</f>
        <v/>
      </c>
      <c r="H530" s="118" t="str">
        <f ca="1">IFERROR(VLOOKUP($A530,INDIRECT("'"&amp;Publication!H$2-1&amp;"'!B4:R300"),IF(H$3&gt;1,H$3+1,""),0),"")</f>
        <v/>
      </c>
      <c r="I530" s="118" t="str">
        <f ca="1">IFERROR(VLOOKUP($A530,INDIRECT("'"&amp;Publication!I$2-1&amp;"'!B4:R300"),IF(I$3&gt;1,I$3+1,""),0),"")</f>
        <v/>
      </c>
      <c r="J530" s="118" t="str">
        <f ca="1">IFERROR(VLOOKUP($A530,INDIRECT("'"&amp;Publication!J$2-1&amp;"'!B4:R300"),IF(J$3&gt;1,J$3+1,""),0),"")</f>
        <v/>
      </c>
      <c r="K530" s="118" t="str">
        <f ca="1">IFERROR(VLOOKUP($A530,INDIRECT("'"&amp;Publication!K$2-1&amp;"'!B4:R300"),IF(K$3&gt;1,K$3+1,""),0),"")</f>
        <v/>
      </c>
      <c r="L530" s="118" t="str">
        <f ca="1">IFERROR(VLOOKUP($A530,INDIRECT("'"&amp;Publication!L$2-1&amp;"'!B4:R300"),IF(L$3&gt;1,L$3+1,""),0),"")</f>
        <v/>
      </c>
      <c r="M530" s="118" t="str">
        <f ca="1">IFERROR(VLOOKUP($A530,INDIRECT("'"&amp;Publication!M$2-1&amp;"'!B4:R300"),IF(M$3&gt;1,M$3+1,""),0),"")</f>
        <v/>
      </c>
      <c r="N530" s="118" t="str">
        <f ca="1">IFERROR(VLOOKUP($A530,INDIRECT("'"&amp;Publication!N$2-1&amp;"'!B4:R300"),IF(N$3&gt;1,N$3+1,""),0),"")</f>
        <v/>
      </c>
      <c r="O530" s="118" t="str">
        <f ca="1">IFERROR(VLOOKUP($A530,INDIRECT("'"&amp;Publication!O$2-1&amp;"'!B4:R300"),IF(O$3&gt;1,O$3+1,""),0),"")</f>
        <v/>
      </c>
      <c r="P530" s="118" t="str">
        <f ca="1">IFERROR(VLOOKUP($A530,INDIRECT("'"&amp;Publication!P$2-1&amp;"'!B4:R300"),IF(P$3&gt;1,P$3+1,""),0),"")</f>
        <v/>
      </c>
    </row>
    <row r="531" spans="1:16" ht="14.5" customHeight="1" outlineLevel="1" x14ac:dyDescent="0.35">
      <c r="A531" s="117" t="s">
        <v>2137</v>
      </c>
      <c r="B531" s="110" t="str">
        <f>IF(OR(ISBLANK(VLOOKUP(A531,'EUROSTAT-Code'!$A$3:$E$812,5,0)),ISNA(VLOOKUP(A531,'EUROSTAT-Code'!$A$3:$E$812,5,0))),"",VLOOKUP(A531,'EUROSTAT-Code'!$A$3:$E$812,5,0))</f>
        <v/>
      </c>
      <c r="C531" s="117" t="s">
        <v>2122</v>
      </c>
      <c r="D531" s="118" t="str">
        <f ca="1">IFERROR(VLOOKUP($A531,INDIRECT("'"&amp;Publication!D$2-1&amp;"'!B4:R300"),IF(D$3&gt;1,D$3+1,""),0),"")</f>
        <v/>
      </c>
      <c r="E531" s="118" t="str">
        <f ca="1">IFERROR(VLOOKUP($A531,INDIRECT("'"&amp;Publication!E$2-1&amp;"'!B4:R300"),IF(E$3&gt;1,E$3+1,""),0),"")</f>
        <v/>
      </c>
      <c r="F531" s="118" t="str">
        <f ca="1">IFERROR(VLOOKUP($A531,INDIRECT("'"&amp;Publication!F$2-1&amp;"'!B4:R300"),IF(F$3&gt;1,F$3+1,""),0),"")</f>
        <v/>
      </c>
      <c r="G531" s="118" t="str">
        <f ca="1">IFERROR(VLOOKUP($A531,INDIRECT("'"&amp;Publication!G$2-1&amp;"'!B4:R300"),IF(G$3&gt;1,G$3+1,""),0),"")</f>
        <v/>
      </c>
      <c r="H531" s="118" t="str">
        <f ca="1">IFERROR(VLOOKUP($A531,INDIRECT("'"&amp;Publication!H$2-1&amp;"'!B4:R300"),IF(H$3&gt;1,H$3+1,""),0),"")</f>
        <v/>
      </c>
      <c r="I531" s="118" t="str">
        <f ca="1">IFERROR(VLOOKUP($A531,INDIRECT("'"&amp;Publication!I$2-1&amp;"'!B4:R300"),IF(I$3&gt;1,I$3+1,""),0),"")</f>
        <v/>
      </c>
      <c r="J531" s="118" t="str">
        <f ca="1">IFERROR(VLOOKUP($A531,INDIRECT("'"&amp;Publication!J$2-1&amp;"'!B4:R300"),IF(J$3&gt;1,J$3+1,""),0),"")</f>
        <v/>
      </c>
      <c r="K531" s="118" t="str">
        <f ca="1">IFERROR(VLOOKUP($A531,INDIRECT("'"&amp;Publication!K$2-1&amp;"'!B4:R300"),IF(K$3&gt;1,K$3+1,""),0),"")</f>
        <v/>
      </c>
      <c r="L531" s="118" t="str">
        <f ca="1">IFERROR(VLOOKUP($A531,INDIRECT("'"&amp;Publication!L$2-1&amp;"'!B4:R300"),IF(L$3&gt;1,L$3+1,""),0),"")</f>
        <v/>
      </c>
      <c r="M531" s="118" t="str">
        <f ca="1">IFERROR(VLOOKUP($A531,INDIRECT("'"&amp;Publication!M$2-1&amp;"'!B4:R300"),IF(M$3&gt;1,M$3+1,""),0),"")</f>
        <v/>
      </c>
      <c r="N531" s="118" t="str">
        <f ca="1">IFERROR(VLOOKUP($A531,INDIRECT("'"&amp;Publication!N$2-1&amp;"'!B4:R300"),IF(N$3&gt;1,N$3+1,""),0),"")</f>
        <v/>
      </c>
      <c r="O531" s="118" t="str">
        <f ca="1">IFERROR(VLOOKUP($A531,INDIRECT("'"&amp;Publication!O$2-1&amp;"'!B4:R300"),IF(O$3&gt;1,O$3+1,""),0),"")</f>
        <v/>
      </c>
      <c r="P531" s="118" t="str">
        <f ca="1">IFERROR(VLOOKUP($A531,INDIRECT("'"&amp;Publication!P$2-1&amp;"'!B4:R300"),IF(P$3&gt;1,P$3+1,""),0),"")</f>
        <v/>
      </c>
    </row>
    <row r="532" spans="1:16" ht="14.5" customHeight="1" outlineLevel="1" x14ac:dyDescent="0.35">
      <c r="A532" s="117" t="s">
        <v>2138</v>
      </c>
      <c r="B532" s="110" t="str">
        <f>IF(OR(ISBLANK(VLOOKUP(A532,'EUROSTAT-Code'!$A$3:$E$812,5,0)),ISNA(VLOOKUP(A532,'EUROSTAT-Code'!$A$3:$E$812,5,0))),"",VLOOKUP(A532,'EUROSTAT-Code'!$A$3:$E$812,5,0))</f>
        <v/>
      </c>
      <c r="C532" s="117" t="s">
        <v>2139</v>
      </c>
      <c r="D532" s="118" t="str">
        <f ca="1">IFERROR(VLOOKUP($A532,INDIRECT("'"&amp;Publication!D$2-1&amp;"'!B4:R300"),IF(D$3&gt;1,D$3+1,""),0),"")</f>
        <v/>
      </c>
      <c r="E532" s="118" t="str">
        <f ca="1">IFERROR(VLOOKUP($A532,INDIRECT("'"&amp;Publication!E$2-1&amp;"'!B4:R300"),IF(E$3&gt;1,E$3+1,""),0),"")</f>
        <v/>
      </c>
      <c r="F532" s="118" t="str">
        <f ca="1">IFERROR(VLOOKUP($A532,INDIRECT("'"&amp;Publication!F$2-1&amp;"'!B4:R300"),IF(F$3&gt;1,F$3+1,""),0),"")</f>
        <v/>
      </c>
      <c r="G532" s="118" t="str">
        <f ca="1">IFERROR(VLOOKUP($A532,INDIRECT("'"&amp;Publication!G$2-1&amp;"'!B4:R300"),IF(G$3&gt;1,G$3+1,""),0),"")</f>
        <v/>
      </c>
      <c r="H532" s="118" t="str">
        <f ca="1">IFERROR(VLOOKUP($A532,INDIRECT("'"&amp;Publication!H$2-1&amp;"'!B4:R300"),IF(H$3&gt;1,H$3+1,""),0),"")</f>
        <v/>
      </c>
      <c r="I532" s="118" t="str">
        <f ca="1">IFERROR(VLOOKUP($A532,INDIRECT("'"&amp;Publication!I$2-1&amp;"'!B4:R300"),IF(I$3&gt;1,I$3+1,""),0),"")</f>
        <v/>
      </c>
      <c r="J532" s="118" t="str">
        <f ca="1">IFERROR(VLOOKUP($A532,INDIRECT("'"&amp;Publication!J$2-1&amp;"'!B4:R300"),IF(J$3&gt;1,J$3+1,""),0),"")</f>
        <v/>
      </c>
      <c r="K532" s="118" t="str">
        <f ca="1">IFERROR(VLOOKUP($A532,INDIRECT("'"&amp;Publication!K$2-1&amp;"'!B4:R300"),IF(K$3&gt;1,K$3+1,""),0),"")</f>
        <v/>
      </c>
      <c r="L532" s="118" t="str">
        <f ca="1">IFERROR(VLOOKUP($A532,INDIRECT("'"&amp;Publication!L$2-1&amp;"'!B4:R300"),IF(L$3&gt;1,L$3+1,""),0),"")</f>
        <v/>
      </c>
      <c r="M532" s="118" t="str">
        <f ca="1">IFERROR(VLOOKUP($A532,INDIRECT("'"&amp;Publication!M$2-1&amp;"'!B4:R300"),IF(M$3&gt;1,M$3+1,""),0),"")</f>
        <v/>
      </c>
      <c r="N532" s="118" t="str">
        <f ca="1">IFERROR(VLOOKUP($A532,INDIRECT("'"&amp;Publication!N$2-1&amp;"'!B4:R300"),IF(N$3&gt;1,N$3+1,""),0),"")</f>
        <v/>
      </c>
      <c r="O532" s="118" t="str">
        <f ca="1">IFERROR(VLOOKUP($A532,INDIRECT("'"&amp;Publication!O$2-1&amp;"'!B4:R300"),IF(O$3&gt;1,O$3+1,""),0),"")</f>
        <v/>
      </c>
      <c r="P532" s="118" t="str">
        <f ca="1">IFERROR(VLOOKUP($A532,INDIRECT("'"&amp;Publication!P$2-1&amp;"'!B4:R300"),IF(P$3&gt;1,P$3+1,""),0),"")</f>
        <v/>
      </c>
    </row>
    <row r="533" spans="1:16" ht="14.5" customHeight="1" outlineLevel="1" x14ac:dyDescent="0.35">
      <c r="A533" s="117" t="s">
        <v>2140</v>
      </c>
      <c r="B533" s="110" t="str">
        <f>IF(OR(ISBLANK(VLOOKUP(A533,'EUROSTAT-Code'!$A$3:$E$812,5,0)),ISNA(VLOOKUP(A533,'EUROSTAT-Code'!$A$3:$E$812,5,0))),"",VLOOKUP(A533,'EUROSTAT-Code'!$A$3:$E$812,5,0))</f>
        <v/>
      </c>
      <c r="C533" s="117" t="s">
        <v>2141</v>
      </c>
      <c r="D533" s="118" t="str">
        <f ca="1">IFERROR(VLOOKUP($A533,INDIRECT("'"&amp;Publication!D$2-1&amp;"'!B4:R300"),IF(D$3&gt;1,D$3+1,""),0),"")</f>
        <v/>
      </c>
      <c r="E533" s="118" t="str">
        <f ca="1">IFERROR(VLOOKUP($A533,INDIRECT("'"&amp;Publication!E$2-1&amp;"'!B4:R300"),IF(E$3&gt;1,E$3+1,""),0),"")</f>
        <v/>
      </c>
      <c r="F533" s="118" t="str">
        <f ca="1">IFERROR(VLOOKUP($A533,INDIRECT("'"&amp;Publication!F$2-1&amp;"'!B4:R300"),IF(F$3&gt;1,F$3+1,""),0),"")</f>
        <v/>
      </c>
      <c r="G533" s="118" t="str">
        <f ca="1">IFERROR(VLOOKUP($A533,INDIRECT("'"&amp;Publication!G$2-1&amp;"'!B4:R300"),IF(G$3&gt;1,G$3+1,""),0),"")</f>
        <v/>
      </c>
      <c r="H533" s="118" t="str">
        <f ca="1">IFERROR(VLOOKUP($A533,INDIRECT("'"&amp;Publication!H$2-1&amp;"'!B4:R300"),IF(H$3&gt;1,H$3+1,""),0),"")</f>
        <v/>
      </c>
      <c r="I533" s="118" t="str">
        <f ca="1">IFERROR(VLOOKUP($A533,INDIRECT("'"&amp;Publication!I$2-1&amp;"'!B4:R300"),IF(I$3&gt;1,I$3+1,""),0),"")</f>
        <v/>
      </c>
      <c r="J533" s="118" t="str">
        <f ca="1">IFERROR(VLOOKUP($A533,INDIRECT("'"&amp;Publication!J$2-1&amp;"'!B4:R300"),IF(J$3&gt;1,J$3+1,""),0),"")</f>
        <v/>
      </c>
      <c r="K533" s="118" t="str">
        <f ca="1">IFERROR(VLOOKUP($A533,INDIRECT("'"&amp;Publication!K$2-1&amp;"'!B4:R300"),IF(K$3&gt;1,K$3+1,""),0),"")</f>
        <v/>
      </c>
      <c r="L533" s="118" t="str">
        <f ca="1">IFERROR(VLOOKUP($A533,INDIRECT("'"&amp;Publication!L$2-1&amp;"'!B4:R300"),IF(L$3&gt;1,L$3+1,""),0),"")</f>
        <v/>
      </c>
      <c r="M533" s="118" t="str">
        <f ca="1">IFERROR(VLOOKUP($A533,INDIRECT("'"&amp;Publication!M$2-1&amp;"'!B4:R300"),IF(M$3&gt;1,M$3+1,""),0),"")</f>
        <v/>
      </c>
      <c r="N533" s="118" t="str">
        <f ca="1">IFERROR(VLOOKUP($A533,INDIRECT("'"&amp;Publication!N$2-1&amp;"'!B4:R300"),IF(N$3&gt;1,N$3+1,""),0),"")</f>
        <v/>
      </c>
      <c r="O533" s="118" t="str">
        <f ca="1">IFERROR(VLOOKUP($A533,INDIRECT("'"&amp;Publication!O$2-1&amp;"'!B4:R300"),IF(O$3&gt;1,O$3+1,""),0),"")</f>
        <v/>
      </c>
      <c r="P533" s="118" t="str">
        <f ca="1">IFERROR(VLOOKUP($A533,INDIRECT("'"&amp;Publication!P$2-1&amp;"'!B4:R300"),IF(P$3&gt;1,P$3+1,""),0),"")</f>
        <v/>
      </c>
    </row>
    <row r="534" spans="1:16" ht="14.5" customHeight="1" outlineLevel="1" x14ac:dyDescent="0.35">
      <c r="A534" s="117" t="s">
        <v>2142</v>
      </c>
      <c r="B534" s="110" t="str">
        <f>IF(OR(ISBLANK(VLOOKUP(A534,'EUROSTAT-Code'!$A$3:$E$812,5,0)),ISNA(VLOOKUP(A534,'EUROSTAT-Code'!$A$3:$E$812,5,0))),"",VLOOKUP(A534,'EUROSTAT-Code'!$A$3:$E$812,5,0))</f>
        <v/>
      </c>
      <c r="C534" s="117" t="s">
        <v>2792</v>
      </c>
      <c r="D534" s="118" t="str">
        <f ca="1">IFERROR(VLOOKUP($A534,INDIRECT("'"&amp;Publication!D$2-1&amp;"'!B4:R300"),IF(D$3&gt;1,D$3+1,""),0),"")</f>
        <v/>
      </c>
      <c r="E534" s="118" t="str">
        <f ca="1">IFERROR(VLOOKUP($A534,INDIRECT("'"&amp;Publication!E$2-1&amp;"'!B4:R300"),IF(E$3&gt;1,E$3+1,""),0),"")</f>
        <v/>
      </c>
      <c r="F534" s="118" t="str">
        <f ca="1">IFERROR(VLOOKUP($A534,INDIRECT("'"&amp;Publication!F$2-1&amp;"'!B4:R300"),IF(F$3&gt;1,F$3+1,""),0),"")</f>
        <v/>
      </c>
      <c r="G534" s="118" t="str">
        <f ca="1">IFERROR(VLOOKUP($A534,INDIRECT("'"&amp;Publication!G$2-1&amp;"'!B4:R300"),IF(G$3&gt;1,G$3+1,""),0),"")</f>
        <v/>
      </c>
      <c r="H534" s="118" t="str">
        <f ca="1">IFERROR(VLOOKUP($A534,INDIRECT("'"&amp;Publication!H$2-1&amp;"'!B4:R300"),IF(H$3&gt;1,H$3+1,""),0),"")</f>
        <v/>
      </c>
      <c r="I534" s="118" t="str">
        <f ca="1">IFERROR(VLOOKUP($A534,INDIRECT("'"&amp;Publication!I$2-1&amp;"'!B4:R300"),IF(I$3&gt;1,I$3+1,""),0),"")</f>
        <v/>
      </c>
      <c r="J534" s="118" t="str">
        <f ca="1">IFERROR(VLOOKUP($A534,INDIRECT("'"&amp;Publication!J$2-1&amp;"'!B4:R300"),IF(J$3&gt;1,J$3+1,""),0),"")</f>
        <v/>
      </c>
      <c r="K534" s="118" t="str">
        <f ca="1">IFERROR(VLOOKUP($A534,INDIRECT("'"&amp;Publication!K$2-1&amp;"'!B4:R300"),IF(K$3&gt;1,K$3+1,""),0),"")</f>
        <v/>
      </c>
      <c r="L534" s="118" t="str">
        <f ca="1">IFERROR(VLOOKUP($A534,INDIRECT("'"&amp;Publication!L$2-1&amp;"'!B4:R300"),IF(L$3&gt;1,L$3+1,""),0),"")</f>
        <v/>
      </c>
      <c r="M534" s="118" t="str">
        <f ca="1">IFERROR(VLOOKUP($A534,INDIRECT("'"&amp;Publication!M$2-1&amp;"'!B4:R300"),IF(M$3&gt;1,M$3+1,""),0),"")</f>
        <v/>
      </c>
      <c r="N534" s="118" t="str">
        <f ca="1">IFERROR(VLOOKUP($A534,INDIRECT("'"&amp;Publication!N$2-1&amp;"'!B4:R300"),IF(N$3&gt;1,N$3+1,""),0),"")</f>
        <v/>
      </c>
      <c r="O534" s="118" t="str">
        <f ca="1">IFERROR(VLOOKUP($A534,INDIRECT("'"&amp;Publication!O$2-1&amp;"'!B4:R300"),IF(O$3&gt;1,O$3+1,""),0),"")</f>
        <v/>
      </c>
      <c r="P534" s="118" t="str">
        <f ca="1">IFERROR(VLOOKUP($A534,INDIRECT("'"&amp;Publication!P$2-1&amp;"'!B4:R300"),IF(P$3&gt;1,P$3+1,""),0),"")</f>
        <v/>
      </c>
    </row>
    <row r="535" spans="1:16" ht="14.5" customHeight="1" outlineLevel="1" x14ac:dyDescent="0.35">
      <c r="A535" s="117" t="s">
        <v>2143</v>
      </c>
      <c r="B535" s="110" t="str">
        <f>IF(OR(ISBLANK(VLOOKUP(A535,'EUROSTAT-Code'!$A$3:$E$812,5,0)),ISNA(VLOOKUP(A535,'EUROSTAT-Code'!$A$3:$E$812,5,0))),"",VLOOKUP(A535,'EUROSTAT-Code'!$A$3:$E$812,5,0))</f>
        <v/>
      </c>
      <c r="C535" s="117" t="s">
        <v>2793</v>
      </c>
      <c r="D535" s="118" t="str">
        <f ca="1">IFERROR(VLOOKUP($A535,INDIRECT("'"&amp;Publication!D$2-1&amp;"'!B4:R300"),IF(D$3&gt;1,D$3+1,""),0),"")</f>
        <v/>
      </c>
      <c r="E535" s="118" t="str">
        <f ca="1">IFERROR(VLOOKUP($A535,INDIRECT("'"&amp;Publication!E$2-1&amp;"'!B4:R300"),IF(E$3&gt;1,E$3+1,""),0),"")</f>
        <v/>
      </c>
      <c r="F535" s="118" t="str">
        <f ca="1">IFERROR(VLOOKUP($A535,INDIRECT("'"&amp;Publication!F$2-1&amp;"'!B4:R300"),IF(F$3&gt;1,F$3+1,""),0),"")</f>
        <v/>
      </c>
      <c r="G535" s="118" t="str">
        <f ca="1">IFERROR(VLOOKUP($A535,INDIRECT("'"&amp;Publication!G$2-1&amp;"'!B4:R300"),IF(G$3&gt;1,G$3+1,""),0),"")</f>
        <v/>
      </c>
      <c r="H535" s="118" t="str">
        <f ca="1">IFERROR(VLOOKUP($A535,INDIRECT("'"&amp;Publication!H$2-1&amp;"'!B4:R300"),IF(H$3&gt;1,H$3+1,""),0),"")</f>
        <v/>
      </c>
      <c r="I535" s="118" t="str">
        <f ca="1">IFERROR(VLOOKUP($A535,INDIRECT("'"&amp;Publication!I$2-1&amp;"'!B4:R300"),IF(I$3&gt;1,I$3+1,""),0),"")</f>
        <v/>
      </c>
      <c r="J535" s="118" t="str">
        <f ca="1">IFERROR(VLOOKUP($A535,INDIRECT("'"&amp;Publication!J$2-1&amp;"'!B4:R300"),IF(J$3&gt;1,J$3+1,""),0),"")</f>
        <v/>
      </c>
      <c r="K535" s="118" t="str">
        <f ca="1">IFERROR(VLOOKUP($A535,INDIRECT("'"&amp;Publication!K$2-1&amp;"'!B4:R300"),IF(K$3&gt;1,K$3+1,""),0),"")</f>
        <v/>
      </c>
      <c r="L535" s="118" t="str">
        <f ca="1">IFERROR(VLOOKUP($A535,INDIRECT("'"&amp;Publication!L$2-1&amp;"'!B4:R300"),IF(L$3&gt;1,L$3+1,""),0),"")</f>
        <v/>
      </c>
      <c r="M535" s="118" t="str">
        <f ca="1">IFERROR(VLOOKUP($A535,INDIRECT("'"&amp;Publication!M$2-1&amp;"'!B4:R300"),IF(M$3&gt;1,M$3+1,""),0),"")</f>
        <v/>
      </c>
      <c r="N535" s="118" t="str">
        <f ca="1">IFERROR(VLOOKUP($A535,INDIRECT("'"&amp;Publication!N$2-1&amp;"'!B4:R300"),IF(N$3&gt;1,N$3+1,""),0),"")</f>
        <v/>
      </c>
      <c r="O535" s="118" t="str">
        <f ca="1">IFERROR(VLOOKUP($A535,INDIRECT("'"&amp;Publication!O$2-1&amp;"'!B4:R300"),IF(O$3&gt;1,O$3+1,""),0),"")</f>
        <v/>
      </c>
      <c r="P535" s="118" t="str">
        <f ca="1">IFERROR(VLOOKUP($A535,INDIRECT("'"&amp;Publication!P$2-1&amp;"'!B4:R300"),IF(P$3&gt;1,P$3+1,""),0),"")</f>
        <v/>
      </c>
    </row>
    <row r="536" spans="1:16" ht="14.5" customHeight="1" outlineLevel="1" x14ac:dyDescent="0.35">
      <c r="A536" s="117" t="s">
        <v>2144</v>
      </c>
      <c r="B536" s="110" t="str">
        <f>IF(OR(ISBLANK(VLOOKUP(A536,'EUROSTAT-Code'!$A$3:$E$812,5,0)),ISNA(VLOOKUP(A536,'EUROSTAT-Code'!$A$3:$E$812,5,0))),"",VLOOKUP(A536,'EUROSTAT-Code'!$A$3:$E$812,5,0))</f>
        <v/>
      </c>
      <c r="C536" s="117" t="s">
        <v>2794</v>
      </c>
      <c r="D536" s="118" t="str">
        <f ca="1">IFERROR(VLOOKUP($A536,INDIRECT("'"&amp;Publication!D$2-1&amp;"'!B4:R300"),IF(D$3&gt;1,D$3+1,""),0),"")</f>
        <v/>
      </c>
      <c r="E536" s="118" t="str">
        <f ca="1">IFERROR(VLOOKUP($A536,INDIRECT("'"&amp;Publication!E$2-1&amp;"'!B4:R300"),IF(E$3&gt;1,E$3+1,""),0),"")</f>
        <v/>
      </c>
      <c r="F536" s="118" t="str">
        <f ca="1">IFERROR(VLOOKUP($A536,INDIRECT("'"&amp;Publication!F$2-1&amp;"'!B4:R300"),IF(F$3&gt;1,F$3+1,""),0),"")</f>
        <v/>
      </c>
      <c r="G536" s="118" t="str">
        <f ca="1">IFERROR(VLOOKUP($A536,INDIRECT("'"&amp;Publication!G$2-1&amp;"'!B4:R300"),IF(G$3&gt;1,G$3+1,""),0),"")</f>
        <v/>
      </c>
      <c r="H536" s="118" t="str">
        <f ca="1">IFERROR(VLOOKUP($A536,INDIRECT("'"&amp;Publication!H$2-1&amp;"'!B4:R300"),IF(H$3&gt;1,H$3+1,""),0),"")</f>
        <v/>
      </c>
      <c r="I536" s="118" t="str">
        <f ca="1">IFERROR(VLOOKUP($A536,INDIRECT("'"&amp;Publication!I$2-1&amp;"'!B4:R300"),IF(I$3&gt;1,I$3+1,""),0),"")</f>
        <v/>
      </c>
      <c r="J536" s="118" t="str">
        <f ca="1">IFERROR(VLOOKUP($A536,INDIRECT("'"&amp;Publication!J$2-1&amp;"'!B4:R300"),IF(J$3&gt;1,J$3+1,""),0),"")</f>
        <v/>
      </c>
      <c r="K536" s="118" t="str">
        <f ca="1">IFERROR(VLOOKUP($A536,INDIRECT("'"&amp;Publication!K$2-1&amp;"'!B4:R300"),IF(K$3&gt;1,K$3+1,""),0),"")</f>
        <v/>
      </c>
      <c r="L536" s="118" t="str">
        <f ca="1">IFERROR(VLOOKUP($A536,INDIRECT("'"&amp;Publication!L$2-1&amp;"'!B4:R300"),IF(L$3&gt;1,L$3+1,""),0),"")</f>
        <v/>
      </c>
      <c r="M536" s="118" t="str">
        <f ca="1">IFERROR(VLOOKUP($A536,INDIRECT("'"&amp;Publication!M$2-1&amp;"'!B4:R300"),IF(M$3&gt;1,M$3+1,""),0),"")</f>
        <v/>
      </c>
      <c r="N536" s="118" t="str">
        <f ca="1">IFERROR(VLOOKUP($A536,INDIRECT("'"&amp;Publication!N$2-1&amp;"'!B4:R300"),IF(N$3&gt;1,N$3+1,""),0),"")</f>
        <v/>
      </c>
      <c r="O536" s="118" t="str">
        <f ca="1">IFERROR(VLOOKUP($A536,INDIRECT("'"&amp;Publication!O$2-1&amp;"'!B4:R300"),IF(O$3&gt;1,O$3+1,""),0),"")</f>
        <v/>
      </c>
      <c r="P536" s="118" t="str">
        <f ca="1">IFERROR(VLOOKUP($A536,INDIRECT("'"&amp;Publication!P$2-1&amp;"'!B4:R300"),IF(P$3&gt;1,P$3+1,""),0),"")</f>
        <v/>
      </c>
    </row>
    <row r="537" spans="1:16" ht="14.5" customHeight="1" outlineLevel="1" x14ac:dyDescent="0.35">
      <c r="A537" s="117" t="s">
        <v>739</v>
      </c>
      <c r="B537" s="110" t="str">
        <f>IF(OR(ISBLANK(VLOOKUP(A537,'EUROSTAT-Code'!$A$3:$E$812,5,0)),ISNA(VLOOKUP(A537,'EUROSTAT-Code'!$A$3:$E$812,5,0))),"",VLOOKUP(A537,'EUROSTAT-Code'!$A$3:$E$812,5,0))</f>
        <v/>
      </c>
      <c r="C537" s="117" t="s">
        <v>2146</v>
      </c>
      <c r="D537" s="118" t="str">
        <f ca="1">IFERROR(VLOOKUP($A537,INDIRECT("'"&amp;Publication!D$2-1&amp;"'!B4:R300"),IF(D$3&gt;1,D$3+1,""),0),"")</f>
        <v/>
      </c>
      <c r="E537" s="118" t="str">
        <f ca="1">IFERROR(VLOOKUP($A537,INDIRECT("'"&amp;Publication!E$2-1&amp;"'!B4:R300"),IF(E$3&gt;1,E$3+1,""),0),"")</f>
        <v/>
      </c>
      <c r="F537" s="118" t="str">
        <f ca="1">IFERROR(VLOOKUP($A537,INDIRECT("'"&amp;Publication!F$2-1&amp;"'!B4:R300"),IF(F$3&gt;1,F$3+1,""),0),"")</f>
        <v/>
      </c>
      <c r="G537" s="118" t="str">
        <f ca="1">IFERROR(VLOOKUP($A537,INDIRECT("'"&amp;Publication!G$2-1&amp;"'!B4:R300"),IF(G$3&gt;1,G$3+1,""),0),"")</f>
        <v/>
      </c>
      <c r="H537" s="118" t="str">
        <f ca="1">IFERROR(VLOOKUP($A537,INDIRECT("'"&amp;Publication!H$2-1&amp;"'!B4:R300"),IF(H$3&gt;1,H$3+1,""),0),"")</f>
        <v/>
      </c>
      <c r="I537" s="118" t="str">
        <f ca="1">IFERROR(VLOOKUP($A537,INDIRECT("'"&amp;Publication!I$2-1&amp;"'!B4:R300"),IF(I$3&gt;1,I$3+1,""),0),"")</f>
        <v/>
      </c>
      <c r="J537" s="118" t="str">
        <f ca="1">IFERROR(VLOOKUP($A537,INDIRECT("'"&amp;Publication!J$2-1&amp;"'!B4:R300"),IF(J$3&gt;1,J$3+1,""),0),"")</f>
        <v/>
      </c>
      <c r="K537" s="118" t="str">
        <f ca="1">IFERROR(VLOOKUP($A537,INDIRECT("'"&amp;Publication!K$2-1&amp;"'!B4:R300"),IF(K$3&gt;1,K$3+1,""),0),"")</f>
        <v/>
      </c>
      <c r="L537" s="118" t="str">
        <f ca="1">IFERROR(VLOOKUP($A537,INDIRECT("'"&amp;Publication!L$2-1&amp;"'!B4:R300"),IF(L$3&gt;1,L$3+1,""),0),"")</f>
        <v/>
      </c>
      <c r="M537" s="118" t="str">
        <f ca="1">IFERROR(VLOOKUP($A537,INDIRECT("'"&amp;Publication!M$2-1&amp;"'!B4:R300"),IF(M$3&gt;1,M$3+1,""),0),"")</f>
        <v/>
      </c>
      <c r="N537" s="118" t="str">
        <f ca="1">IFERROR(VLOOKUP($A537,INDIRECT("'"&amp;Publication!N$2-1&amp;"'!B4:R300"),IF(N$3&gt;1,N$3+1,""),0),"")</f>
        <v/>
      </c>
      <c r="O537" s="118" t="str">
        <f ca="1">IFERROR(VLOOKUP($A537,INDIRECT("'"&amp;Publication!O$2-1&amp;"'!B4:R300"),IF(O$3&gt;1,O$3+1,""),0),"")</f>
        <v/>
      </c>
      <c r="P537" s="118" t="str">
        <f ca="1">IFERROR(VLOOKUP($A537,INDIRECT("'"&amp;Publication!P$2-1&amp;"'!B4:R300"),IF(P$3&gt;1,P$3+1,""),0),"")</f>
        <v/>
      </c>
    </row>
    <row r="538" spans="1:16" ht="14.5" customHeight="1" outlineLevel="1" x14ac:dyDescent="0.35">
      <c r="A538" s="117" t="s">
        <v>740</v>
      </c>
      <c r="B538" s="110" t="str">
        <f>IF(OR(ISBLANK(VLOOKUP(A538,'EUROSTAT-Code'!$A$3:$E$812,5,0)),ISNA(VLOOKUP(A538,'EUROSTAT-Code'!$A$3:$E$812,5,0))),"",VLOOKUP(A538,'EUROSTAT-Code'!$A$3:$E$812,5,0))</f>
        <v/>
      </c>
      <c r="C538" s="117" t="s">
        <v>2147</v>
      </c>
      <c r="D538" s="118" t="str">
        <f ca="1">IFERROR(VLOOKUP($A538,INDIRECT("'"&amp;Publication!D$2-1&amp;"'!B4:R300"),IF(D$3&gt;1,D$3+1,""),0),"")</f>
        <v/>
      </c>
      <c r="E538" s="118" t="str">
        <f ca="1">IFERROR(VLOOKUP($A538,INDIRECT("'"&amp;Publication!E$2-1&amp;"'!B4:R300"),IF(E$3&gt;1,E$3+1,""),0),"")</f>
        <v/>
      </c>
      <c r="F538" s="118" t="str">
        <f ca="1">IFERROR(VLOOKUP($A538,INDIRECT("'"&amp;Publication!F$2-1&amp;"'!B4:R300"),IF(F$3&gt;1,F$3+1,""),0),"")</f>
        <v/>
      </c>
      <c r="G538" s="118" t="str">
        <f ca="1">IFERROR(VLOOKUP($A538,INDIRECT("'"&amp;Publication!G$2-1&amp;"'!B4:R300"),IF(G$3&gt;1,G$3+1,""),0),"")</f>
        <v/>
      </c>
      <c r="H538" s="118" t="str">
        <f ca="1">IFERROR(VLOOKUP($A538,INDIRECT("'"&amp;Publication!H$2-1&amp;"'!B4:R300"),IF(H$3&gt;1,H$3+1,""),0),"")</f>
        <v/>
      </c>
      <c r="I538" s="118" t="str">
        <f ca="1">IFERROR(VLOOKUP($A538,INDIRECT("'"&amp;Publication!I$2-1&amp;"'!B4:R300"),IF(I$3&gt;1,I$3+1,""),0),"")</f>
        <v/>
      </c>
      <c r="J538" s="118" t="str">
        <f ca="1">IFERROR(VLOOKUP($A538,INDIRECT("'"&amp;Publication!J$2-1&amp;"'!B4:R300"),IF(J$3&gt;1,J$3+1,""),0),"")</f>
        <v/>
      </c>
      <c r="K538" s="118" t="str">
        <f ca="1">IFERROR(VLOOKUP($A538,INDIRECT("'"&amp;Publication!K$2-1&amp;"'!B4:R300"),IF(K$3&gt;1,K$3+1,""),0),"")</f>
        <v/>
      </c>
      <c r="L538" s="118" t="str">
        <f ca="1">IFERROR(VLOOKUP($A538,INDIRECT("'"&amp;Publication!L$2-1&amp;"'!B4:R300"),IF(L$3&gt;1,L$3+1,""),0),"")</f>
        <v/>
      </c>
      <c r="M538" s="118" t="str">
        <f ca="1">IFERROR(VLOOKUP($A538,INDIRECT("'"&amp;Publication!M$2-1&amp;"'!B4:R300"),IF(M$3&gt;1,M$3+1,""),0),"")</f>
        <v/>
      </c>
      <c r="N538" s="118" t="str">
        <f ca="1">IFERROR(VLOOKUP($A538,INDIRECT("'"&amp;Publication!N$2-1&amp;"'!B4:R300"),IF(N$3&gt;1,N$3+1,""),0),"")</f>
        <v/>
      </c>
      <c r="O538" s="118" t="str">
        <f ca="1">IFERROR(VLOOKUP($A538,INDIRECT("'"&amp;Publication!O$2-1&amp;"'!B4:R300"),IF(O$3&gt;1,O$3+1,""),0),"")</f>
        <v/>
      </c>
      <c r="P538" s="118" t="str">
        <f ca="1">IFERROR(VLOOKUP($A538,INDIRECT("'"&amp;Publication!P$2-1&amp;"'!B4:R300"),IF(P$3&gt;1,P$3+1,""),0),"")</f>
        <v/>
      </c>
    </row>
    <row r="539" spans="1:16" ht="14.5" customHeight="1" outlineLevel="1" x14ac:dyDescent="0.35">
      <c r="A539" s="117" t="s">
        <v>741</v>
      </c>
      <c r="B539" s="110" t="str">
        <f>IF(OR(ISBLANK(VLOOKUP(A539,'EUROSTAT-Code'!$A$3:$E$812,5,0)),ISNA(VLOOKUP(A539,'EUROSTAT-Code'!$A$3:$E$812,5,0))),"",VLOOKUP(A539,'EUROSTAT-Code'!$A$3:$E$812,5,0))</f>
        <v/>
      </c>
      <c r="C539" s="117" t="s">
        <v>2148</v>
      </c>
      <c r="D539" s="118" t="str">
        <f ca="1">IFERROR(VLOOKUP($A539,INDIRECT("'"&amp;Publication!D$2-1&amp;"'!B4:R300"),IF(D$3&gt;1,D$3+1,""),0),"")</f>
        <v/>
      </c>
      <c r="E539" s="118" t="str">
        <f ca="1">IFERROR(VLOOKUP($A539,INDIRECT("'"&amp;Publication!E$2-1&amp;"'!B4:R300"),IF(E$3&gt;1,E$3+1,""),0),"")</f>
        <v/>
      </c>
      <c r="F539" s="118" t="str">
        <f ca="1">IFERROR(VLOOKUP($A539,INDIRECT("'"&amp;Publication!F$2-1&amp;"'!B4:R300"),IF(F$3&gt;1,F$3+1,""),0),"")</f>
        <v/>
      </c>
      <c r="G539" s="118" t="str">
        <f ca="1">IFERROR(VLOOKUP($A539,INDIRECT("'"&amp;Publication!G$2-1&amp;"'!B4:R300"),IF(G$3&gt;1,G$3+1,""),0),"")</f>
        <v/>
      </c>
      <c r="H539" s="118" t="str">
        <f ca="1">IFERROR(VLOOKUP($A539,INDIRECT("'"&amp;Publication!H$2-1&amp;"'!B4:R300"),IF(H$3&gt;1,H$3+1,""),0),"")</f>
        <v/>
      </c>
      <c r="I539" s="118" t="str">
        <f ca="1">IFERROR(VLOOKUP($A539,INDIRECT("'"&amp;Publication!I$2-1&amp;"'!B4:R300"),IF(I$3&gt;1,I$3+1,""),0),"")</f>
        <v/>
      </c>
      <c r="J539" s="118" t="str">
        <f ca="1">IFERROR(VLOOKUP($A539,INDIRECT("'"&amp;Publication!J$2-1&amp;"'!B4:R300"),IF(J$3&gt;1,J$3+1,""),0),"")</f>
        <v/>
      </c>
      <c r="K539" s="118" t="str">
        <f ca="1">IFERROR(VLOOKUP($A539,INDIRECT("'"&amp;Publication!K$2-1&amp;"'!B4:R300"),IF(K$3&gt;1,K$3+1,""),0),"")</f>
        <v/>
      </c>
      <c r="L539" s="118" t="str">
        <f ca="1">IFERROR(VLOOKUP($A539,INDIRECT("'"&amp;Publication!L$2-1&amp;"'!B4:R300"),IF(L$3&gt;1,L$3+1,""),0),"")</f>
        <v/>
      </c>
      <c r="M539" s="118" t="str">
        <f ca="1">IFERROR(VLOOKUP($A539,INDIRECT("'"&amp;Publication!M$2-1&amp;"'!B4:R300"),IF(M$3&gt;1,M$3+1,""),0),"")</f>
        <v/>
      </c>
      <c r="N539" s="118" t="str">
        <f ca="1">IFERROR(VLOOKUP($A539,INDIRECT("'"&amp;Publication!N$2-1&amp;"'!B4:R300"),IF(N$3&gt;1,N$3+1,""),0),"")</f>
        <v/>
      </c>
      <c r="O539" s="118" t="str">
        <f ca="1">IFERROR(VLOOKUP($A539,INDIRECT("'"&amp;Publication!O$2-1&amp;"'!B4:R300"),IF(O$3&gt;1,O$3+1,""),0),"")</f>
        <v/>
      </c>
      <c r="P539" s="118" t="str">
        <f ca="1">IFERROR(VLOOKUP($A539,INDIRECT("'"&amp;Publication!P$2-1&amp;"'!B4:R300"),IF(P$3&gt;1,P$3+1,""),0),"")</f>
        <v/>
      </c>
    </row>
    <row r="540" spans="1:16" ht="14.5" customHeight="1" outlineLevel="1" x14ac:dyDescent="0.35">
      <c r="A540" s="117" t="s">
        <v>742</v>
      </c>
      <c r="B540" s="110" t="str">
        <f>IF(OR(ISBLANK(VLOOKUP(A540,'EUROSTAT-Code'!$A$3:$E$812,5,0)),ISNA(VLOOKUP(A540,'EUROSTAT-Code'!$A$3:$E$812,5,0))),"",VLOOKUP(A540,'EUROSTAT-Code'!$A$3:$E$812,5,0))</f>
        <v/>
      </c>
      <c r="C540" s="117" t="s">
        <v>2149</v>
      </c>
      <c r="D540" s="118" t="str">
        <f ca="1">IFERROR(VLOOKUP($A540,INDIRECT("'"&amp;Publication!D$2-1&amp;"'!B4:R300"),IF(D$3&gt;1,D$3+1,""),0),"")</f>
        <v/>
      </c>
      <c r="E540" s="118" t="str">
        <f ca="1">IFERROR(VLOOKUP($A540,INDIRECT("'"&amp;Publication!E$2-1&amp;"'!B4:R300"),IF(E$3&gt;1,E$3+1,""),0),"")</f>
        <v/>
      </c>
      <c r="F540" s="118" t="str">
        <f ca="1">IFERROR(VLOOKUP($A540,INDIRECT("'"&amp;Publication!F$2-1&amp;"'!B4:R300"),IF(F$3&gt;1,F$3+1,""),0),"")</f>
        <v/>
      </c>
      <c r="G540" s="118" t="str">
        <f ca="1">IFERROR(VLOOKUP($A540,INDIRECT("'"&amp;Publication!G$2-1&amp;"'!B4:R300"),IF(G$3&gt;1,G$3+1,""),0),"")</f>
        <v/>
      </c>
      <c r="H540" s="118" t="str">
        <f ca="1">IFERROR(VLOOKUP($A540,INDIRECT("'"&amp;Publication!H$2-1&amp;"'!B4:R300"),IF(H$3&gt;1,H$3+1,""),0),"")</f>
        <v/>
      </c>
      <c r="I540" s="118" t="str">
        <f ca="1">IFERROR(VLOOKUP($A540,INDIRECT("'"&amp;Publication!I$2-1&amp;"'!B4:R300"),IF(I$3&gt;1,I$3+1,""),0),"")</f>
        <v/>
      </c>
      <c r="J540" s="118" t="str">
        <f ca="1">IFERROR(VLOOKUP($A540,INDIRECT("'"&amp;Publication!J$2-1&amp;"'!B4:R300"),IF(J$3&gt;1,J$3+1,""),0),"")</f>
        <v/>
      </c>
      <c r="K540" s="118" t="str">
        <f ca="1">IFERROR(VLOOKUP($A540,INDIRECT("'"&amp;Publication!K$2-1&amp;"'!B4:R300"),IF(K$3&gt;1,K$3+1,""),0),"")</f>
        <v/>
      </c>
      <c r="L540" s="118" t="str">
        <f ca="1">IFERROR(VLOOKUP($A540,INDIRECT("'"&amp;Publication!L$2-1&amp;"'!B4:R300"),IF(L$3&gt;1,L$3+1,""),0),"")</f>
        <v/>
      </c>
      <c r="M540" s="118" t="str">
        <f ca="1">IFERROR(VLOOKUP($A540,INDIRECT("'"&amp;Publication!M$2-1&amp;"'!B4:R300"),IF(M$3&gt;1,M$3+1,""),0),"")</f>
        <v/>
      </c>
      <c r="N540" s="118" t="str">
        <f ca="1">IFERROR(VLOOKUP($A540,INDIRECT("'"&amp;Publication!N$2-1&amp;"'!B4:R300"),IF(N$3&gt;1,N$3+1,""),0),"")</f>
        <v/>
      </c>
      <c r="O540" s="118" t="str">
        <f ca="1">IFERROR(VLOOKUP($A540,INDIRECT("'"&amp;Publication!O$2-1&amp;"'!B4:R300"),IF(O$3&gt;1,O$3+1,""),0),"")</f>
        <v/>
      </c>
      <c r="P540" s="118" t="str">
        <f ca="1">IFERROR(VLOOKUP($A540,INDIRECT("'"&amp;Publication!P$2-1&amp;"'!B4:R300"),IF(P$3&gt;1,P$3+1,""),0),"")</f>
        <v/>
      </c>
    </row>
    <row r="541" spans="1:16" ht="14.5" customHeight="1" outlineLevel="1" x14ac:dyDescent="0.35">
      <c r="A541" s="117" t="s">
        <v>743</v>
      </c>
      <c r="B541" s="110" t="str">
        <f>IF(OR(ISBLANK(VLOOKUP(A541,'EUROSTAT-Code'!$A$3:$E$812,5,0)),ISNA(VLOOKUP(A541,'EUROSTAT-Code'!$A$3:$E$812,5,0))),"",VLOOKUP(A541,'EUROSTAT-Code'!$A$3:$E$812,5,0))</f>
        <v/>
      </c>
      <c r="C541" s="117" t="s">
        <v>2150</v>
      </c>
      <c r="D541" s="118" t="str">
        <f ca="1">IFERROR(VLOOKUP($A541,INDIRECT("'"&amp;Publication!D$2-1&amp;"'!B4:R300"),IF(D$3&gt;1,D$3+1,""),0),"")</f>
        <v/>
      </c>
      <c r="E541" s="118" t="str">
        <f ca="1">IFERROR(VLOOKUP($A541,INDIRECT("'"&amp;Publication!E$2-1&amp;"'!B4:R300"),IF(E$3&gt;1,E$3+1,""),0),"")</f>
        <v/>
      </c>
      <c r="F541" s="118" t="str">
        <f ca="1">IFERROR(VLOOKUP($A541,INDIRECT("'"&amp;Publication!F$2-1&amp;"'!B4:R300"),IF(F$3&gt;1,F$3+1,""),0),"")</f>
        <v/>
      </c>
      <c r="G541" s="118" t="str">
        <f ca="1">IFERROR(VLOOKUP($A541,INDIRECT("'"&amp;Publication!G$2-1&amp;"'!B4:R300"),IF(G$3&gt;1,G$3+1,""),0),"")</f>
        <v/>
      </c>
      <c r="H541" s="118" t="str">
        <f ca="1">IFERROR(VLOOKUP($A541,INDIRECT("'"&amp;Publication!H$2-1&amp;"'!B4:R300"),IF(H$3&gt;1,H$3+1,""),0),"")</f>
        <v/>
      </c>
      <c r="I541" s="118" t="str">
        <f ca="1">IFERROR(VLOOKUP($A541,INDIRECT("'"&amp;Publication!I$2-1&amp;"'!B4:R300"),IF(I$3&gt;1,I$3+1,""),0),"")</f>
        <v/>
      </c>
      <c r="J541" s="118" t="str">
        <f ca="1">IFERROR(VLOOKUP($A541,INDIRECT("'"&amp;Publication!J$2-1&amp;"'!B4:R300"),IF(J$3&gt;1,J$3+1,""),0),"")</f>
        <v/>
      </c>
      <c r="K541" s="118" t="str">
        <f ca="1">IFERROR(VLOOKUP($A541,INDIRECT("'"&amp;Publication!K$2-1&amp;"'!B4:R300"),IF(K$3&gt;1,K$3+1,""),0),"")</f>
        <v/>
      </c>
      <c r="L541" s="118" t="str">
        <f ca="1">IFERROR(VLOOKUP($A541,INDIRECT("'"&amp;Publication!L$2-1&amp;"'!B4:R300"),IF(L$3&gt;1,L$3+1,""),0),"")</f>
        <v/>
      </c>
      <c r="M541" s="118" t="str">
        <f ca="1">IFERROR(VLOOKUP($A541,INDIRECT("'"&amp;Publication!M$2-1&amp;"'!B4:R300"),IF(M$3&gt;1,M$3+1,""),0),"")</f>
        <v/>
      </c>
      <c r="N541" s="118" t="str">
        <f ca="1">IFERROR(VLOOKUP($A541,INDIRECT("'"&amp;Publication!N$2-1&amp;"'!B4:R300"),IF(N$3&gt;1,N$3+1,""),0),"")</f>
        <v/>
      </c>
      <c r="O541" s="118" t="str">
        <f ca="1">IFERROR(VLOOKUP($A541,INDIRECT("'"&amp;Publication!O$2-1&amp;"'!B4:R300"),IF(O$3&gt;1,O$3+1,""),0),"")</f>
        <v/>
      </c>
      <c r="P541" s="118" t="str">
        <f ca="1">IFERROR(VLOOKUP($A541,INDIRECT("'"&amp;Publication!P$2-1&amp;"'!B4:R300"),IF(P$3&gt;1,P$3+1,""),0),"")</f>
        <v/>
      </c>
    </row>
    <row r="542" spans="1:16" ht="14.5" customHeight="1" outlineLevel="1" x14ac:dyDescent="0.35">
      <c r="A542" s="117" t="s">
        <v>744</v>
      </c>
      <c r="B542" s="110" t="str">
        <f>IF(OR(ISBLANK(VLOOKUP(A542,'EUROSTAT-Code'!$A$3:$E$812,5,0)),ISNA(VLOOKUP(A542,'EUROSTAT-Code'!$A$3:$E$812,5,0))),"",VLOOKUP(A542,'EUROSTAT-Code'!$A$3:$E$812,5,0))</f>
        <v/>
      </c>
      <c r="C542" s="117" t="s">
        <v>2151</v>
      </c>
      <c r="D542" s="118" t="str">
        <f ca="1">IFERROR(VLOOKUP($A542,INDIRECT("'"&amp;Publication!D$2-1&amp;"'!B4:R300"),IF(D$3&gt;1,D$3+1,""),0),"")</f>
        <v/>
      </c>
      <c r="E542" s="118" t="str">
        <f ca="1">IFERROR(VLOOKUP($A542,INDIRECT("'"&amp;Publication!E$2-1&amp;"'!B4:R300"),IF(E$3&gt;1,E$3+1,""),0),"")</f>
        <v/>
      </c>
      <c r="F542" s="118" t="str">
        <f ca="1">IFERROR(VLOOKUP($A542,INDIRECT("'"&amp;Publication!F$2-1&amp;"'!B4:R300"),IF(F$3&gt;1,F$3+1,""),0),"")</f>
        <v/>
      </c>
      <c r="G542" s="118" t="str">
        <f ca="1">IFERROR(VLOOKUP($A542,INDIRECT("'"&amp;Publication!G$2-1&amp;"'!B4:R300"),IF(G$3&gt;1,G$3+1,""),0),"")</f>
        <v/>
      </c>
      <c r="H542" s="118" t="str">
        <f ca="1">IFERROR(VLOOKUP($A542,INDIRECT("'"&amp;Publication!H$2-1&amp;"'!B4:R300"),IF(H$3&gt;1,H$3+1,""),0),"")</f>
        <v/>
      </c>
      <c r="I542" s="118" t="str">
        <f ca="1">IFERROR(VLOOKUP($A542,INDIRECT("'"&amp;Publication!I$2-1&amp;"'!B4:R300"),IF(I$3&gt;1,I$3+1,""),0),"")</f>
        <v/>
      </c>
      <c r="J542" s="118" t="str">
        <f ca="1">IFERROR(VLOOKUP($A542,INDIRECT("'"&amp;Publication!J$2-1&amp;"'!B4:R300"),IF(J$3&gt;1,J$3+1,""),0),"")</f>
        <v/>
      </c>
      <c r="K542" s="118" t="str">
        <f ca="1">IFERROR(VLOOKUP($A542,INDIRECT("'"&amp;Publication!K$2-1&amp;"'!B4:R300"),IF(K$3&gt;1,K$3+1,""),0),"")</f>
        <v/>
      </c>
      <c r="L542" s="118" t="str">
        <f ca="1">IFERROR(VLOOKUP($A542,INDIRECT("'"&amp;Publication!L$2-1&amp;"'!B4:R300"),IF(L$3&gt;1,L$3+1,""),0),"")</f>
        <v/>
      </c>
      <c r="M542" s="118" t="str">
        <f ca="1">IFERROR(VLOOKUP($A542,INDIRECT("'"&amp;Publication!M$2-1&amp;"'!B4:R300"),IF(M$3&gt;1,M$3+1,""),0),"")</f>
        <v/>
      </c>
      <c r="N542" s="118" t="str">
        <f ca="1">IFERROR(VLOOKUP($A542,INDIRECT("'"&amp;Publication!N$2-1&amp;"'!B4:R300"),IF(N$3&gt;1,N$3+1,""),0),"")</f>
        <v/>
      </c>
      <c r="O542" s="118" t="str">
        <f ca="1">IFERROR(VLOOKUP($A542,INDIRECT("'"&amp;Publication!O$2-1&amp;"'!B4:R300"),IF(O$3&gt;1,O$3+1,""),0),"")</f>
        <v/>
      </c>
      <c r="P542" s="118" t="str">
        <f ca="1">IFERROR(VLOOKUP($A542,INDIRECT("'"&amp;Publication!P$2-1&amp;"'!B4:R300"),IF(P$3&gt;1,P$3+1,""),0),"")</f>
        <v/>
      </c>
    </row>
    <row r="543" spans="1:16" ht="14.5" customHeight="1" outlineLevel="1" x14ac:dyDescent="0.35">
      <c r="A543" s="117" t="s">
        <v>745</v>
      </c>
      <c r="B543" s="110" t="str">
        <f>IF(OR(ISBLANK(VLOOKUP(A543,'EUROSTAT-Code'!$A$3:$E$812,5,0)),ISNA(VLOOKUP(A543,'EUROSTAT-Code'!$A$3:$E$812,5,0))),"",VLOOKUP(A543,'EUROSTAT-Code'!$A$3:$E$812,5,0))</f>
        <v/>
      </c>
      <c r="C543" s="117" t="s">
        <v>2152</v>
      </c>
      <c r="D543" s="118" t="str">
        <f ca="1">IFERROR(VLOOKUP($A543,INDIRECT("'"&amp;Publication!D$2-1&amp;"'!B4:R300"),IF(D$3&gt;1,D$3+1,""),0),"")</f>
        <v/>
      </c>
      <c r="E543" s="118" t="str">
        <f ca="1">IFERROR(VLOOKUP($A543,INDIRECT("'"&amp;Publication!E$2-1&amp;"'!B4:R300"),IF(E$3&gt;1,E$3+1,""),0),"")</f>
        <v/>
      </c>
      <c r="F543" s="118" t="str">
        <f ca="1">IFERROR(VLOOKUP($A543,INDIRECT("'"&amp;Publication!F$2-1&amp;"'!B4:R300"),IF(F$3&gt;1,F$3+1,""),0),"")</f>
        <v/>
      </c>
      <c r="G543" s="118" t="str">
        <f ca="1">IFERROR(VLOOKUP($A543,INDIRECT("'"&amp;Publication!G$2-1&amp;"'!B4:R300"),IF(G$3&gt;1,G$3+1,""),0),"")</f>
        <v/>
      </c>
      <c r="H543" s="118" t="str">
        <f ca="1">IFERROR(VLOOKUP($A543,INDIRECT("'"&amp;Publication!H$2-1&amp;"'!B4:R300"),IF(H$3&gt;1,H$3+1,""),0),"")</f>
        <v/>
      </c>
      <c r="I543" s="118" t="str">
        <f ca="1">IFERROR(VLOOKUP($A543,INDIRECT("'"&amp;Publication!I$2-1&amp;"'!B4:R300"),IF(I$3&gt;1,I$3+1,""),0),"")</f>
        <v/>
      </c>
      <c r="J543" s="118" t="str">
        <f ca="1">IFERROR(VLOOKUP($A543,INDIRECT("'"&amp;Publication!J$2-1&amp;"'!B4:R300"),IF(J$3&gt;1,J$3+1,""),0),"")</f>
        <v/>
      </c>
      <c r="K543" s="118" t="str">
        <f ca="1">IFERROR(VLOOKUP($A543,INDIRECT("'"&amp;Publication!K$2-1&amp;"'!B4:R300"),IF(K$3&gt;1,K$3+1,""),0),"")</f>
        <v/>
      </c>
      <c r="L543" s="118" t="str">
        <f ca="1">IFERROR(VLOOKUP($A543,INDIRECT("'"&amp;Publication!L$2-1&amp;"'!B4:R300"),IF(L$3&gt;1,L$3+1,""),0),"")</f>
        <v/>
      </c>
      <c r="M543" s="118" t="str">
        <f ca="1">IFERROR(VLOOKUP($A543,INDIRECT("'"&amp;Publication!M$2-1&amp;"'!B4:R300"),IF(M$3&gt;1,M$3+1,""),0),"")</f>
        <v/>
      </c>
      <c r="N543" s="118" t="str">
        <f ca="1">IFERROR(VLOOKUP($A543,INDIRECT("'"&amp;Publication!N$2-1&amp;"'!B4:R300"),IF(N$3&gt;1,N$3+1,""),0),"")</f>
        <v/>
      </c>
      <c r="O543" s="118" t="str">
        <f ca="1">IFERROR(VLOOKUP($A543,INDIRECT("'"&amp;Publication!O$2-1&amp;"'!B4:R300"),IF(O$3&gt;1,O$3+1,""),0),"")</f>
        <v/>
      </c>
      <c r="P543" s="118" t="str">
        <f ca="1">IFERROR(VLOOKUP($A543,INDIRECT("'"&amp;Publication!P$2-1&amp;"'!B4:R300"),IF(P$3&gt;1,P$3+1,""),0),"")</f>
        <v/>
      </c>
    </row>
    <row r="544" spans="1:16" ht="14.5" customHeight="1" outlineLevel="1" x14ac:dyDescent="0.35">
      <c r="A544" s="117" t="s">
        <v>2153</v>
      </c>
      <c r="B544" s="110" t="str">
        <f>IF(OR(ISBLANK(VLOOKUP(A544,'EUROSTAT-Code'!$A$3:$E$812,5,0)),ISNA(VLOOKUP(A544,'EUROSTAT-Code'!$A$3:$E$812,5,0))),"",VLOOKUP(A544,'EUROSTAT-Code'!$A$3:$E$812,5,0))</f>
        <v/>
      </c>
      <c r="C544" s="117" t="s">
        <v>2154</v>
      </c>
      <c r="D544" s="118" t="str">
        <f ca="1">IFERROR(VLOOKUP($A544,INDIRECT("'"&amp;Publication!D$2-1&amp;"'!B4:R300"),IF(D$3&gt;1,D$3+1,""),0),"")</f>
        <v/>
      </c>
      <c r="E544" s="118" t="str">
        <f ca="1">IFERROR(VLOOKUP($A544,INDIRECT("'"&amp;Publication!E$2-1&amp;"'!B4:R300"),IF(E$3&gt;1,E$3+1,""),0),"")</f>
        <v/>
      </c>
      <c r="F544" s="118" t="str">
        <f ca="1">IFERROR(VLOOKUP($A544,INDIRECT("'"&amp;Publication!F$2-1&amp;"'!B4:R300"),IF(F$3&gt;1,F$3+1,""),0),"")</f>
        <v/>
      </c>
      <c r="G544" s="118" t="str">
        <f ca="1">IFERROR(VLOOKUP($A544,INDIRECT("'"&amp;Publication!G$2-1&amp;"'!B4:R300"),IF(G$3&gt;1,G$3+1,""),0),"")</f>
        <v/>
      </c>
      <c r="H544" s="118" t="str">
        <f ca="1">IFERROR(VLOOKUP($A544,INDIRECT("'"&amp;Publication!H$2-1&amp;"'!B4:R300"),IF(H$3&gt;1,H$3+1,""),0),"")</f>
        <v/>
      </c>
      <c r="I544" s="118" t="str">
        <f ca="1">IFERROR(VLOOKUP($A544,INDIRECT("'"&amp;Publication!I$2-1&amp;"'!B4:R300"),IF(I$3&gt;1,I$3+1,""),0),"")</f>
        <v/>
      </c>
      <c r="J544" s="118" t="str">
        <f ca="1">IFERROR(VLOOKUP($A544,INDIRECT("'"&amp;Publication!J$2-1&amp;"'!B4:R300"),IF(J$3&gt;1,J$3+1,""),0),"")</f>
        <v/>
      </c>
      <c r="K544" s="118" t="str">
        <f ca="1">IFERROR(VLOOKUP($A544,INDIRECT("'"&amp;Publication!K$2-1&amp;"'!B4:R300"),IF(K$3&gt;1,K$3+1,""),0),"")</f>
        <v/>
      </c>
      <c r="L544" s="118" t="str">
        <f ca="1">IFERROR(VLOOKUP($A544,INDIRECT("'"&amp;Publication!L$2-1&amp;"'!B4:R300"),IF(L$3&gt;1,L$3+1,""),0),"")</f>
        <v/>
      </c>
      <c r="M544" s="118" t="str">
        <f ca="1">IFERROR(VLOOKUP($A544,INDIRECT("'"&amp;Publication!M$2-1&amp;"'!B4:R300"),IF(M$3&gt;1,M$3+1,""),0),"")</f>
        <v/>
      </c>
      <c r="N544" s="118" t="str">
        <f ca="1">IFERROR(VLOOKUP($A544,INDIRECT("'"&amp;Publication!N$2-1&amp;"'!B4:R300"),IF(N$3&gt;1,N$3+1,""),0),"")</f>
        <v/>
      </c>
      <c r="O544" s="118" t="str">
        <f ca="1">IFERROR(VLOOKUP($A544,INDIRECT("'"&amp;Publication!O$2-1&amp;"'!B4:R300"),IF(O$3&gt;1,O$3+1,""),0),"")</f>
        <v/>
      </c>
      <c r="P544" s="118" t="str">
        <f ca="1">IFERROR(VLOOKUP($A544,INDIRECT("'"&amp;Publication!P$2-1&amp;"'!B4:R300"),IF(P$3&gt;1,P$3+1,""),0),"")</f>
        <v/>
      </c>
    </row>
    <row r="545" spans="1:16" ht="14.5" customHeight="1" outlineLevel="1" x14ac:dyDescent="0.35">
      <c r="A545" s="117" t="s">
        <v>2155</v>
      </c>
      <c r="B545" s="110" t="str">
        <f>IF(OR(ISBLANK(VLOOKUP(A545,'EUROSTAT-Code'!$A$3:$E$812,5,0)),ISNA(VLOOKUP(A545,'EUROSTAT-Code'!$A$3:$E$812,5,0))),"",VLOOKUP(A545,'EUROSTAT-Code'!$A$3:$E$812,5,0))</f>
        <v/>
      </c>
      <c r="C545" s="117" t="s">
        <v>2156</v>
      </c>
      <c r="D545" s="118" t="str">
        <f ca="1">IFERROR(VLOOKUP($A545,INDIRECT("'"&amp;Publication!D$2-1&amp;"'!B4:R300"),IF(D$3&gt;1,D$3+1,""),0),"")</f>
        <v/>
      </c>
      <c r="E545" s="118" t="str">
        <f ca="1">IFERROR(VLOOKUP($A545,INDIRECT("'"&amp;Publication!E$2-1&amp;"'!B4:R300"),IF(E$3&gt;1,E$3+1,""),0),"")</f>
        <v/>
      </c>
      <c r="F545" s="118" t="str">
        <f ca="1">IFERROR(VLOOKUP($A545,INDIRECT("'"&amp;Publication!F$2-1&amp;"'!B4:R300"),IF(F$3&gt;1,F$3+1,""),0),"")</f>
        <v/>
      </c>
      <c r="G545" s="118" t="str">
        <f ca="1">IFERROR(VLOOKUP($A545,INDIRECT("'"&amp;Publication!G$2-1&amp;"'!B4:R300"),IF(G$3&gt;1,G$3+1,""),0),"")</f>
        <v/>
      </c>
      <c r="H545" s="118" t="str">
        <f ca="1">IFERROR(VLOOKUP($A545,INDIRECT("'"&amp;Publication!H$2-1&amp;"'!B4:R300"),IF(H$3&gt;1,H$3+1,""),0),"")</f>
        <v/>
      </c>
      <c r="I545" s="118" t="str">
        <f ca="1">IFERROR(VLOOKUP($A545,INDIRECT("'"&amp;Publication!I$2-1&amp;"'!B4:R300"),IF(I$3&gt;1,I$3+1,""),0),"")</f>
        <v/>
      </c>
      <c r="J545" s="118" t="str">
        <f ca="1">IFERROR(VLOOKUP($A545,INDIRECT("'"&amp;Publication!J$2-1&amp;"'!B4:R300"),IF(J$3&gt;1,J$3+1,""),0),"")</f>
        <v/>
      </c>
      <c r="K545" s="118" t="str">
        <f ca="1">IFERROR(VLOOKUP($A545,INDIRECT("'"&amp;Publication!K$2-1&amp;"'!B4:R300"),IF(K$3&gt;1,K$3+1,""),0),"")</f>
        <v/>
      </c>
      <c r="L545" s="118" t="str">
        <f ca="1">IFERROR(VLOOKUP($A545,INDIRECT("'"&amp;Publication!L$2-1&amp;"'!B4:R300"),IF(L$3&gt;1,L$3+1,""),0),"")</f>
        <v/>
      </c>
      <c r="M545" s="118" t="str">
        <f ca="1">IFERROR(VLOOKUP($A545,INDIRECT("'"&amp;Publication!M$2-1&amp;"'!B4:R300"),IF(M$3&gt;1,M$3+1,""),0),"")</f>
        <v/>
      </c>
      <c r="N545" s="118" t="str">
        <f ca="1">IFERROR(VLOOKUP($A545,INDIRECT("'"&amp;Publication!N$2-1&amp;"'!B4:R300"),IF(N$3&gt;1,N$3+1,""),0),"")</f>
        <v/>
      </c>
      <c r="O545" s="118" t="str">
        <f ca="1">IFERROR(VLOOKUP($A545,INDIRECT("'"&amp;Publication!O$2-1&amp;"'!B4:R300"),IF(O$3&gt;1,O$3+1,""),0),"")</f>
        <v/>
      </c>
      <c r="P545" s="118" t="str">
        <f ca="1">IFERROR(VLOOKUP($A545,INDIRECT("'"&amp;Publication!P$2-1&amp;"'!B4:R300"),IF(P$3&gt;1,P$3+1,""),0),"")</f>
        <v/>
      </c>
    </row>
    <row r="546" spans="1:16" ht="14.5" customHeight="1" outlineLevel="1" x14ac:dyDescent="0.35">
      <c r="A546" s="117" t="s">
        <v>2157</v>
      </c>
      <c r="B546" s="110" t="str">
        <f>IF(OR(ISBLANK(VLOOKUP(A546,'EUROSTAT-Code'!$A$3:$E$812,5,0)),ISNA(VLOOKUP(A546,'EUROSTAT-Code'!$A$3:$E$812,5,0))),"",VLOOKUP(A546,'EUROSTAT-Code'!$A$3:$E$812,5,0))</f>
        <v/>
      </c>
      <c r="C546" s="117" t="s">
        <v>2158</v>
      </c>
      <c r="D546" s="118" t="str">
        <f ca="1">IFERROR(VLOOKUP($A546,INDIRECT("'"&amp;Publication!D$2-1&amp;"'!B4:R300"),IF(D$3&gt;1,D$3+1,""),0),"")</f>
        <v/>
      </c>
      <c r="E546" s="118" t="str">
        <f ca="1">IFERROR(VLOOKUP($A546,INDIRECT("'"&amp;Publication!E$2-1&amp;"'!B4:R300"),IF(E$3&gt;1,E$3+1,""),0),"")</f>
        <v/>
      </c>
      <c r="F546" s="118" t="str">
        <f ca="1">IFERROR(VLOOKUP($A546,INDIRECT("'"&amp;Publication!F$2-1&amp;"'!B4:R300"),IF(F$3&gt;1,F$3+1,""),0),"")</f>
        <v/>
      </c>
      <c r="G546" s="118" t="str">
        <f ca="1">IFERROR(VLOOKUP($A546,INDIRECT("'"&amp;Publication!G$2-1&amp;"'!B4:R300"),IF(G$3&gt;1,G$3+1,""),0),"")</f>
        <v/>
      </c>
      <c r="H546" s="118" t="str">
        <f ca="1">IFERROR(VLOOKUP($A546,INDIRECT("'"&amp;Publication!H$2-1&amp;"'!B4:R300"),IF(H$3&gt;1,H$3+1,""),0),"")</f>
        <v/>
      </c>
      <c r="I546" s="118" t="str">
        <f ca="1">IFERROR(VLOOKUP($A546,INDIRECT("'"&amp;Publication!I$2-1&amp;"'!B4:R300"),IF(I$3&gt;1,I$3+1,""),0),"")</f>
        <v/>
      </c>
      <c r="J546" s="118" t="str">
        <f ca="1">IFERROR(VLOOKUP($A546,INDIRECT("'"&amp;Publication!J$2-1&amp;"'!B4:R300"),IF(J$3&gt;1,J$3+1,""),0),"")</f>
        <v/>
      </c>
      <c r="K546" s="118" t="str">
        <f ca="1">IFERROR(VLOOKUP($A546,INDIRECT("'"&amp;Publication!K$2-1&amp;"'!B4:R300"),IF(K$3&gt;1,K$3+1,""),0),"")</f>
        <v/>
      </c>
      <c r="L546" s="118" t="str">
        <f ca="1">IFERROR(VLOOKUP($A546,INDIRECT("'"&amp;Publication!L$2-1&amp;"'!B4:R300"),IF(L$3&gt;1,L$3+1,""),0),"")</f>
        <v/>
      </c>
      <c r="M546" s="118" t="str">
        <f ca="1">IFERROR(VLOOKUP($A546,INDIRECT("'"&amp;Publication!M$2-1&amp;"'!B4:R300"),IF(M$3&gt;1,M$3+1,""),0),"")</f>
        <v/>
      </c>
      <c r="N546" s="118" t="str">
        <f ca="1">IFERROR(VLOOKUP($A546,INDIRECT("'"&amp;Publication!N$2-1&amp;"'!B4:R300"),IF(N$3&gt;1,N$3+1,""),0),"")</f>
        <v/>
      </c>
      <c r="O546" s="118" t="str">
        <f ca="1">IFERROR(VLOOKUP($A546,INDIRECT("'"&amp;Publication!O$2-1&amp;"'!B4:R300"),IF(O$3&gt;1,O$3+1,""),0),"")</f>
        <v/>
      </c>
      <c r="P546" s="118" t="str">
        <f ca="1">IFERROR(VLOOKUP($A546,INDIRECT("'"&amp;Publication!P$2-1&amp;"'!B4:R300"),IF(P$3&gt;1,P$3+1,""),0),"")</f>
        <v/>
      </c>
    </row>
    <row r="547" spans="1:16" ht="14.5" customHeight="1" outlineLevel="1" x14ac:dyDescent="0.35">
      <c r="A547" s="117" t="s">
        <v>2159</v>
      </c>
      <c r="B547" s="110" t="str">
        <f>IF(OR(ISBLANK(VLOOKUP(A547,'EUROSTAT-Code'!$A$3:$E$812,5,0)),ISNA(VLOOKUP(A547,'EUROSTAT-Code'!$A$3:$E$812,5,0))),"",VLOOKUP(A547,'EUROSTAT-Code'!$A$3:$E$812,5,0))</f>
        <v/>
      </c>
      <c r="C547" s="117" t="s">
        <v>2160</v>
      </c>
      <c r="D547" s="118" t="str">
        <f ca="1">IFERROR(VLOOKUP($A547,INDIRECT("'"&amp;Publication!D$2-1&amp;"'!B4:R300"),IF(D$3&gt;1,D$3+1,""),0),"")</f>
        <v/>
      </c>
      <c r="E547" s="118" t="str">
        <f ca="1">IFERROR(VLOOKUP($A547,INDIRECT("'"&amp;Publication!E$2-1&amp;"'!B4:R300"),IF(E$3&gt;1,E$3+1,""),0),"")</f>
        <v/>
      </c>
      <c r="F547" s="118" t="str">
        <f ca="1">IFERROR(VLOOKUP($A547,INDIRECT("'"&amp;Publication!F$2-1&amp;"'!B4:R300"),IF(F$3&gt;1,F$3+1,""),0),"")</f>
        <v/>
      </c>
      <c r="G547" s="118" t="str">
        <f ca="1">IFERROR(VLOOKUP($A547,INDIRECT("'"&amp;Publication!G$2-1&amp;"'!B4:R300"),IF(G$3&gt;1,G$3+1,""),0),"")</f>
        <v/>
      </c>
      <c r="H547" s="118" t="str">
        <f ca="1">IFERROR(VLOOKUP($A547,INDIRECT("'"&amp;Publication!H$2-1&amp;"'!B4:R300"),IF(H$3&gt;1,H$3+1,""),0),"")</f>
        <v/>
      </c>
      <c r="I547" s="118" t="str">
        <f ca="1">IFERROR(VLOOKUP($A547,INDIRECT("'"&amp;Publication!I$2-1&amp;"'!B4:R300"),IF(I$3&gt;1,I$3+1,""),0),"")</f>
        <v/>
      </c>
      <c r="J547" s="118" t="str">
        <f ca="1">IFERROR(VLOOKUP($A547,INDIRECT("'"&amp;Publication!J$2-1&amp;"'!B4:R300"),IF(J$3&gt;1,J$3+1,""),0),"")</f>
        <v/>
      </c>
      <c r="K547" s="118" t="str">
        <f ca="1">IFERROR(VLOOKUP($A547,INDIRECT("'"&amp;Publication!K$2-1&amp;"'!B4:R300"),IF(K$3&gt;1,K$3+1,""),0),"")</f>
        <v/>
      </c>
      <c r="L547" s="118" t="str">
        <f ca="1">IFERROR(VLOOKUP($A547,INDIRECT("'"&amp;Publication!L$2-1&amp;"'!B4:R300"),IF(L$3&gt;1,L$3+1,""),0),"")</f>
        <v/>
      </c>
      <c r="M547" s="118" t="str">
        <f ca="1">IFERROR(VLOOKUP($A547,INDIRECT("'"&amp;Publication!M$2-1&amp;"'!B4:R300"),IF(M$3&gt;1,M$3+1,""),0),"")</f>
        <v/>
      </c>
      <c r="N547" s="118" t="str">
        <f ca="1">IFERROR(VLOOKUP($A547,INDIRECT("'"&amp;Publication!N$2-1&amp;"'!B4:R300"),IF(N$3&gt;1,N$3+1,""),0),"")</f>
        <v/>
      </c>
      <c r="O547" s="118" t="str">
        <f ca="1">IFERROR(VLOOKUP($A547,INDIRECT("'"&amp;Publication!O$2-1&amp;"'!B4:R300"),IF(O$3&gt;1,O$3+1,""),0),"")</f>
        <v/>
      </c>
      <c r="P547" s="118" t="str">
        <f ca="1">IFERROR(VLOOKUP($A547,INDIRECT("'"&amp;Publication!P$2-1&amp;"'!B4:R300"),IF(P$3&gt;1,P$3+1,""),0),"")</f>
        <v/>
      </c>
    </row>
    <row r="548" spans="1:16" ht="14.5" customHeight="1" outlineLevel="1" x14ac:dyDescent="0.35">
      <c r="A548" s="117" t="s">
        <v>2161</v>
      </c>
      <c r="B548" s="110" t="str">
        <f>IF(OR(ISBLANK(VLOOKUP(A548,'EUROSTAT-Code'!$A$3:$E$812,5,0)),ISNA(VLOOKUP(A548,'EUROSTAT-Code'!$A$3:$E$812,5,0))),"",VLOOKUP(A548,'EUROSTAT-Code'!$A$3:$E$812,5,0))</f>
        <v/>
      </c>
      <c r="C548" s="117" t="s">
        <v>2162</v>
      </c>
      <c r="D548" s="118" t="str">
        <f ca="1">IFERROR(VLOOKUP($A548,INDIRECT("'"&amp;Publication!D$2-1&amp;"'!B4:R300"),IF(D$3&gt;1,D$3+1,""),0),"")</f>
        <v/>
      </c>
      <c r="E548" s="118" t="str">
        <f ca="1">IFERROR(VLOOKUP($A548,INDIRECT("'"&amp;Publication!E$2-1&amp;"'!B4:R300"),IF(E$3&gt;1,E$3+1,""),0),"")</f>
        <v/>
      </c>
      <c r="F548" s="118" t="str">
        <f ca="1">IFERROR(VLOOKUP($A548,INDIRECT("'"&amp;Publication!F$2-1&amp;"'!B4:R300"),IF(F$3&gt;1,F$3+1,""),0),"")</f>
        <v/>
      </c>
      <c r="G548" s="118" t="str">
        <f ca="1">IFERROR(VLOOKUP($A548,INDIRECT("'"&amp;Publication!G$2-1&amp;"'!B4:R300"),IF(G$3&gt;1,G$3+1,""),0),"")</f>
        <v/>
      </c>
      <c r="H548" s="118" t="str">
        <f ca="1">IFERROR(VLOOKUP($A548,INDIRECT("'"&amp;Publication!H$2-1&amp;"'!B4:R300"),IF(H$3&gt;1,H$3+1,""),0),"")</f>
        <v/>
      </c>
      <c r="I548" s="118" t="str">
        <f ca="1">IFERROR(VLOOKUP($A548,INDIRECT("'"&amp;Publication!I$2-1&amp;"'!B4:R300"),IF(I$3&gt;1,I$3+1,""),0),"")</f>
        <v/>
      </c>
      <c r="J548" s="118" t="str">
        <f ca="1">IFERROR(VLOOKUP($A548,INDIRECT("'"&amp;Publication!J$2-1&amp;"'!B4:R300"),IF(J$3&gt;1,J$3+1,""),0),"")</f>
        <v/>
      </c>
      <c r="K548" s="118" t="str">
        <f ca="1">IFERROR(VLOOKUP($A548,INDIRECT("'"&amp;Publication!K$2-1&amp;"'!B4:R300"),IF(K$3&gt;1,K$3+1,""),0),"")</f>
        <v/>
      </c>
      <c r="L548" s="118" t="str">
        <f ca="1">IFERROR(VLOOKUP($A548,INDIRECT("'"&amp;Publication!L$2-1&amp;"'!B4:R300"),IF(L$3&gt;1,L$3+1,""),0),"")</f>
        <v/>
      </c>
      <c r="M548" s="118" t="str">
        <f ca="1">IFERROR(VLOOKUP($A548,INDIRECT("'"&amp;Publication!M$2-1&amp;"'!B4:R300"),IF(M$3&gt;1,M$3+1,""),0),"")</f>
        <v/>
      </c>
      <c r="N548" s="118" t="str">
        <f ca="1">IFERROR(VLOOKUP($A548,INDIRECT("'"&amp;Publication!N$2-1&amp;"'!B4:R300"),IF(N$3&gt;1,N$3+1,""),0),"")</f>
        <v/>
      </c>
      <c r="O548" s="118" t="str">
        <f ca="1">IFERROR(VLOOKUP($A548,INDIRECT("'"&amp;Publication!O$2-1&amp;"'!B4:R300"),IF(O$3&gt;1,O$3+1,""),0),"")</f>
        <v/>
      </c>
      <c r="P548" s="118" t="str">
        <f ca="1">IFERROR(VLOOKUP($A548,INDIRECT("'"&amp;Publication!P$2-1&amp;"'!B4:R300"),IF(P$3&gt;1,P$3+1,""),0),"")</f>
        <v/>
      </c>
    </row>
    <row r="549" spans="1:16" ht="14.5" customHeight="1" outlineLevel="1" x14ac:dyDescent="0.35">
      <c r="A549" s="117" t="s">
        <v>2163</v>
      </c>
      <c r="B549" s="110" t="str">
        <f>IF(OR(ISBLANK(VLOOKUP(A549,'EUROSTAT-Code'!$A$3:$E$812,5,0)),ISNA(VLOOKUP(A549,'EUROSTAT-Code'!$A$3:$E$812,5,0))),"",VLOOKUP(A549,'EUROSTAT-Code'!$A$3:$E$812,5,0))</f>
        <v/>
      </c>
      <c r="C549" s="117" t="s">
        <v>2164</v>
      </c>
      <c r="D549" s="118" t="str">
        <f ca="1">IFERROR(VLOOKUP($A549,INDIRECT("'"&amp;Publication!D$2-1&amp;"'!B4:R300"),IF(D$3&gt;1,D$3+1,""),0),"")</f>
        <v/>
      </c>
      <c r="E549" s="118" t="str">
        <f ca="1">IFERROR(VLOOKUP($A549,INDIRECT("'"&amp;Publication!E$2-1&amp;"'!B4:R300"),IF(E$3&gt;1,E$3+1,""),0),"")</f>
        <v/>
      </c>
      <c r="F549" s="118" t="str">
        <f ca="1">IFERROR(VLOOKUP($A549,INDIRECT("'"&amp;Publication!F$2-1&amp;"'!B4:R300"),IF(F$3&gt;1,F$3+1,""),0),"")</f>
        <v/>
      </c>
      <c r="G549" s="118" t="str">
        <f ca="1">IFERROR(VLOOKUP($A549,INDIRECT("'"&amp;Publication!G$2-1&amp;"'!B4:R300"),IF(G$3&gt;1,G$3+1,""),0),"")</f>
        <v/>
      </c>
      <c r="H549" s="118" t="str">
        <f ca="1">IFERROR(VLOOKUP($A549,INDIRECT("'"&amp;Publication!H$2-1&amp;"'!B4:R300"),IF(H$3&gt;1,H$3+1,""),0),"")</f>
        <v/>
      </c>
      <c r="I549" s="118" t="str">
        <f ca="1">IFERROR(VLOOKUP($A549,INDIRECT("'"&amp;Publication!I$2-1&amp;"'!B4:R300"),IF(I$3&gt;1,I$3+1,""),0),"")</f>
        <v/>
      </c>
      <c r="J549" s="118" t="str">
        <f ca="1">IFERROR(VLOOKUP($A549,INDIRECT("'"&amp;Publication!J$2-1&amp;"'!B4:R300"),IF(J$3&gt;1,J$3+1,""),0),"")</f>
        <v/>
      </c>
      <c r="K549" s="118" t="str">
        <f ca="1">IFERROR(VLOOKUP($A549,INDIRECT("'"&amp;Publication!K$2-1&amp;"'!B4:R300"),IF(K$3&gt;1,K$3+1,""),0),"")</f>
        <v/>
      </c>
      <c r="L549" s="118" t="str">
        <f ca="1">IFERROR(VLOOKUP($A549,INDIRECT("'"&amp;Publication!L$2-1&amp;"'!B4:R300"),IF(L$3&gt;1,L$3+1,""),0),"")</f>
        <v/>
      </c>
      <c r="M549" s="118" t="str">
        <f ca="1">IFERROR(VLOOKUP($A549,INDIRECT("'"&amp;Publication!M$2-1&amp;"'!B4:R300"),IF(M$3&gt;1,M$3+1,""),0),"")</f>
        <v/>
      </c>
      <c r="N549" s="118" t="str">
        <f ca="1">IFERROR(VLOOKUP($A549,INDIRECT("'"&amp;Publication!N$2-1&amp;"'!B4:R300"),IF(N$3&gt;1,N$3+1,""),0),"")</f>
        <v/>
      </c>
      <c r="O549" s="118" t="str">
        <f ca="1">IFERROR(VLOOKUP($A549,INDIRECT("'"&amp;Publication!O$2-1&amp;"'!B4:R300"),IF(O$3&gt;1,O$3+1,""),0),"")</f>
        <v/>
      </c>
      <c r="P549" s="118" t="str">
        <f ca="1">IFERROR(VLOOKUP($A549,INDIRECT("'"&amp;Publication!P$2-1&amp;"'!B4:R300"),IF(P$3&gt;1,P$3+1,""),0),"")</f>
        <v/>
      </c>
    </row>
    <row r="550" spans="1:16" ht="14.5" customHeight="1" outlineLevel="1" x14ac:dyDescent="0.35">
      <c r="A550" s="117" t="s">
        <v>2165</v>
      </c>
      <c r="B550" s="110" t="str">
        <f>IF(OR(ISBLANK(VLOOKUP(A550,'EUROSTAT-Code'!$A$3:$E$812,5,0)),ISNA(VLOOKUP(A550,'EUROSTAT-Code'!$A$3:$E$812,5,0))),"",VLOOKUP(A550,'EUROSTAT-Code'!$A$3:$E$812,5,0))</f>
        <v/>
      </c>
      <c r="C550" s="117" t="s">
        <v>2166</v>
      </c>
      <c r="D550" s="118" t="str">
        <f ca="1">IFERROR(VLOOKUP($A550,INDIRECT("'"&amp;Publication!D$2-1&amp;"'!B4:R300"),IF(D$3&gt;1,D$3+1,""),0),"")</f>
        <v/>
      </c>
      <c r="E550" s="118" t="str">
        <f ca="1">IFERROR(VLOOKUP($A550,INDIRECT("'"&amp;Publication!E$2-1&amp;"'!B4:R300"),IF(E$3&gt;1,E$3+1,""),0),"")</f>
        <v/>
      </c>
      <c r="F550" s="118" t="str">
        <f ca="1">IFERROR(VLOOKUP($A550,INDIRECT("'"&amp;Publication!F$2-1&amp;"'!B4:R300"),IF(F$3&gt;1,F$3+1,""),0),"")</f>
        <v/>
      </c>
      <c r="G550" s="118" t="str">
        <f ca="1">IFERROR(VLOOKUP($A550,INDIRECT("'"&amp;Publication!G$2-1&amp;"'!B4:R300"),IF(G$3&gt;1,G$3+1,""),0),"")</f>
        <v/>
      </c>
      <c r="H550" s="118" t="str">
        <f ca="1">IFERROR(VLOOKUP($A550,INDIRECT("'"&amp;Publication!H$2-1&amp;"'!B4:R300"),IF(H$3&gt;1,H$3+1,""),0),"")</f>
        <v/>
      </c>
      <c r="I550" s="118" t="str">
        <f ca="1">IFERROR(VLOOKUP($A550,INDIRECT("'"&amp;Publication!I$2-1&amp;"'!B4:R300"),IF(I$3&gt;1,I$3+1,""),0),"")</f>
        <v/>
      </c>
      <c r="J550" s="118" t="str">
        <f ca="1">IFERROR(VLOOKUP($A550,INDIRECT("'"&amp;Publication!J$2-1&amp;"'!B4:R300"),IF(J$3&gt;1,J$3+1,""),0),"")</f>
        <v/>
      </c>
      <c r="K550" s="118" t="str">
        <f ca="1">IFERROR(VLOOKUP($A550,INDIRECT("'"&amp;Publication!K$2-1&amp;"'!B4:R300"),IF(K$3&gt;1,K$3+1,""),0),"")</f>
        <v/>
      </c>
      <c r="L550" s="118" t="str">
        <f ca="1">IFERROR(VLOOKUP($A550,INDIRECT("'"&amp;Publication!L$2-1&amp;"'!B4:R300"),IF(L$3&gt;1,L$3+1,""),0),"")</f>
        <v/>
      </c>
      <c r="M550" s="118" t="str">
        <f ca="1">IFERROR(VLOOKUP($A550,INDIRECT("'"&amp;Publication!M$2-1&amp;"'!B4:R300"),IF(M$3&gt;1,M$3+1,""),0),"")</f>
        <v/>
      </c>
      <c r="N550" s="118" t="str">
        <f ca="1">IFERROR(VLOOKUP($A550,INDIRECT("'"&amp;Publication!N$2-1&amp;"'!B4:R300"),IF(N$3&gt;1,N$3+1,""),0),"")</f>
        <v/>
      </c>
      <c r="O550" s="118" t="str">
        <f ca="1">IFERROR(VLOOKUP($A550,INDIRECT("'"&amp;Publication!O$2-1&amp;"'!B4:R300"),IF(O$3&gt;1,O$3+1,""),0),"")</f>
        <v/>
      </c>
      <c r="P550" s="118" t="str">
        <f ca="1">IFERROR(VLOOKUP($A550,INDIRECT("'"&amp;Publication!P$2-1&amp;"'!B4:R300"),IF(P$3&gt;1,P$3+1,""),0),"")</f>
        <v/>
      </c>
    </row>
    <row r="551" spans="1:16" ht="14.5" customHeight="1" outlineLevel="1" x14ac:dyDescent="0.35">
      <c r="A551" s="117" t="s">
        <v>2167</v>
      </c>
      <c r="B551" s="110" t="str">
        <f>IF(OR(ISBLANK(VLOOKUP(A551,'EUROSTAT-Code'!$A$3:$E$812,5,0)),ISNA(VLOOKUP(A551,'EUROSTAT-Code'!$A$3:$E$812,5,0))),"",VLOOKUP(A551,'EUROSTAT-Code'!$A$3:$E$812,5,0))</f>
        <v/>
      </c>
      <c r="C551" s="117" t="s">
        <v>2168</v>
      </c>
      <c r="D551" s="118" t="str">
        <f ca="1">IFERROR(VLOOKUP($A551,INDIRECT("'"&amp;Publication!D$2-1&amp;"'!B4:R300"),IF(D$3&gt;1,D$3+1,""),0),"")</f>
        <v/>
      </c>
      <c r="E551" s="118" t="str">
        <f ca="1">IFERROR(VLOOKUP($A551,INDIRECT("'"&amp;Publication!E$2-1&amp;"'!B4:R300"),IF(E$3&gt;1,E$3+1,""),0),"")</f>
        <v/>
      </c>
      <c r="F551" s="118" t="str">
        <f ca="1">IFERROR(VLOOKUP($A551,INDIRECT("'"&amp;Publication!F$2-1&amp;"'!B4:R300"),IF(F$3&gt;1,F$3+1,""),0),"")</f>
        <v/>
      </c>
      <c r="G551" s="118" t="str">
        <f ca="1">IFERROR(VLOOKUP($A551,INDIRECT("'"&amp;Publication!G$2-1&amp;"'!B4:R300"),IF(G$3&gt;1,G$3+1,""),0),"")</f>
        <v/>
      </c>
      <c r="H551" s="118" t="str">
        <f ca="1">IFERROR(VLOOKUP($A551,INDIRECT("'"&amp;Publication!H$2-1&amp;"'!B4:R300"),IF(H$3&gt;1,H$3+1,""),0),"")</f>
        <v/>
      </c>
      <c r="I551" s="118" t="str">
        <f ca="1">IFERROR(VLOOKUP($A551,INDIRECT("'"&amp;Publication!I$2-1&amp;"'!B4:R300"),IF(I$3&gt;1,I$3+1,""),0),"")</f>
        <v/>
      </c>
      <c r="J551" s="118" t="str">
        <f ca="1">IFERROR(VLOOKUP($A551,INDIRECT("'"&amp;Publication!J$2-1&amp;"'!B4:R300"),IF(J$3&gt;1,J$3+1,""),0),"")</f>
        <v/>
      </c>
      <c r="K551" s="118" t="str">
        <f ca="1">IFERROR(VLOOKUP($A551,INDIRECT("'"&amp;Publication!K$2-1&amp;"'!B4:R300"),IF(K$3&gt;1,K$3+1,""),0),"")</f>
        <v/>
      </c>
      <c r="L551" s="118" t="str">
        <f ca="1">IFERROR(VLOOKUP($A551,INDIRECT("'"&amp;Publication!L$2-1&amp;"'!B4:R300"),IF(L$3&gt;1,L$3+1,""),0),"")</f>
        <v/>
      </c>
      <c r="M551" s="118" t="str">
        <f ca="1">IFERROR(VLOOKUP($A551,INDIRECT("'"&amp;Publication!M$2-1&amp;"'!B4:R300"),IF(M$3&gt;1,M$3+1,""),0),"")</f>
        <v/>
      </c>
      <c r="N551" s="118" t="str">
        <f ca="1">IFERROR(VLOOKUP($A551,INDIRECT("'"&amp;Publication!N$2-1&amp;"'!B4:R300"),IF(N$3&gt;1,N$3+1,""),0),"")</f>
        <v/>
      </c>
      <c r="O551" s="118" t="str">
        <f ca="1">IFERROR(VLOOKUP($A551,INDIRECT("'"&amp;Publication!O$2-1&amp;"'!B4:R300"),IF(O$3&gt;1,O$3+1,""),0),"")</f>
        <v/>
      </c>
      <c r="P551" s="118" t="str">
        <f ca="1">IFERROR(VLOOKUP($A551,INDIRECT("'"&amp;Publication!P$2-1&amp;"'!B4:R300"),IF(P$3&gt;1,P$3+1,""),0),"")</f>
        <v/>
      </c>
    </row>
    <row r="552" spans="1:16" ht="14.5" customHeight="1" outlineLevel="1" x14ac:dyDescent="0.35">
      <c r="A552" s="117" t="s">
        <v>747</v>
      </c>
      <c r="B552" s="110" t="str">
        <f>IF(OR(ISBLANK(VLOOKUP(A552,'EUROSTAT-Code'!$A$3:$E$812,5,0)),ISNA(VLOOKUP(A552,'EUROSTAT-Code'!$A$3:$E$812,5,0))),"",VLOOKUP(A552,'EUROSTAT-Code'!$A$3:$E$812,5,0))</f>
        <v>x</v>
      </c>
      <c r="C552" s="117" t="s">
        <v>2170</v>
      </c>
      <c r="D552" s="118" t="str">
        <f ca="1">IFERROR(VLOOKUP($A552,INDIRECT("'"&amp;Publication!D$2-1&amp;"'!B4:R300"),IF(D$3&gt;1,D$3+1,""),0),"")</f>
        <v/>
      </c>
      <c r="E552" s="118" t="str">
        <f ca="1">IFERROR(VLOOKUP($A552,INDIRECT("'"&amp;Publication!E$2-1&amp;"'!B4:R300"),IF(E$3&gt;1,E$3+1,""),0),"")</f>
        <v/>
      </c>
      <c r="F552" s="118" t="str">
        <f ca="1">IFERROR(VLOOKUP($A552,INDIRECT("'"&amp;Publication!F$2-1&amp;"'!B4:R300"),IF(F$3&gt;1,F$3+1,""),0),"")</f>
        <v/>
      </c>
      <c r="G552" s="118" t="str">
        <f ca="1">IFERROR(VLOOKUP($A552,INDIRECT("'"&amp;Publication!G$2-1&amp;"'!B4:R300"),IF(G$3&gt;1,G$3+1,""),0),"")</f>
        <v/>
      </c>
      <c r="H552" s="118" t="str">
        <f ca="1">IFERROR(VLOOKUP($A552,INDIRECT("'"&amp;Publication!H$2-1&amp;"'!B4:R300"),IF(H$3&gt;1,H$3+1,""),0),"")</f>
        <v/>
      </c>
      <c r="I552" s="118" t="str">
        <f ca="1">IFERROR(VLOOKUP($A552,INDIRECT("'"&amp;Publication!I$2-1&amp;"'!B4:R300"),IF(I$3&gt;1,I$3+1,""),0),"")</f>
        <v/>
      </c>
      <c r="J552" s="118" t="str">
        <f ca="1">IFERROR(VLOOKUP($A552,INDIRECT("'"&amp;Publication!J$2-1&amp;"'!B4:R300"),IF(J$3&gt;1,J$3+1,""),0),"")</f>
        <v/>
      </c>
      <c r="K552" s="118" t="str">
        <f ca="1">IFERROR(VLOOKUP($A552,INDIRECT("'"&amp;Publication!K$2-1&amp;"'!B4:R300"),IF(K$3&gt;1,K$3+1,""),0),"")</f>
        <v/>
      </c>
      <c r="L552" s="118" t="str">
        <f ca="1">IFERROR(VLOOKUP($A552,INDIRECT("'"&amp;Publication!L$2-1&amp;"'!B4:R300"),IF(L$3&gt;1,L$3+1,""),0),"")</f>
        <v/>
      </c>
      <c r="M552" s="118" t="str">
        <f ca="1">IFERROR(VLOOKUP($A552,INDIRECT("'"&amp;Publication!M$2-1&amp;"'!B4:R300"),IF(M$3&gt;1,M$3+1,""),0),"")</f>
        <v/>
      </c>
      <c r="N552" s="118" t="str">
        <f ca="1">IFERROR(VLOOKUP($A552,INDIRECT("'"&amp;Publication!N$2-1&amp;"'!B4:R300"),IF(N$3&gt;1,N$3+1,""),0),"")</f>
        <v/>
      </c>
      <c r="O552" s="118" t="str">
        <f ca="1">IFERROR(VLOOKUP($A552,INDIRECT("'"&amp;Publication!O$2-1&amp;"'!B4:R300"),IF(O$3&gt;1,O$3+1,""),0),"")</f>
        <v/>
      </c>
      <c r="P552" s="118" t="str">
        <f ca="1">IFERROR(VLOOKUP($A552,INDIRECT("'"&amp;Publication!P$2-1&amp;"'!B4:R300"),IF(P$3&gt;1,P$3+1,""),0),"")</f>
        <v/>
      </c>
    </row>
    <row r="553" spans="1:16" ht="14.5" customHeight="1" outlineLevel="1" x14ac:dyDescent="0.35">
      <c r="A553" s="117" t="s">
        <v>748</v>
      </c>
      <c r="B553" s="110" t="str">
        <f>IF(OR(ISBLANK(VLOOKUP(A553,'EUROSTAT-Code'!$A$3:$E$812,5,0)),ISNA(VLOOKUP(A553,'EUROSTAT-Code'!$A$3:$E$812,5,0))),"",VLOOKUP(A553,'EUROSTAT-Code'!$A$3:$E$812,5,0))</f>
        <v/>
      </c>
      <c r="C553" s="117" t="s">
        <v>2171</v>
      </c>
      <c r="D553" s="118" t="str">
        <f ca="1">IFERROR(VLOOKUP($A553,INDIRECT("'"&amp;Publication!D$2-1&amp;"'!B4:R300"),IF(D$3&gt;1,D$3+1,""),0),"")</f>
        <v/>
      </c>
      <c r="E553" s="118" t="str">
        <f ca="1">IFERROR(VLOOKUP($A553,INDIRECT("'"&amp;Publication!E$2-1&amp;"'!B4:R300"),IF(E$3&gt;1,E$3+1,""),0),"")</f>
        <v/>
      </c>
      <c r="F553" s="118" t="str">
        <f ca="1">IFERROR(VLOOKUP($A553,INDIRECT("'"&amp;Publication!F$2-1&amp;"'!B4:R300"),IF(F$3&gt;1,F$3+1,""),0),"")</f>
        <v/>
      </c>
      <c r="G553" s="118" t="str">
        <f ca="1">IFERROR(VLOOKUP($A553,INDIRECT("'"&amp;Publication!G$2-1&amp;"'!B4:R300"),IF(G$3&gt;1,G$3+1,""),0),"")</f>
        <v/>
      </c>
      <c r="H553" s="118" t="str">
        <f ca="1">IFERROR(VLOOKUP($A553,INDIRECT("'"&amp;Publication!H$2-1&amp;"'!B4:R300"),IF(H$3&gt;1,H$3+1,""),0),"")</f>
        <v/>
      </c>
      <c r="I553" s="118" t="str">
        <f ca="1">IFERROR(VLOOKUP($A553,INDIRECT("'"&amp;Publication!I$2-1&amp;"'!B4:R300"),IF(I$3&gt;1,I$3+1,""),0),"")</f>
        <v/>
      </c>
      <c r="J553" s="118">
        <f ca="1">IFERROR(VLOOKUP($A553,INDIRECT("'"&amp;Publication!J$2-1&amp;"'!B4:R300"),IF(J$3&gt;1,J$3+1,""),0),"")</f>
        <v>10</v>
      </c>
      <c r="K553" s="118" t="str">
        <f ca="1">IFERROR(VLOOKUP($A553,INDIRECT("'"&amp;Publication!K$2-1&amp;"'!B4:R300"),IF(K$3&gt;1,K$3+1,""),0),"")</f>
        <v/>
      </c>
      <c r="L553" s="118" t="str">
        <f ca="1">IFERROR(VLOOKUP($A553,INDIRECT("'"&amp;Publication!L$2-1&amp;"'!B4:R300"),IF(L$3&gt;1,L$3+1,""),0),"")</f>
        <v/>
      </c>
      <c r="M553" s="118" t="str">
        <f ca="1">IFERROR(VLOOKUP($A553,INDIRECT("'"&amp;Publication!M$2-1&amp;"'!B4:R300"),IF(M$3&gt;1,M$3+1,""),0),"")</f>
        <v/>
      </c>
      <c r="N553" s="118" t="str">
        <f ca="1">IFERROR(VLOOKUP($A553,INDIRECT("'"&amp;Publication!N$2-1&amp;"'!B4:R300"),IF(N$3&gt;1,N$3+1,""),0),"")</f>
        <v/>
      </c>
      <c r="O553" s="118" t="str">
        <f ca="1">IFERROR(VLOOKUP($A553,INDIRECT("'"&amp;Publication!O$2-1&amp;"'!B4:R300"),IF(O$3&gt;1,O$3+1,""),0),"")</f>
        <v/>
      </c>
      <c r="P553" s="118" t="str">
        <f ca="1">IFERROR(VLOOKUP($A553,INDIRECT("'"&amp;Publication!P$2-1&amp;"'!B4:R300"),IF(P$3&gt;1,P$3+1,""),0),"")</f>
        <v/>
      </c>
    </row>
    <row r="554" spans="1:16" ht="14.5" customHeight="1" outlineLevel="1" x14ac:dyDescent="0.35">
      <c r="A554" s="117" t="s">
        <v>243</v>
      </c>
      <c r="B554" s="110" t="str">
        <f>IF(OR(ISBLANK(VLOOKUP(A554,'EUROSTAT-Code'!$A$3:$E$812,5,0)),ISNA(VLOOKUP(A554,'EUROSTAT-Code'!$A$3:$E$812,5,0))),"",VLOOKUP(A554,'EUROSTAT-Code'!$A$3:$E$812,5,0))</f>
        <v/>
      </c>
      <c r="C554" s="117" t="s">
        <v>2172</v>
      </c>
      <c r="D554" s="118">
        <f ca="1">IFERROR(VLOOKUP($A554,INDIRECT("'"&amp;Publication!D$2-1&amp;"'!B4:R300"),IF(D$3&gt;1,D$3+1,""),0),"")</f>
        <v>105</v>
      </c>
      <c r="E554" s="118">
        <f ca="1">IFERROR(VLOOKUP($A554,INDIRECT("'"&amp;Publication!E$2-1&amp;"'!B4:R300"),IF(E$3&gt;1,E$3+1,""),0),"")</f>
        <v>110</v>
      </c>
      <c r="F554" s="118">
        <f ca="1">IFERROR(VLOOKUP($A554,INDIRECT("'"&amp;Publication!F$2-1&amp;"'!B4:R300"),IF(F$3&gt;1,F$3+1,""),0),"")</f>
        <v>190</v>
      </c>
      <c r="G554" s="118">
        <f ca="1">IFERROR(VLOOKUP($A554,INDIRECT("'"&amp;Publication!G$2-1&amp;"'!B4:R300"),IF(G$3&gt;1,G$3+1,""),0),"")</f>
        <v>110</v>
      </c>
      <c r="H554" s="118">
        <f ca="1">IFERROR(VLOOKUP($A554,INDIRECT("'"&amp;Publication!H$2-1&amp;"'!B4:R300"),IF(H$3&gt;1,H$3+1,""),0),"")</f>
        <v>320</v>
      </c>
      <c r="I554" s="118">
        <f ca="1">IFERROR(VLOOKUP($A554,INDIRECT("'"&amp;Publication!I$2-1&amp;"'!B4:R300"),IF(I$3&gt;1,I$3+1,""),0),"")</f>
        <v>175</v>
      </c>
      <c r="J554" s="118">
        <f ca="1">IFERROR(VLOOKUP($A554,INDIRECT("'"&amp;Publication!J$2-1&amp;"'!B4:R300"),IF(J$3&gt;1,J$3+1,""),0),"")</f>
        <v>135</v>
      </c>
      <c r="K554" s="118">
        <f ca="1">IFERROR(VLOOKUP($A554,INDIRECT("'"&amp;Publication!K$2-1&amp;"'!B4:R300"),IF(K$3&gt;1,K$3+1,""),0),"")</f>
        <v>75</v>
      </c>
      <c r="L554" s="118">
        <f ca="1">IFERROR(VLOOKUP($A554,INDIRECT("'"&amp;Publication!L$2-1&amp;"'!B4:R300"),IF(L$3&gt;1,L$3+1,""),0),"")</f>
        <v>35</v>
      </c>
      <c r="M554" s="118">
        <f ca="1">IFERROR(VLOOKUP($A554,INDIRECT("'"&amp;Publication!M$2-1&amp;"'!B4:R300"),IF(M$3&gt;1,M$3+1,""),0),"")</f>
        <v>10</v>
      </c>
      <c r="N554" s="118">
        <f ca="1">IFERROR(VLOOKUP($A554,INDIRECT("'"&amp;Publication!N$2-1&amp;"'!B4:R300"),IF(N$3&gt;1,N$3+1,""),0),"")</f>
        <v>60</v>
      </c>
      <c r="O554" s="118" t="str">
        <f ca="1">IFERROR(VLOOKUP($A554,INDIRECT("'"&amp;Publication!O$2-1&amp;"'!B4:R300"),IF(O$3&gt;1,O$3+1,""),0),"")</f>
        <v/>
      </c>
      <c r="P554" s="118" t="str">
        <f ca="1">IFERROR(VLOOKUP($A554,INDIRECT("'"&amp;Publication!P$2-1&amp;"'!B4:R300"),IF(P$3&gt;1,P$3+1,""),0),"")</f>
        <v/>
      </c>
    </row>
    <row r="555" spans="1:16" ht="14.5" customHeight="1" outlineLevel="1" x14ac:dyDescent="0.35">
      <c r="A555" s="117" t="s">
        <v>749</v>
      </c>
      <c r="B555" s="110" t="str">
        <f>IF(OR(ISBLANK(VLOOKUP(A555,'EUROSTAT-Code'!$A$3:$E$812,5,0)),ISNA(VLOOKUP(A555,'EUROSTAT-Code'!$A$3:$E$812,5,0))),"",VLOOKUP(A555,'EUROSTAT-Code'!$A$3:$E$812,5,0))</f>
        <v/>
      </c>
      <c r="C555" s="117" t="s">
        <v>2173</v>
      </c>
      <c r="D555" s="118" t="str">
        <f ca="1">IFERROR(VLOOKUP($A555,INDIRECT("'"&amp;Publication!D$2-1&amp;"'!B4:R300"),IF(D$3&gt;1,D$3+1,""),0),"")</f>
        <v/>
      </c>
      <c r="E555" s="118" t="str">
        <f ca="1">IFERROR(VLOOKUP($A555,INDIRECT("'"&amp;Publication!E$2-1&amp;"'!B4:R300"),IF(E$3&gt;1,E$3+1,""),0),"")</f>
        <v/>
      </c>
      <c r="F555" s="118" t="str">
        <f ca="1">IFERROR(VLOOKUP($A555,INDIRECT("'"&amp;Publication!F$2-1&amp;"'!B4:R300"),IF(F$3&gt;1,F$3+1,""),0),"")</f>
        <v/>
      </c>
      <c r="G555" s="118" t="str">
        <f ca="1">IFERROR(VLOOKUP($A555,INDIRECT("'"&amp;Publication!G$2-1&amp;"'!B4:R300"),IF(G$3&gt;1,G$3+1,""),0),"")</f>
        <v/>
      </c>
      <c r="H555" s="118" t="str">
        <f ca="1">IFERROR(VLOOKUP($A555,INDIRECT("'"&amp;Publication!H$2-1&amp;"'!B4:R300"),IF(H$3&gt;1,H$3+1,""),0),"")</f>
        <v/>
      </c>
      <c r="I555" s="118" t="str">
        <f ca="1">IFERROR(VLOOKUP($A555,INDIRECT("'"&amp;Publication!I$2-1&amp;"'!B4:R300"),IF(I$3&gt;1,I$3+1,""),0),"")</f>
        <v/>
      </c>
      <c r="J555" s="118" t="str">
        <f ca="1">IFERROR(VLOOKUP($A555,INDIRECT("'"&amp;Publication!J$2-1&amp;"'!B4:R300"),IF(J$3&gt;1,J$3+1,""),0),"")</f>
        <v/>
      </c>
      <c r="K555" s="118" t="str">
        <f ca="1">IFERROR(VLOOKUP($A555,INDIRECT("'"&amp;Publication!K$2-1&amp;"'!B4:R300"),IF(K$3&gt;1,K$3+1,""),0),"")</f>
        <v/>
      </c>
      <c r="L555" s="118" t="str">
        <f ca="1">IFERROR(VLOOKUP($A555,INDIRECT("'"&amp;Publication!L$2-1&amp;"'!B4:R300"),IF(L$3&gt;1,L$3+1,""),0),"")</f>
        <v/>
      </c>
      <c r="M555" s="118" t="str">
        <f ca="1">IFERROR(VLOOKUP($A555,INDIRECT("'"&amp;Publication!M$2-1&amp;"'!B4:R300"),IF(M$3&gt;1,M$3+1,""),0),"")</f>
        <v/>
      </c>
      <c r="N555" s="118" t="str">
        <f ca="1">IFERROR(VLOOKUP($A555,INDIRECT("'"&amp;Publication!N$2-1&amp;"'!B4:R300"),IF(N$3&gt;1,N$3+1,""),0),"")</f>
        <v/>
      </c>
      <c r="O555" s="118" t="str">
        <f ca="1">IFERROR(VLOOKUP($A555,INDIRECT("'"&amp;Publication!O$2-1&amp;"'!B4:R300"),IF(O$3&gt;1,O$3+1,""),0),"")</f>
        <v/>
      </c>
      <c r="P555" s="118" t="str">
        <f ca="1">IFERROR(VLOOKUP($A555,INDIRECT("'"&amp;Publication!P$2-1&amp;"'!B4:R300"),IF(P$3&gt;1,P$3+1,""),0),"")</f>
        <v/>
      </c>
    </row>
    <row r="556" spans="1:16" ht="14.5" customHeight="1" outlineLevel="1" x14ac:dyDescent="0.35">
      <c r="A556" s="117" t="s">
        <v>750</v>
      </c>
      <c r="B556" s="110" t="str">
        <f>IF(OR(ISBLANK(VLOOKUP(A556,'EUROSTAT-Code'!$A$3:$E$812,5,0)),ISNA(VLOOKUP(A556,'EUROSTAT-Code'!$A$3:$E$812,5,0))),"",VLOOKUP(A556,'EUROSTAT-Code'!$A$3:$E$812,5,0))</f>
        <v/>
      </c>
      <c r="C556" s="117" t="s">
        <v>2174</v>
      </c>
      <c r="D556" s="118" t="str">
        <f ca="1">IFERROR(VLOOKUP($A556,INDIRECT("'"&amp;Publication!D$2-1&amp;"'!B4:R300"),IF(D$3&gt;1,D$3+1,""),0),"")</f>
        <v/>
      </c>
      <c r="E556" s="118" t="str">
        <f ca="1">IFERROR(VLOOKUP($A556,INDIRECT("'"&amp;Publication!E$2-1&amp;"'!B4:R300"),IF(E$3&gt;1,E$3+1,""),0),"")</f>
        <v/>
      </c>
      <c r="F556" s="118" t="str">
        <f ca="1">IFERROR(VLOOKUP($A556,INDIRECT("'"&amp;Publication!F$2-1&amp;"'!B4:R300"),IF(F$3&gt;1,F$3+1,""),0),"")</f>
        <v/>
      </c>
      <c r="G556" s="118" t="str">
        <f ca="1">IFERROR(VLOOKUP($A556,INDIRECT("'"&amp;Publication!G$2-1&amp;"'!B4:R300"),IF(G$3&gt;1,G$3+1,""),0),"")</f>
        <v/>
      </c>
      <c r="H556" s="118" t="str">
        <f ca="1">IFERROR(VLOOKUP($A556,INDIRECT("'"&amp;Publication!H$2-1&amp;"'!B4:R300"),IF(H$3&gt;1,H$3+1,""),0),"")</f>
        <v/>
      </c>
      <c r="I556" s="118" t="str">
        <f ca="1">IFERROR(VLOOKUP($A556,INDIRECT("'"&amp;Publication!I$2-1&amp;"'!B4:R300"),IF(I$3&gt;1,I$3+1,""),0),"")</f>
        <v/>
      </c>
      <c r="J556" s="118" t="str">
        <f ca="1">IFERROR(VLOOKUP($A556,INDIRECT("'"&amp;Publication!J$2-1&amp;"'!B4:R300"),IF(J$3&gt;1,J$3+1,""),0),"")</f>
        <v/>
      </c>
      <c r="K556" s="118" t="str">
        <f ca="1">IFERROR(VLOOKUP($A556,INDIRECT("'"&amp;Publication!K$2-1&amp;"'!B4:R300"),IF(K$3&gt;1,K$3+1,""),0),"")</f>
        <v/>
      </c>
      <c r="L556" s="118" t="str">
        <f ca="1">IFERROR(VLOOKUP($A556,INDIRECT("'"&amp;Publication!L$2-1&amp;"'!B4:R300"),IF(L$3&gt;1,L$3+1,""),0),"")</f>
        <v/>
      </c>
      <c r="M556" s="118" t="str">
        <f ca="1">IFERROR(VLOOKUP($A556,INDIRECT("'"&amp;Publication!M$2-1&amp;"'!B4:R300"),IF(M$3&gt;1,M$3+1,""),0),"")</f>
        <v/>
      </c>
      <c r="N556" s="118" t="str">
        <f ca="1">IFERROR(VLOOKUP($A556,INDIRECT("'"&amp;Publication!N$2-1&amp;"'!B4:R300"),IF(N$3&gt;1,N$3+1,""),0),"")</f>
        <v/>
      </c>
      <c r="O556" s="118" t="str">
        <f ca="1">IFERROR(VLOOKUP($A556,INDIRECT("'"&amp;Publication!O$2-1&amp;"'!B4:R300"),IF(O$3&gt;1,O$3+1,""),0),"")</f>
        <v/>
      </c>
      <c r="P556" s="118" t="str">
        <f ca="1">IFERROR(VLOOKUP($A556,INDIRECT("'"&amp;Publication!P$2-1&amp;"'!B4:R300"),IF(P$3&gt;1,P$3+1,""),0),"")</f>
        <v/>
      </c>
    </row>
    <row r="557" spans="1:16" ht="14.5" customHeight="1" outlineLevel="1" x14ac:dyDescent="0.35">
      <c r="A557" s="117" t="s">
        <v>751</v>
      </c>
      <c r="B557" s="110" t="str">
        <f>IF(OR(ISBLANK(VLOOKUP(A557,'EUROSTAT-Code'!$A$3:$E$812,5,0)),ISNA(VLOOKUP(A557,'EUROSTAT-Code'!$A$3:$E$812,5,0))),"",VLOOKUP(A557,'EUROSTAT-Code'!$A$3:$E$812,5,0))</f>
        <v/>
      </c>
      <c r="C557" s="117" t="s">
        <v>2175</v>
      </c>
      <c r="D557" s="118" t="str">
        <f ca="1">IFERROR(VLOOKUP($A557,INDIRECT("'"&amp;Publication!D$2-1&amp;"'!B4:R300"),IF(D$3&gt;1,D$3+1,""),0),"")</f>
        <v/>
      </c>
      <c r="E557" s="118" t="str">
        <f ca="1">IFERROR(VLOOKUP($A557,INDIRECT("'"&amp;Publication!E$2-1&amp;"'!B4:R300"),IF(E$3&gt;1,E$3+1,""),0),"")</f>
        <v/>
      </c>
      <c r="F557" s="118" t="str">
        <f ca="1">IFERROR(VLOOKUP($A557,INDIRECT("'"&amp;Publication!F$2-1&amp;"'!B4:R300"),IF(F$3&gt;1,F$3+1,""),0),"")</f>
        <v/>
      </c>
      <c r="G557" s="118" t="str">
        <f ca="1">IFERROR(VLOOKUP($A557,INDIRECT("'"&amp;Publication!G$2-1&amp;"'!B4:R300"),IF(G$3&gt;1,G$3+1,""),0),"")</f>
        <v/>
      </c>
      <c r="H557" s="118" t="str">
        <f ca="1">IFERROR(VLOOKUP($A557,INDIRECT("'"&amp;Publication!H$2-1&amp;"'!B4:R300"),IF(H$3&gt;1,H$3+1,""),0),"")</f>
        <v/>
      </c>
      <c r="I557" s="118" t="str">
        <f ca="1">IFERROR(VLOOKUP($A557,INDIRECT("'"&amp;Publication!I$2-1&amp;"'!B4:R300"),IF(I$3&gt;1,I$3+1,""),0),"")</f>
        <v/>
      </c>
      <c r="J557" s="118" t="str">
        <f ca="1">IFERROR(VLOOKUP($A557,INDIRECT("'"&amp;Publication!J$2-1&amp;"'!B4:R300"),IF(J$3&gt;1,J$3+1,""),0),"")</f>
        <v/>
      </c>
      <c r="K557" s="118" t="str">
        <f ca="1">IFERROR(VLOOKUP($A557,INDIRECT("'"&amp;Publication!K$2-1&amp;"'!B4:R300"),IF(K$3&gt;1,K$3+1,""),0),"")</f>
        <v/>
      </c>
      <c r="L557" s="118" t="str">
        <f ca="1">IFERROR(VLOOKUP($A557,INDIRECT("'"&amp;Publication!L$2-1&amp;"'!B4:R300"),IF(L$3&gt;1,L$3+1,""),0),"")</f>
        <v/>
      </c>
      <c r="M557" s="118" t="str">
        <f ca="1">IFERROR(VLOOKUP($A557,INDIRECT("'"&amp;Publication!M$2-1&amp;"'!B4:R300"),IF(M$3&gt;1,M$3+1,""),0),"")</f>
        <v/>
      </c>
      <c r="N557" s="118" t="str">
        <f ca="1">IFERROR(VLOOKUP($A557,INDIRECT("'"&amp;Publication!N$2-1&amp;"'!B4:R300"),IF(N$3&gt;1,N$3+1,""),0),"")</f>
        <v/>
      </c>
      <c r="O557" s="118" t="str">
        <f ca="1">IFERROR(VLOOKUP($A557,INDIRECT("'"&amp;Publication!O$2-1&amp;"'!B4:R300"),IF(O$3&gt;1,O$3+1,""),0),"")</f>
        <v/>
      </c>
      <c r="P557" s="118" t="str">
        <f ca="1">IFERROR(VLOOKUP($A557,INDIRECT("'"&amp;Publication!P$2-1&amp;"'!B4:R300"),IF(P$3&gt;1,P$3+1,""),0),"")</f>
        <v/>
      </c>
    </row>
    <row r="558" spans="1:16" ht="14.5" customHeight="1" outlineLevel="1" x14ac:dyDescent="0.35">
      <c r="A558" s="117" t="s">
        <v>752</v>
      </c>
      <c r="B558" s="110" t="str">
        <f>IF(OR(ISBLANK(VLOOKUP(A558,'EUROSTAT-Code'!$A$3:$E$812,5,0)),ISNA(VLOOKUP(A558,'EUROSTAT-Code'!$A$3:$E$812,5,0))),"",VLOOKUP(A558,'EUROSTAT-Code'!$A$3:$E$812,5,0))</f>
        <v/>
      </c>
      <c r="C558" s="117" t="s">
        <v>2176</v>
      </c>
      <c r="D558" s="118" t="str">
        <f ca="1">IFERROR(VLOOKUP($A558,INDIRECT("'"&amp;Publication!D$2-1&amp;"'!B4:R300"),IF(D$3&gt;1,D$3+1,""),0),"")</f>
        <v/>
      </c>
      <c r="E558" s="118" t="str">
        <f ca="1">IFERROR(VLOOKUP($A558,INDIRECT("'"&amp;Publication!E$2-1&amp;"'!B4:R300"),IF(E$3&gt;1,E$3+1,""),0),"")</f>
        <v/>
      </c>
      <c r="F558" s="118" t="str">
        <f ca="1">IFERROR(VLOOKUP($A558,INDIRECT("'"&amp;Publication!F$2-1&amp;"'!B4:R300"),IF(F$3&gt;1,F$3+1,""),0),"")</f>
        <v/>
      </c>
      <c r="G558" s="118" t="str">
        <f ca="1">IFERROR(VLOOKUP($A558,INDIRECT("'"&amp;Publication!G$2-1&amp;"'!B4:R300"),IF(G$3&gt;1,G$3+1,""),0),"")</f>
        <v/>
      </c>
      <c r="H558" s="118" t="str">
        <f ca="1">IFERROR(VLOOKUP($A558,INDIRECT("'"&amp;Publication!H$2-1&amp;"'!B4:R300"),IF(H$3&gt;1,H$3+1,""),0),"")</f>
        <v/>
      </c>
      <c r="I558" s="118" t="str">
        <f ca="1">IFERROR(VLOOKUP($A558,INDIRECT("'"&amp;Publication!I$2-1&amp;"'!B4:R300"),IF(I$3&gt;1,I$3+1,""),0),"")</f>
        <v/>
      </c>
      <c r="J558" s="118" t="str">
        <f ca="1">IFERROR(VLOOKUP($A558,INDIRECT("'"&amp;Publication!J$2-1&amp;"'!B4:R300"),IF(J$3&gt;1,J$3+1,""),0),"")</f>
        <v/>
      </c>
      <c r="K558" s="118" t="str">
        <f ca="1">IFERROR(VLOOKUP($A558,INDIRECT("'"&amp;Publication!K$2-1&amp;"'!B4:R300"),IF(K$3&gt;1,K$3+1,""),0),"")</f>
        <v/>
      </c>
      <c r="L558" s="118" t="str">
        <f ca="1">IFERROR(VLOOKUP($A558,INDIRECT("'"&amp;Publication!L$2-1&amp;"'!B4:R300"),IF(L$3&gt;1,L$3+1,""),0),"")</f>
        <v/>
      </c>
      <c r="M558" s="118" t="str">
        <f ca="1">IFERROR(VLOOKUP($A558,INDIRECT("'"&amp;Publication!M$2-1&amp;"'!B4:R300"),IF(M$3&gt;1,M$3+1,""),0),"")</f>
        <v/>
      </c>
      <c r="N558" s="118" t="str">
        <f ca="1">IFERROR(VLOOKUP($A558,INDIRECT("'"&amp;Publication!N$2-1&amp;"'!B4:R300"),IF(N$3&gt;1,N$3+1,""),0),"")</f>
        <v/>
      </c>
      <c r="O558" s="118" t="str">
        <f ca="1">IFERROR(VLOOKUP($A558,INDIRECT("'"&amp;Publication!O$2-1&amp;"'!B4:R300"),IF(O$3&gt;1,O$3+1,""),0),"")</f>
        <v/>
      </c>
      <c r="P558" s="118" t="str">
        <f ca="1">IFERROR(VLOOKUP($A558,INDIRECT("'"&amp;Publication!P$2-1&amp;"'!B4:R300"),IF(P$3&gt;1,P$3+1,""),0),"")</f>
        <v/>
      </c>
    </row>
    <row r="559" spans="1:16" ht="14.5" customHeight="1" outlineLevel="1" x14ac:dyDescent="0.35">
      <c r="A559" s="117" t="s">
        <v>753</v>
      </c>
      <c r="B559" s="110" t="str">
        <f>IF(OR(ISBLANK(VLOOKUP(A559,'EUROSTAT-Code'!$A$3:$E$812,5,0)),ISNA(VLOOKUP(A559,'EUROSTAT-Code'!$A$3:$E$812,5,0))),"",VLOOKUP(A559,'EUROSTAT-Code'!$A$3:$E$812,5,0))</f>
        <v/>
      </c>
      <c r="C559" s="117" t="s">
        <v>2177</v>
      </c>
      <c r="D559" s="118" t="str">
        <f ca="1">IFERROR(VLOOKUP($A559,INDIRECT("'"&amp;Publication!D$2-1&amp;"'!B4:R300"),IF(D$3&gt;1,D$3+1,""),0),"")</f>
        <v/>
      </c>
      <c r="E559" s="118" t="str">
        <f ca="1">IFERROR(VLOOKUP($A559,INDIRECT("'"&amp;Publication!E$2-1&amp;"'!B4:R300"),IF(E$3&gt;1,E$3+1,""),0),"")</f>
        <v/>
      </c>
      <c r="F559" s="118" t="str">
        <f ca="1">IFERROR(VLOOKUP($A559,INDIRECT("'"&amp;Publication!F$2-1&amp;"'!B4:R300"),IF(F$3&gt;1,F$3+1,""),0),"")</f>
        <v/>
      </c>
      <c r="G559" s="118" t="str">
        <f ca="1">IFERROR(VLOOKUP($A559,INDIRECT("'"&amp;Publication!G$2-1&amp;"'!B4:R300"),IF(G$3&gt;1,G$3+1,""),0),"")</f>
        <v/>
      </c>
      <c r="H559" s="118" t="str">
        <f ca="1">IFERROR(VLOOKUP($A559,INDIRECT("'"&amp;Publication!H$2-1&amp;"'!B4:R300"),IF(H$3&gt;1,H$3+1,""),0),"")</f>
        <v/>
      </c>
      <c r="I559" s="118" t="str">
        <f ca="1">IFERROR(VLOOKUP($A559,INDIRECT("'"&amp;Publication!I$2-1&amp;"'!B4:R300"),IF(I$3&gt;1,I$3+1,""),0),"")</f>
        <v/>
      </c>
      <c r="J559" s="118" t="str">
        <f ca="1">IFERROR(VLOOKUP($A559,INDIRECT("'"&amp;Publication!J$2-1&amp;"'!B4:R300"),IF(J$3&gt;1,J$3+1,""),0),"")</f>
        <v/>
      </c>
      <c r="K559" s="118" t="str">
        <f ca="1">IFERROR(VLOOKUP($A559,INDIRECT("'"&amp;Publication!K$2-1&amp;"'!B4:R300"),IF(K$3&gt;1,K$3+1,""),0),"")</f>
        <v/>
      </c>
      <c r="L559" s="118" t="str">
        <f ca="1">IFERROR(VLOOKUP($A559,INDIRECT("'"&amp;Publication!L$2-1&amp;"'!B4:R300"),IF(L$3&gt;1,L$3+1,""),0),"")</f>
        <v/>
      </c>
      <c r="M559" s="118" t="str">
        <f ca="1">IFERROR(VLOOKUP($A559,INDIRECT("'"&amp;Publication!M$2-1&amp;"'!B4:R300"),IF(M$3&gt;1,M$3+1,""),0),"")</f>
        <v/>
      </c>
      <c r="N559" s="118" t="str">
        <f ca="1">IFERROR(VLOOKUP($A559,INDIRECT("'"&amp;Publication!N$2-1&amp;"'!B4:R300"),IF(N$3&gt;1,N$3+1,""),0),"")</f>
        <v/>
      </c>
      <c r="O559" s="118" t="str">
        <f ca="1">IFERROR(VLOOKUP($A559,INDIRECT("'"&amp;Publication!O$2-1&amp;"'!B4:R300"),IF(O$3&gt;1,O$3+1,""),0),"")</f>
        <v/>
      </c>
      <c r="P559" s="118" t="str">
        <f ca="1">IFERROR(VLOOKUP($A559,INDIRECT("'"&amp;Publication!P$2-1&amp;"'!B4:R300"),IF(P$3&gt;1,P$3+1,""),0),"")</f>
        <v/>
      </c>
    </row>
    <row r="560" spans="1:16" ht="14.5" customHeight="1" outlineLevel="1" x14ac:dyDescent="0.35">
      <c r="A560" s="117" t="s">
        <v>754</v>
      </c>
      <c r="B560" s="110" t="str">
        <f>IF(OR(ISBLANK(VLOOKUP(A560,'EUROSTAT-Code'!$A$3:$E$812,5,0)),ISNA(VLOOKUP(A560,'EUROSTAT-Code'!$A$3:$E$812,5,0))),"",VLOOKUP(A560,'EUROSTAT-Code'!$A$3:$E$812,5,0))</f>
        <v/>
      </c>
      <c r="C560" s="117" t="s">
        <v>2178</v>
      </c>
      <c r="D560" s="118" t="str">
        <f ca="1">IFERROR(VLOOKUP($A560,INDIRECT("'"&amp;Publication!D$2-1&amp;"'!B4:R300"),IF(D$3&gt;1,D$3+1,""),0),"")</f>
        <v/>
      </c>
      <c r="E560" s="118" t="str">
        <f ca="1">IFERROR(VLOOKUP($A560,INDIRECT("'"&amp;Publication!E$2-1&amp;"'!B4:R300"),IF(E$3&gt;1,E$3+1,""),0),"")</f>
        <v/>
      </c>
      <c r="F560" s="118" t="str">
        <f ca="1">IFERROR(VLOOKUP($A560,INDIRECT("'"&amp;Publication!F$2-1&amp;"'!B4:R300"),IF(F$3&gt;1,F$3+1,""),0),"")</f>
        <v/>
      </c>
      <c r="G560" s="118" t="str">
        <f ca="1">IFERROR(VLOOKUP($A560,INDIRECT("'"&amp;Publication!G$2-1&amp;"'!B4:R300"),IF(G$3&gt;1,G$3+1,""),0),"")</f>
        <v/>
      </c>
      <c r="H560" s="118" t="str">
        <f ca="1">IFERROR(VLOOKUP($A560,INDIRECT("'"&amp;Publication!H$2-1&amp;"'!B4:R300"),IF(H$3&gt;1,H$3+1,""),0),"")</f>
        <v/>
      </c>
      <c r="I560" s="118" t="str">
        <f ca="1">IFERROR(VLOOKUP($A560,INDIRECT("'"&amp;Publication!I$2-1&amp;"'!B4:R300"),IF(I$3&gt;1,I$3+1,""),0),"")</f>
        <v/>
      </c>
      <c r="J560" s="118" t="str">
        <f ca="1">IFERROR(VLOOKUP($A560,INDIRECT("'"&amp;Publication!J$2-1&amp;"'!B4:R300"),IF(J$3&gt;1,J$3+1,""),0),"")</f>
        <v/>
      </c>
      <c r="K560" s="118" t="str">
        <f ca="1">IFERROR(VLOOKUP($A560,INDIRECT("'"&amp;Publication!K$2-1&amp;"'!B4:R300"),IF(K$3&gt;1,K$3+1,""),0),"")</f>
        <v/>
      </c>
      <c r="L560" s="118" t="str">
        <f ca="1">IFERROR(VLOOKUP($A560,INDIRECT("'"&amp;Publication!L$2-1&amp;"'!B4:R300"),IF(L$3&gt;1,L$3+1,""),0),"")</f>
        <v/>
      </c>
      <c r="M560" s="118" t="str">
        <f ca="1">IFERROR(VLOOKUP($A560,INDIRECT("'"&amp;Publication!M$2-1&amp;"'!B4:R300"),IF(M$3&gt;1,M$3+1,""),0),"")</f>
        <v/>
      </c>
      <c r="N560" s="118" t="str">
        <f ca="1">IFERROR(VLOOKUP($A560,INDIRECT("'"&amp;Publication!N$2-1&amp;"'!B4:R300"),IF(N$3&gt;1,N$3+1,""),0),"")</f>
        <v/>
      </c>
      <c r="O560" s="118" t="str">
        <f ca="1">IFERROR(VLOOKUP($A560,INDIRECT("'"&amp;Publication!O$2-1&amp;"'!B4:R300"),IF(O$3&gt;1,O$3+1,""),0),"")</f>
        <v/>
      </c>
      <c r="P560" s="118" t="str">
        <f ca="1">IFERROR(VLOOKUP($A560,INDIRECT("'"&amp;Publication!P$2-1&amp;"'!B4:R300"),IF(P$3&gt;1,P$3+1,""),0),"")</f>
        <v/>
      </c>
    </row>
    <row r="561" spans="1:16" ht="14.5" customHeight="1" outlineLevel="1" x14ac:dyDescent="0.35">
      <c r="A561" s="117" t="s">
        <v>244</v>
      </c>
      <c r="B561" s="110" t="str">
        <f>IF(OR(ISBLANK(VLOOKUP(A561,'EUROSTAT-Code'!$A$3:$E$812,5,0)),ISNA(VLOOKUP(A561,'EUROSTAT-Code'!$A$3:$E$812,5,0))),"",VLOOKUP(A561,'EUROSTAT-Code'!$A$3:$E$812,5,0))</f>
        <v/>
      </c>
      <c r="C561" s="117" t="s">
        <v>2179</v>
      </c>
      <c r="D561" s="118">
        <f ca="1">IFERROR(VLOOKUP($A561,INDIRECT("'"&amp;Publication!D$2-1&amp;"'!B4:R300"),IF(D$3&gt;1,D$3+1,""),0),"")</f>
        <v>15</v>
      </c>
      <c r="E561" s="118">
        <f ca="1">IFERROR(VLOOKUP($A561,INDIRECT("'"&amp;Publication!E$2-1&amp;"'!B4:R300"),IF(E$3&gt;1,E$3+1,""),0),"")</f>
        <v>15</v>
      </c>
      <c r="F561" s="118">
        <f ca="1">IFERROR(VLOOKUP($A561,INDIRECT("'"&amp;Publication!F$2-1&amp;"'!B4:R300"),IF(F$3&gt;1,F$3+1,""),0),"")</f>
        <v>25</v>
      </c>
      <c r="G561" s="118">
        <f ca="1">IFERROR(VLOOKUP($A561,INDIRECT("'"&amp;Publication!G$2-1&amp;"'!B4:R300"),IF(G$3&gt;1,G$3+1,""),0),"")</f>
        <v>25</v>
      </c>
      <c r="H561" s="118">
        <f ca="1">IFERROR(VLOOKUP($A561,INDIRECT("'"&amp;Publication!H$2-1&amp;"'!B4:R300"),IF(H$3&gt;1,H$3+1,""),0),"")</f>
        <v>40</v>
      </c>
      <c r="I561" s="118">
        <f ca="1">IFERROR(VLOOKUP($A561,INDIRECT("'"&amp;Publication!I$2-1&amp;"'!B4:R300"),IF(I$3&gt;1,I$3+1,""),0),"")</f>
        <v>40</v>
      </c>
      <c r="J561" s="118">
        <f ca="1">IFERROR(VLOOKUP($A561,INDIRECT("'"&amp;Publication!J$2-1&amp;"'!B4:R300"),IF(J$3&gt;1,J$3+1,""),0),"")</f>
        <v>30</v>
      </c>
      <c r="K561" s="118">
        <f ca="1">IFERROR(VLOOKUP($A561,INDIRECT("'"&amp;Publication!K$2-1&amp;"'!B4:R300"),IF(K$3&gt;1,K$3+1,""),0),"")</f>
        <v>35</v>
      </c>
      <c r="L561" s="118">
        <f ca="1">IFERROR(VLOOKUP($A561,INDIRECT("'"&amp;Publication!L$2-1&amp;"'!B4:R300"),IF(L$3&gt;1,L$3+1,""),0),"")</f>
        <v>25</v>
      </c>
      <c r="M561" s="118">
        <f ca="1">IFERROR(VLOOKUP($A561,INDIRECT("'"&amp;Publication!M$2-1&amp;"'!B4:R300"),IF(M$3&gt;1,M$3+1,""),0),"")</f>
        <v>20</v>
      </c>
      <c r="N561" s="118">
        <f ca="1">IFERROR(VLOOKUP($A561,INDIRECT("'"&amp;Publication!N$2-1&amp;"'!B4:R300"),IF(N$3&gt;1,N$3+1,""),0),"")</f>
        <v>20</v>
      </c>
      <c r="O561" s="118" t="str">
        <f ca="1">IFERROR(VLOOKUP($A561,INDIRECT("'"&amp;Publication!O$2-1&amp;"'!B4:R300"),IF(O$3&gt;1,O$3+1,""),0),"")</f>
        <v/>
      </c>
      <c r="P561" s="118" t="str">
        <f ca="1">IFERROR(VLOOKUP($A561,INDIRECT("'"&amp;Publication!P$2-1&amp;"'!B4:R300"),IF(P$3&gt;1,P$3+1,""),0),"")</f>
        <v/>
      </c>
    </row>
    <row r="562" spans="1:16" ht="14.5" customHeight="1" outlineLevel="1" x14ac:dyDescent="0.35">
      <c r="A562" s="117" t="s">
        <v>755</v>
      </c>
      <c r="B562" s="110" t="str">
        <f>IF(OR(ISBLANK(VLOOKUP(A562,'EUROSTAT-Code'!$A$3:$E$812,5,0)),ISNA(VLOOKUP(A562,'EUROSTAT-Code'!$A$3:$E$812,5,0))),"",VLOOKUP(A562,'EUROSTAT-Code'!$A$3:$E$812,5,0))</f>
        <v/>
      </c>
      <c r="C562" s="117" t="s">
        <v>2180</v>
      </c>
      <c r="D562" s="118" t="str">
        <f ca="1">IFERROR(VLOOKUP($A562,INDIRECT("'"&amp;Publication!D$2-1&amp;"'!B4:R300"),IF(D$3&gt;1,D$3+1,""),0),"")</f>
        <v/>
      </c>
      <c r="E562" s="118" t="str">
        <f ca="1">IFERROR(VLOOKUP($A562,INDIRECT("'"&amp;Publication!E$2-1&amp;"'!B4:R300"),IF(E$3&gt;1,E$3+1,""),0),"")</f>
        <v/>
      </c>
      <c r="F562" s="118" t="str">
        <f ca="1">IFERROR(VLOOKUP($A562,INDIRECT("'"&amp;Publication!F$2-1&amp;"'!B4:R300"),IF(F$3&gt;1,F$3+1,""),0),"")</f>
        <v/>
      </c>
      <c r="G562" s="118" t="str">
        <f ca="1">IFERROR(VLOOKUP($A562,INDIRECT("'"&amp;Publication!G$2-1&amp;"'!B4:R300"),IF(G$3&gt;1,G$3+1,""),0),"")</f>
        <v/>
      </c>
      <c r="H562" s="118" t="str">
        <f ca="1">IFERROR(VLOOKUP($A562,INDIRECT("'"&amp;Publication!H$2-1&amp;"'!B4:R300"),IF(H$3&gt;1,H$3+1,""),0),"")</f>
        <v/>
      </c>
      <c r="I562" s="118" t="str">
        <f ca="1">IFERROR(VLOOKUP($A562,INDIRECT("'"&amp;Publication!I$2-1&amp;"'!B4:R300"),IF(I$3&gt;1,I$3+1,""),0),"")</f>
        <v/>
      </c>
      <c r="J562" s="118" t="str">
        <f ca="1">IFERROR(VLOOKUP($A562,INDIRECT("'"&amp;Publication!J$2-1&amp;"'!B4:R300"),IF(J$3&gt;1,J$3+1,""),0),"")</f>
        <v/>
      </c>
      <c r="K562" s="118" t="str">
        <f ca="1">IFERROR(VLOOKUP($A562,INDIRECT("'"&amp;Publication!K$2-1&amp;"'!B4:R300"),IF(K$3&gt;1,K$3+1,""),0),"")</f>
        <v/>
      </c>
      <c r="L562" s="118" t="str">
        <f ca="1">IFERROR(VLOOKUP($A562,INDIRECT("'"&amp;Publication!L$2-1&amp;"'!B4:R300"),IF(L$3&gt;1,L$3+1,""),0),"")</f>
        <v/>
      </c>
      <c r="M562" s="118" t="str">
        <f ca="1">IFERROR(VLOOKUP($A562,INDIRECT("'"&amp;Publication!M$2-1&amp;"'!B4:R300"),IF(M$3&gt;1,M$3+1,""),0),"")</f>
        <v/>
      </c>
      <c r="N562" s="118" t="str">
        <f ca="1">IFERROR(VLOOKUP($A562,INDIRECT("'"&amp;Publication!N$2-1&amp;"'!B4:R300"),IF(N$3&gt;1,N$3+1,""),0),"")</f>
        <v/>
      </c>
      <c r="O562" s="118" t="str">
        <f ca="1">IFERROR(VLOOKUP($A562,INDIRECT("'"&amp;Publication!O$2-1&amp;"'!B4:R300"),IF(O$3&gt;1,O$3+1,""),0),"")</f>
        <v/>
      </c>
      <c r="P562" s="118" t="str">
        <f ca="1">IFERROR(VLOOKUP($A562,INDIRECT("'"&amp;Publication!P$2-1&amp;"'!B4:R300"),IF(P$3&gt;1,P$3+1,""),0),"")</f>
        <v/>
      </c>
    </row>
    <row r="563" spans="1:16" ht="14.5" customHeight="1" outlineLevel="1" x14ac:dyDescent="0.35">
      <c r="A563" s="117" t="s">
        <v>756</v>
      </c>
      <c r="B563" s="110" t="str">
        <f>IF(OR(ISBLANK(VLOOKUP(A563,'EUROSTAT-Code'!$A$3:$E$812,5,0)),ISNA(VLOOKUP(A563,'EUROSTAT-Code'!$A$3:$E$812,5,0))),"",VLOOKUP(A563,'EUROSTAT-Code'!$A$3:$E$812,5,0))</f>
        <v/>
      </c>
      <c r="C563" s="117" t="s">
        <v>2181</v>
      </c>
      <c r="D563" s="118" t="str">
        <f ca="1">IFERROR(VLOOKUP($A563,INDIRECT("'"&amp;Publication!D$2-1&amp;"'!B4:R300"),IF(D$3&gt;1,D$3+1,""),0),"")</f>
        <v/>
      </c>
      <c r="E563" s="118" t="str">
        <f ca="1">IFERROR(VLOOKUP($A563,INDIRECT("'"&amp;Publication!E$2-1&amp;"'!B4:R300"),IF(E$3&gt;1,E$3+1,""),0),"")</f>
        <v/>
      </c>
      <c r="F563" s="118" t="str">
        <f ca="1">IFERROR(VLOOKUP($A563,INDIRECT("'"&amp;Publication!F$2-1&amp;"'!B4:R300"),IF(F$3&gt;1,F$3+1,""),0),"")</f>
        <v/>
      </c>
      <c r="G563" s="118" t="str">
        <f ca="1">IFERROR(VLOOKUP($A563,INDIRECT("'"&amp;Publication!G$2-1&amp;"'!B4:R300"),IF(G$3&gt;1,G$3+1,""),0),"")</f>
        <v/>
      </c>
      <c r="H563" s="118" t="str">
        <f ca="1">IFERROR(VLOOKUP($A563,INDIRECT("'"&amp;Publication!H$2-1&amp;"'!B4:R300"),IF(H$3&gt;1,H$3+1,""),0),"")</f>
        <v/>
      </c>
      <c r="I563" s="118" t="str">
        <f ca="1">IFERROR(VLOOKUP($A563,INDIRECT("'"&amp;Publication!I$2-1&amp;"'!B4:R300"),IF(I$3&gt;1,I$3+1,""),0),"")</f>
        <v/>
      </c>
      <c r="J563" s="118" t="str">
        <f ca="1">IFERROR(VLOOKUP($A563,INDIRECT("'"&amp;Publication!J$2-1&amp;"'!B4:R300"),IF(J$3&gt;1,J$3+1,""),0),"")</f>
        <v/>
      </c>
      <c r="K563" s="118" t="str">
        <f ca="1">IFERROR(VLOOKUP($A563,INDIRECT("'"&amp;Publication!K$2-1&amp;"'!B4:R300"),IF(K$3&gt;1,K$3+1,""),0),"")</f>
        <v/>
      </c>
      <c r="L563" s="118" t="str">
        <f ca="1">IFERROR(VLOOKUP($A563,INDIRECT("'"&amp;Publication!L$2-1&amp;"'!B4:R300"),IF(L$3&gt;1,L$3+1,""),0),"")</f>
        <v/>
      </c>
      <c r="M563" s="118" t="str">
        <f ca="1">IFERROR(VLOOKUP($A563,INDIRECT("'"&amp;Publication!M$2-1&amp;"'!B4:R300"),IF(M$3&gt;1,M$3+1,""),0),"")</f>
        <v/>
      </c>
      <c r="N563" s="118" t="str">
        <f ca="1">IFERROR(VLOOKUP($A563,INDIRECT("'"&amp;Publication!N$2-1&amp;"'!B4:R300"),IF(N$3&gt;1,N$3+1,""),0),"")</f>
        <v/>
      </c>
      <c r="O563" s="118" t="str">
        <f ca="1">IFERROR(VLOOKUP($A563,INDIRECT("'"&amp;Publication!O$2-1&amp;"'!B4:R300"),IF(O$3&gt;1,O$3+1,""),0),"")</f>
        <v/>
      </c>
      <c r="P563" s="118" t="str">
        <f ca="1">IFERROR(VLOOKUP($A563,INDIRECT("'"&amp;Publication!P$2-1&amp;"'!B4:R300"),IF(P$3&gt;1,P$3+1,""),0),"")</f>
        <v/>
      </c>
    </row>
    <row r="564" spans="1:16" ht="14.5" customHeight="1" outlineLevel="1" x14ac:dyDescent="0.35">
      <c r="A564" s="117" t="s">
        <v>245</v>
      </c>
      <c r="B564" s="110" t="str">
        <f>IF(OR(ISBLANK(VLOOKUP(A564,'EUROSTAT-Code'!$A$3:$E$812,5,0)),ISNA(VLOOKUP(A564,'EUROSTAT-Code'!$A$3:$E$812,5,0))),"",VLOOKUP(A564,'EUROSTAT-Code'!$A$3:$E$812,5,0))</f>
        <v/>
      </c>
      <c r="C564" s="117" t="s">
        <v>2182</v>
      </c>
      <c r="D564" s="118">
        <f ca="1">IFERROR(VLOOKUP($A564,INDIRECT("'"&amp;Publication!D$2-1&amp;"'!B4:R300"),IF(D$3&gt;1,D$3+1,""),0),"")</f>
        <v>33795</v>
      </c>
      <c r="E564" s="118">
        <f ca="1">IFERROR(VLOOKUP($A564,INDIRECT("'"&amp;Publication!E$2-1&amp;"'!B4:R300"),IF(E$3&gt;1,E$3+1,""),0),"")</f>
        <v>24660</v>
      </c>
      <c r="F564" s="118">
        <f ca="1">IFERROR(VLOOKUP($A564,INDIRECT("'"&amp;Publication!F$2-1&amp;"'!B4:R300"),IF(F$3&gt;1,F$3+1,""),0),"")</f>
        <v>25145</v>
      </c>
      <c r="G564" s="118">
        <f ca="1">IFERROR(VLOOKUP($A564,INDIRECT("'"&amp;Publication!G$2-1&amp;"'!B4:R300"),IF(G$3&gt;1,G$3+1,""),0),"")</f>
        <v>19180</v>
      </c>
      <c r="H564" s="118">
        <f ca="1">IFERROR(VLOOKUP($A564,INDIRECT("'"&amp;Publication!H$2-1&amp;"'!B4:R300"),IF(H$3&gt;1,H$3+1,""),0),"")</f>
        <v>17735</v>
      </c>
      <c r="I564" s="118">
        <f ca="1">IFERROR(VLOOKUP($A564,INDIRECT("'"&amp;Publication!I$2-1&amp;"'!B4:R300"),IF(I$3&gt;1,I$3+1,""),0),"")</f>
        <v>18755</v>
      </c>
      <c r="J564" s="118">
        <f ca="1">IFERROR(VLOOKUP($A564,INDIRECT("'"&amp;Publication!J$2-1&amp;"'!B4:R300"),IF(J$3&gt;1,J$3+1,""),0),"")</f>
        <v>23330</v>
      </c>
      <c r="K564" s="118">
        <f ca="1">IFERROR(VLOOKUP($A564,INDIRECT("'"&amp;Publication!K$2-1&amp;"'!B4:R300"),IF(K$3&gt;1,K$3+1,""),0),"")</f>
        <v>16890</v>
      </c>
      <c r="L564" s="118">
        <f ca="1">IFERROR(VLOOKUP($A564,INDIRECT("'"&amp;Publication!L$2-1&amp;"'!B4:R300"),IF(L$3&gt;1,L$3+1,""),0),"")</f>
        <v>15760</v>
      </c>
      <c r="M564" s="118">
        <f ca="1">IFERROR(VLOOKUP($A564,INDIRECT("'"&amp;Publication!M$2-1&amp;"'!B4:R300"),IF(M$3&gt;1,M$3+1,""),0),"")</f>
        <v>18200</v>
      </c>
      <c r="N564" s="118">
        <f ca="1">IFERROR(VLOOKUP($A564,INDIRECT("'"&amp;Publication!N$2-1&amp;"'!B4:R300"),IF(N$3&gt;1,N$3+1,""),0),"")</f>
        <v>12875</v>
      </c>
      <c r="O564" s="118">
        <f ca="1">IFERROR(VLOOKUP($A564,INDIRECT("'"&amp;Publication!O$2-1&amp;"'!B4:R300"),IF(O$3&gt;1,O$3+1,""),0),"")</f>
        <v>7870</v>
      </c>
      <c r="P564" s="118">
        <f ca="1">IFERROR(VLOOKUP($A564,INDIRECT("'"&amp;Publication!P$2-1&amp;"'!B4:R300"),IF(P$3&gt;1,P$3+1,""),0),"")</f>
        <v>3026.7849999999999</v>
      </c>
    </row>
    <row r="565" spans="1:16" ht="14.5" customHeight="1" outlineLevel="1" x14ac:dyDescent="0.35">
      <c r="A565" s="117" t="s">
        <v>757</v>
      </c>
      <c r="B565" s="110" t="str">
        <f>IF(OR(ISBLANK(VLOOKUP(A565,'EUROSTAT-Code'!$A$3:$E$812,5,0)),ISNA(VLOOKUP(A565,'EUROSTAT-Code'!$A$3:$E$812,5,0))),"",VLOOKUP(A565,'EUROSTAT-Code'!$A$3:$E$812,5,0))</f>
        <v/>
      </c>
      <c r="C565" s="117" t="s">
        <v>2183</v>
      </c>
      <c r="D565" s="118" t="str">
        <f ca="1">IFERROR(VLOOKUP($A565,INDIRECT("'"&amp;Publication!D$2-1&amp;"'!B4:R300"),IF(D$3&gt;1,D$3+1,""),0),"")</f>
        <v/>
      </c>
      <c r="E565" s="118" t="str">
        <f ca="1">IFERROR(VLOOKUP($A565,INDIRECT("'"&amp;Publication!E$2-1&amp;"'!B4:R300"),IF(E$3&gt;1,E$3+1,""),0),"")</f>
        <v/>
      </c>
      <c r="F565" s="118" t="str">
        <f ca="1">IFERROR(VLOOKUP($A565,INDIRECT("'"&amp;Publication!F$2-1&amp;"'!B4:R300"),IF(F$3&gt;1,F$3+1,""),0),"")</f>
        <v/>
      </c>
      <c r="G565" s="118" t="str">
        <f ca="1">IFERROR(VLOOKUP($A565,INDIRECT("'"&amp;Publication!G$2-1&amp;"'!B4:R300"),IF(G$3&gt;1,G$3+1,""),0),"")</f>
        <v/>
      </c>
      <c r="H565" s="118" t="str">
        <f ca="1">IFERROR(VLOOKUP($A565,INDIRECT("'"&amp;Publication!H$2-1&amp;"'!B4:R300"),IF(H$3&gt;1,H$3+1,""),0),"")</f>
        <v/>
      </c>
      <c r="I565" s="118" t="str">
        <f ca="1">IFERROR(VLOOKUP($A565,INDIRECT("'"&amp;Publication!I$2-1&amp;"'!B4:R300"),IF(I$3&gt;1,I$3+1,""),0),"")</f>
        <v/>
      </c>
      <c r="J565" s="118" t="str">
        <f ca="1">IFERROR(VLOOKUP($A565,INDIRECT("'"&amp;Publication!J$2-1&amp;"'!B4:R300"),IF(J$3&gt;1,J$3+1,""),0),"")</f>
        <v/>
      </c>
      <c r="K565" s="118" t="str">
        <f ca="1">IFERROR(VLOOKUP($A565,INDIRECT("'"&amp;Publication!K$2-1&amp;"'!B4:R300"),IF(K$3&gt;1,K$3+1,""),0),"")</f>
        <v/>
      </c>
      <c r="L565" s="118" t="str">
        <f ca="1">IFERROR(VLOOKUP($A565,INDIRECT("'"&amp;Publication!L$2-1&amp;"'!B4:R300"),IF(L$3&gt;1,L$3+1,""),0),"")</f>
        <v/>
      </c>
      <c r="M565" s="118" t="str">
        <f ca="1">IFERROR(VLOOKUP($A565,INDIRECT("'"&amp;Publication!M$2-1&amp;"'!B4:R300"),IF(M$3&gt;1,M$3+1,""),0),"")</f>
        <v/>
      </c>
      <c r="N565" s="118" t="str">
        <f ca="1">IFERROR(VLOOKUP($A565,INDIRECT("'"&amp;Publication!N$2-1&amp;"'!B4:R300"),IF(N$3&gt;1,N$3+1,""),0),"")</f>
        <v/>
      </c>
      <c r="O565" s="118" t="str">
        <f ca="1">IFERROR(VLOOKUP($A565,INDIRECT("'"&amp;Publication!O$2-1&amp;"'!B4:R300"),IF(O$3&gt;1,O$3+1,""),0),"")</f>
        <v/>
      </c>
      <c r="P565" s="118" t="str">
        <f ca="1">IFERROR(VLOOKUP($A565,INDIRECT("'"&amp;Publication!P$2-1&amp;"'!B4:R300"),IF(P$3&gt;1,P$3+1,""),0),"")</f>
        <v/>
      </c>
    </row>
    <row r="566" spans="1:16" ht="14.5" customHeight="1" outlineLevel="1" x14ac:dyDescent="0.35">
      <c r="A566" s="117" t="s">
        <v>758</v>
      </c>
      <c r="B566" s="110" t="str">
        <f>IF(OR(ISBLANK(VLOOKUP(A566,'EUROSTAT-Code'!$A$3:$E$812,5,0)),ISNA(VLOOKUP(A566,'EUROSTAT-Code'!$A$3:$E$812,5,0))),"",VLOOKUP(A566,'EUROSTAT-Code'!$A$3:$E$812,5,0))</f>
        <v/>
      </c>
      <c r="C566" s="117" t="s">
        <v>2184</v>
      </c>
      <c r="D566" s="118" t="str">
        <f ca="1">IFERROR(VLOOKUP($A566,INDIRECT("'"&amp;Publication!D$2-1&amp;"'!B4:R300"),IF(D$3&gt;1,D$3+1,""),0),"")</f>
        <v/>
      </c>
      <c r="E566" s="118" t="str">
        <f ca="1">IFERROR(VLOOKUP($A566,INDIRECT("'"&amp;Publication!E$2-1&amp;"'!B4:R300"),IF(E$3&gt;1,E$3+1,""),0),"")</f>
        <v/>
      </c>
      <c r="F566" s="118" t="str">
        <f ca="1">IFERROR(VLOOKUP($A566,INDIRECT("'"&amp;Publication!F$2-1&amp;"'!B4:R300"),IF(F$3&gt;1,F$3+1,""),0),"")</f>
        <v/>
      </c>
      <c r="G566" s="118" t="str">
        <f ca="1">IFERROR(VLOOKUP($A566,INDIRECT("'"&amp;Publication!G$2-1&amp;"'!B4:R300"),IF(G$3&gt;1,G$3+1,""),0),"")</f>
        <v/>
      </c>
      <c r="H566" s="118" t="str">
        <f ca="1">IFERROR(VLOOKUP($A566,INDIRECT("'"&amp;Publication!H$2-1&amp;"'!B4:R300"),IF(H$3&gt;1,H$3+1,""),0),"")</f>
        <v/>
      </c>
      <c r="I566" s="118" t="str">
        <f ca="1">IFERROR(VLOOKUP($A566,INDIRECT("'"&amp;Publication!I$2-1&amp;"'!B4:R300"),IF(I$3&gt;1,I$3+1,""),0),"")</f>
        <v/>
      </c>
      <c r="J566" s="118" t="str">
        <f ca="1">IFERROR(VLOOKUP($A566,INDIRECT("'"&amp;Publication!J$2-1&amp;"'!B4:R300"),IF(J$3&gt;1,J$3+1,""),0),"")</f>
        <v/>
      </c>
      <c r="K566" s="118" t="str">
        <f ca="1">IFERROR(VLOOKUP($A566,INDIRECT("'"&amp;Publication!K$2-1&amp;"'!B4:R300"),IF(K$3&gt;1,K$3+1,""),0),"")</f>
        <v/>
      </c>
      <c r="L566" s="118" t="str">
        <f ca="1">IFERROR(VLOOKUP($A566,INDIRECT("'"&amp;Publication!L$2-1&amp;"'!B4:R300"),IF(L$3&gt;1,L$3+1,""),0),"")</f>
        <v/>
      </c>
      <c r="M566" s="118" t="str">
        <f ca="1">IFERROR(VLOOKUP($A566,INDIRECT("'"&amp;Publication!M$2-1&amp;"'!B4:R300"),IF(M$3&gt;1,M$3+1,""),0),"")</f>
        <v/>
      </c>
      <c r="N566" s="118" t="str">
        <f ca="1">IFERROR(VLOOKUP($A566,INDIRECT("'"&amp;Publication!N$2-1&amp;"'!B4:R300"),IF(N$3&gt;1,N$3+1,""),0),"")</f>
        <v/>
      </c>
      <c r="O566" s="118" t="str">
        <f ca="1">IFERROR(VLOOKUP($A566,INDIRECT("'"&amp;Publication!O$2-1&amp;"'!B4:R300"),IF(O$3&gt;1,O$3+1,""),0),"")</f>
        <v/>
      </c>
      <c r="P566" s="118" t="str">
        <f ca="1">IFERROR(VLOOKUP($A566,INDIRECT("'"&amp;Publication!P$2-1&amp;"'!B4:R300"),IF(P$3&gt;1,P$3+1,""),0),"")</f>
        <v/>
      </c>
    </row>
    <row r="567" spans="1:16" ht="14.5" customHeight="1" outlineLevel="1" x14ac:dyDescent="0.35">
      <c r="A567" s="117" t="s">
        <v>759</v>
      </c>
      <c r="B567" s="110" t="str">
        <f>IF(OR(ISBLANK(VLOOKUP(A567,'EUROSTAT-Code'!$A$3:$E$812,5,0)),ISNA(VLOOKUP(A567,'EUROSTAT-Code'!$A$3:$E$812,5,0))),"",VLOOKUP(A567,'EUROSTAT-Code'!$A$3:$E$812,5,0))</f>
        <v/>
      </c>
      <c r="C567" s="117" t="s">
        <v>2185</v>
      </c>
      <c r="D567" s="118" t="str">
        <f ca="1">IFERROR(VLOOKUP($A567,INDIRECT("'"&amp;Publication!D$2-1&amp;"'!B4:R300"),IF(D$3&gt;1,D$3+1,""),0),"")</f>
        <v/>
      </c>
      <c r="E567" s="118" t="str">
        <f ca="1">IFERROR(VLOOKUP($A567,INDIRECT("'"&amp;Publication!E$2-1&amp;"'!B4:R300"),IF(E$3&gt;1,E$3+1,""),0),"")</f>
        <v/>
      </c>
      <c r="F567" s="118" t="str">
        <f ca="1">IFERROR(VLOOKUP($A567,INDIRECT("'"&amp;Publication!F$2-1&amp;"'!B4:R300"),IF(F$3&gt;1,F$3+1,""),0),"")</f>
        <v/>
      </c>
      <c r="G567" s="118" t="str">
        <f ca="1">IFERROR(VLOOKUP($A567,INDIRECT("'"&amp;Publication!G$2-1&amp;"'!B4:R300"),IF(G$3&gt;1,G$3+1,""),0),"")</f>
        <v/>
      </c>
      <c r="H567" s="118" t="str">
        <f ca="1">IFERROR(VLOOKUP($A567,INDIRECT("'"&amp;Publication!H$2-1&amp;"'!B4:R300"),IF(H$3&gt;1,H$3+1,""),0),"")</f>
        <v/>
      </c>
      <c r="I567" s="118" t="str">
        <f ca="1">IFERROR(VLOOKUP($A567,INDIRECT("'"&amp;Publication!I$2-1&amp;"'!B4:R300"),IF(I$3&gt;1,I$3+1,""),0),"")</f>
        <v/>
      </c>
      <c r="J567" s="118" t="str">
        <f ca="1">IFERROR(VLOOKUP($A567,INDIRECT("'"&amp;Publication!J$2-1&amp;"'!B4:R300"),IF(J$3&gt;1,J$3+1,""),0),"")</f>
        <v/>
      </c>
      <c r="K567" s="118" t="str">
        <f ca="1">IFERROR(VLOOKUP($A567,INDIRECT("'"&amp;Publication!K$2-1&amp;"'!B4:R300"),IF(K$3&gt;1,K$3+1,""),0),"")</f>
        <v/>
      </c>
      <c r="L567" s="118" t="str">
        <f ca="1">IFERROR(VLOOKUP($A567,INDIRECT("'"&amp;Publication!L$2-1&amp;"'!B4:R300"),IF(L$3&gt;1,L$3+1,""),0),"")</f>
        <v/>
      </c>
      <c r="M567" s="118" t="str">
        <f ca="1">IFERROR(VLOOKUP($A567,INDIRECT("'"&amp;Publication!M$2-1&amp;"'!B4:R300"),IF(M$3&gt;1,M$3+1,""),0),"")</f>
        <v/>
      </c>
      <c r="N567" s="118" t="str">
        <f ca="1">IFERROR(VLOOKUP($A567,INDIRECT("'"&amp;Publication!N$2-1&amp;"'!B4:R300"),IF(N$3&gt;1,N$3+1,""),0),"")</f>
        <v/>
      </c>
      <c r="O567" s="118" t="str">
        <f ca="1">IFERROR(VLOOKUP($A567,INDIRECT("'"&amp;Publication!O$2-1&amp;"'!B4:R300"),IF(O$3&gt;1,O$3+1,""),0),"")</f>
        <v/>
      </c>
      <c r="P567" s="118" t="str">
        <f ca="1">IFERROR(VLOOKUP($A567,INDIRECT("'"&amp;Publication!P$2-1&amp;"'!B4:R300"),IF(P$3&gt;1,P$3+1,""),0),"")</f>
        <v/>
      </c>
    </row>
    <row r="568" spans="1:16" ht="14.5" customHeight="1" outlineLevel="1" x14ac:dyDescent="0.35">
      <c r="A568" s="117" t="s">
        <v>760</v>
      </c>
      <c r="B568" s="110" t="str">
        <f>IF(OR(ISBLANK(VLOOKUP(A568,'EUROSTAT-Code'!$A$3:$E$812,5,0)),ISNA(VLOOKUP(A568,'EUROSTAT-Code'!$A$3:$E$812,5,0))),"",VLOOKUP(A568,'EUROSTAT-Code'!$A$3:$E$812,5,0))</f>
        <v/>
      </c>
      <c r="C568" s="117" t="s">
        <v>2186</v>
      </c>
      <c r="D568" s="118" t="str">
        <f ca="1">IFERROR(VLOOKUP($A568,INDIRECT("'"&amp;Publication!D$2-1&amp;"'!B4:R300"),IF(D$3&gt;1,D$3+1,""),0),"")</f>
        <v/>
      </c>
      <c r="E568" s="118" t="str">
        <f ca="1">IFERROR(VLOOKUP($A568,INDIRECT("'"&amp;Publication!E$2-1&amp;"'!B4:R300"),IF(E$3&gt;1,E$3+1,""),0),"")</f>
        <v/>
      </c>
      <c r="F568" s="118" t="str">
        <f ca="1">IFERROR(VLOOKUP($A568,INDIRECT("'"&amp;Publication!F$2-1&amp;"'!B4:R300"),IF(F$3&gt;1,F$3+1,""),0),"")</f>
        <v/>
      </c>
      <c r="G568" s="118" t="str">
        <f ca="1">IFERROR(VLOOKUP($A568,INDIRECT("'"&amp;Publication!G$2-1&amp;"'!B4:R300"),IF(G$3&gt;1,G$3+1,""),0),"")</f>
        <v/>
      </c>
      <c r="H568" s="118" t="str">
        <f ca="1">IFERROR(VLOOKUP($A568,INDIRECT("'"&amp;Publication!H$2-1&amp;"'!B4:R300"),IF(H$3&gt;1,H$3+1,""),0),"")</f>
        <v/>
      </c>
      <c r="I568" s="118" t="str">
        <f ca="1">IFERROR(VLOOKUP($A568,INDIRECT("'"&amp;Publication!I$2-1&amp;"'!B4:R300"),IF(I$3&gt;1,I$3+1,""),0),"")</f>
        <v/>
      </c>
      <c r="J568" s="118" t="str">
        <f ca="1">IFERROR(VLOOKUP($A568,INDIRECT("'"&amp;Publication!J$2-1&amp;"'!B4:R300"),IF(J$3&gt;1,J$3+1,""),0),"")</f>
        <v/>
      </c>
      <c r="K568" s="118" t="str">
        <f ca="1">IFERROR(VLOOKUP($A568,INDIRECT("'"&amp;Publication!K$2-1&amp;"'!B4:R300"),IF(K$3&gt;1,K$3+1,""),0),"")</f>
        <v/>
      </c>
      <c r="L568" s="118" t="str">
        <f ca="1">IFERROR(VLOOKUP($A568,INDIRECT("'"&amp;Publication!L$2-1&amp;"'!B4:R300"),IF(L$3&gt;1,L$3+1,""),0),"")</f>
        <v/>
      </c>
      <c r="M568" s="118" t="str">
        <f ca="1">IFERROR(VLOOKUP($A568,INDIRECT("'"&amp;Publication!M$2-1&amp;"'!B4:R300"),IF(M$3&gt;1,M$3+1,""),0),"")</f>
        <v/>
      </c>
      <c r="N568" s="118" t="str">
        <f ca="1">IFERROR(VLOOKUP($A568,INDIRECT("'"&amp;Publication!N$2-1&amp;"'!B4:R300"),IF(N$3&gt;1,N$3+1,""),0),"")</f>
        <v/>
      </c>
      <c r="O568" s="118" t="str">
        <f ca="1">IFERROR(VLOOKUP($A568,INDIRECT("'"&amp;Publication!O$2-1&amp;"'!B4:R300"),IF(O$3&gt;1,O$3+1,""),0),"")</f>
        <v/>
      </c>
      <c r="P568" s="118" t="str">
        <f ca="1">IFERROR(VLOOKUP($A568,INDIRECT("'"&amp;Publication!P$2-1&amp;"'!B4:R300"),IF(P$3&gt;1,P$3+1,""),0),"")</f>
        <v/>
      </c>
    </row>
    <row r="569" spans="1:16" ht="14.5" customHeight="1" outlineLevel="1" x14ac:dyDescent="0.35">
      <c r="A569" s="117" t="s">
        <v>761</v>
      </c>
      <c r="B569" s="110" t="str">
        <f>IF(OR(ISBLANK(VLOOKUP(A569,'EUROSTAT-Code'!$A$3:$E$812,5,0)),ISNA(VLOOKUP(A569,'EUROSTAT-Code'!$A$3:$E$812,5,0))),"",VLOOKUP(A569,'EUROSTAT-Code'!$A$3:$E$812,5,0))</f>
        <v/>
      </c>
      <c r="C569" s="117" t="s">
        <v>2187</v>
      </c>
      <c r="D569" s="118" t="str">
        <f ca="1">IFERROR(VLOOKUP($A569,INDIRECT("'"&amp;Publication!D$2-1&amp;"'!B4:R300"),IF(D$3&gt;1,D$3+1,""),0),"")</f>
        <v/>
      </c>
      <c r="E569" s="118" t="str">
        <f ca="1">IFERROR(VLOOKUP($A569,INDIRECT("'"&amp;Publication!E$2-1&amp;"'!B4:R300"),IF(E$3&gt;1,E$3+1,""),0),"")</f>
        <v/>
      </c>
      <c r="F569" s="118" t="str">
        <f ca="1">IFERROR(VLOOKUP($A569,INDIRECT("'"&amp;Publication!F$2-1&amp;"'!B4:R300"),IF(F$3&gt;1,F$3+1,""),0),"")</f>
        <v/>
      </c>
      <c r="G569" s="118" t="str">
        <f ca="1">IFERROR(VLOOKUP($A569,INDIRECT("'"&amp;Publication!G$2-1&amp;"'!B4:R300"),IF(G$3&gt;1,G$3+1,""),0),"")</f>
        <v/>
      </c>
      <c r="H569" s="118" t="str">
        <f ca="1">IFERROR(VLOOKUP($A569,INDIRECT("'"&amp;Publication!H$2-1&amp;"'!B4:R300"),IF(H$3&gt;1,H$3+1,""),0),"")</f>
        <v/>
      </c>
      <c r="I569" s="118" t="str">
        <f ca="1">IFERROR(VLOOKUP($A569,INDIRECT("'"&amp;Publication!I$2-1&amp;"'!B4:R300"),IF(I$3&gt;1,I$3+1,""),0),"")</f>
        <v/>
      </c>
      <c r="J569" s="118" t="str">
        <f ca="1">IFERROR(VLOOKUP($A569,INDIRECT("'"&amp;Publication!J$2-1&amp;"'!B4:R300"),IF(J$3&gt;1,J$3+1,""),0),"")</f>
        <v/>
      </c>
      <c r="K569" s="118" t="str">
        <f ca="1">IFERROR(VLOOKUP($A569,INDIRECT("'"&amp;Publication!K$2-1&amp;"'!B4:R300"),IF(K$3&gt;1,K$3+1,""),0),"")</f>
        <v/>
      </c>
      <c r="L569" s="118" t="str">
        <f ca="1">IFERROR(VLOOKUP($A569,INDIRECT("'"&amp;Publication!L$2-1&amp;"'!B4:R300"),IF(L$3&gt;1,L$3+1,""),0),"")</f>
        <v/>
      </c>
      <c r="M569" s="118">
        <f ca="1">IFERROR(VLOOKUP($A569,INDIRECT("'"&amp;Publication!M$2-1&amp;"'!B4:R300"),IF(M$3&gt;1,M$3+1,""),0),"")</f>
        <v>0</v>
      </c>
      <c r="N569" s="118">
        <f ca="1">IFERROR(VLOOKUP($A569,INDIRECT("'"&amp;Publication!N$2-1&amp;"'!B4:R300"),IF(N$3&gt;1,N$3+1,""),0),"")</f>
        <v>30</v>
      </c>
      <c r="O569" s="118">
        <f ca="1">IFERROR(VLOOKUP($A569,INDIRECT("'"&amp;Publication!O$2-1&amp;"'!B4:R300"),IF(O$3&gt;1,O$3+1,""),0),"")</f>
        <v>20</v>
      </c>
      <c r="P569" s="118" t="str">
        <f ca="1">IFERROR(VLOOKUP($A569,INDIRECT("'"&amp;Publication!P$2-1&amp;"'!B4:R300"),IF(P$3&gt;1,P$3+1,""),0),"")</f>
        <v/>
      </c>
    </row>
    <row r="570" spans="1:16" ht="14.5" customHeight="1" outlineLevel="1" x14ac:dyDescent="0.35">
      <c r="A570" s="117" t="s">
        <v>762</v>
      </c>
      <c r="B570" s="110" t="str">
        <f>IF(OR(ISBLANK(VLOOKUP(A570,'EUROSTAT-Code'!$A$3:$E$812,5,0)),ISNA(VLOOKUP(A570,'EUROSTAT-Code'!$A$3:$E$812,5,0))),"",VLOOKUP(A570,'EUROSTAT-Code'!$A$3:$E$812,5,0))</f>
        <v/>
      </c>
      <c r="C570" s="117" t="s">
        <v>2188</v>
      </c>
      <c r="D570" s="118" t="str">
        <f ca="1">IFERROR(VLOOKUP($A570,INDIRECT("'"&amp;Publication!D$2-1&amp;"'!B4:R300"),IF(D$3&gt;1,D$3+1,""),0),"")</f>
        <v/>
      </c>
      <c r="E570" s="118" t="str">
        <f ca="1">IFERROR(VLOOKUP($A570,INDIRECT("'"&amp;Publication!E$2-1&amp;"'!B4:R300"),IF(E$3&gt;1,E$3+1,""),0),"")</f>
        <v/>
      </c>
      <c r="F570" s="118" t="str">
        <f ca="1">IFERROR(VLOOKUP($A570,INDIRECT("'"&amp;Publication!F$2-1&amp;"'!B4:R300"),IF(F$3&gt;1,F$3+1,""),0),"")</f>
        <v/>
      </c>
      <c r="G570" s="118" t="str">
        <f ca="1">IFERROR(VLOOKUP($A570,INDIRECT("'"&amp;Publication!G$2-1&amp;"'!B4:R300"),IF(G$3&gt;1,G$3+1,""),0),"")</f>
        <v/>
      </c>
      <c r="H570" s="118" t="str">
        <f ca="1">IFERROR(VLOOKUP($A570,INDIRECT("'"&amp;Publication!H$2-1&amp;"'!B4:R300"),IF(H$3&gt;1,H$3+1,""),0),"")</f>
        <v/>
      </c>
      <c r="I570" s="118" t="str">
        <f ca="1">IFERROR(VLOOKUP($A570,INDIRECT("'"&amp;Publication!I$2-1&amp;"'!B4:R300"),IF(I$3&gt;1,I$3+1,""),0),"")</f>
        <v/>
      </c>
      <c r="J570" s="118" t="str">
        <f ca="1">IFERROR(VLOOKUP($A570,INDIRECT("'"&amp;Publication!J$2-1&amp;"'!B4:R300"),IF(J$3&gt;1,J$3+1,""),0),"")</f>
        <v/>
      </c>
      <c r="K570" s="118" t="str">
        <f ca="1">IFERROR(VLOOKUP($A570,INDIRECT("'"&amp;Publication!K$2-1&amp;"'!B4:R300"),IF(K$3&gt;1,K$3+1,""),0),"")</f>
        <v/>
      </c>
      <c r="L570" s="118" t="str">
        <f ca="1">IFERROR(VLOOKUP($A570,INDIRECT("'"&amp;Publication!L$2-1&amp;"'!B4:R300"),IF(L$3&gt;1,L$3+1,""),0),"")</f>
        <v/>
      </c>
      <c r="M570" s="118" t="str">
        <f ca="1">IFERROR(VLOOKUP($A570,INDIRECT("'"&amp;Publication!M$2-1&amp;"'!B4:R300"),IF(M$3&gt;1,M$3+1,""),0),"")</f>
        <v/>
      </c>
      <c r="N570" s="118" t="str">
        <f ca="1">IFERROR(VLOOKUP($A570,INDIRECT("'"&amp;Publication!N$2-1&amp;"'!B4:R300"),IF(N$3&gt;1,N$3+1,""),0),"")</f>
        <v/>
      </c>
      <c r="O570" s="118" t="str">
        <f ca="1">IFERROR(VLOOKUP($A570,INDIRECT("'"&amp;Publication!O$2-1&amp;"'!B4:R300"),IF(O$3&gt;1,O$3+1,""),0),"")</f>
        <v/>
      </c>
      <c r="P570" s="118" t="str">
        <f ca="1">IFERROR(VLOOKUP($A570,INDIRECT("'"&amp;Publication!P$2-1&amp;"'!B4:R300"),IF(P$3&gt;1,P$3+1,""),0),"")</f>
        <v/>
      </c>
    </row>
    <row r="571" spans="1:16" ht="14.5" customHeight="1" outlineLevel="1" x14ac:dyDescent="0.35">
      <c r="A571" s="117" t="s">
        <v>763</v>
      </c>
      <c r="B571" s="110" t="str">
        <f>IF(OR(ISBLANK(VLOOKUP(A571,'EUROSTAT-Code'!$A$3:$E$812,5,0)),ISNA(VLOOKUP(A571,'EUROSTAT-Code'!$A$3:$E$812,5,0))),"",VLOOKUP(A571,'EUROSTAT-Code'!$A$3:$E$812,5,0))</f>
        <v/>
      </c>
      <c r="C571" s="117" t="s">
        <v>2189</v>
      </c>
      <c r="D571" s="118" t="str">
        <f ca="1">IFERROR(VLOOKUP($A571,INDIRECT("'"&amp;Publication!D$2-1&amp;"'!B4:R300"),IF(D$3&gt;1,D$3+1,""),0),"")</f>
        <v/>
      </c>
      <c r="E571" s="118" t="str">
        <f ca="1">IFERROR(VLOOKUP($A571,INDIRECT("'"&amp;Publication!E$2-1&amp;"'!B4:R300"),IF(E$3&gt;1,E$3+1,""),0),"")</f>
        <v/>
      </c>
      <c r="F571" s="118" t="str">
        <f ca="1">IFERROR(VLOOKUP($A571,INDIRECT("'"&amp;Publication!F$2-1&amp;"'!B4:R300"),IF(F$3&gt;1,F$3+1,""),0),"")</f>
        <v/>
      </c>
      <c r="G571" s="118" t="str">
        <f ca="1">IFERROR(VLOOKUP($A571,INDIRECT("'"&amp;Publication!G$2-1&amp;"'!B4:R300"),IF(G$3&gt;1,G$3+1,""),0),"")</f>
        <v/>
      </c>
      <c r="H571" s="118" t="str">
        <f ca="1">IFERROR(VLOOKUP($A571,INDIRECT("'"&amp;Publication!H$2-1&amp;"'!B4:R300"),IF(H$3&gt;1,H$3+1,""),0),"")</f>
        <v/>
      </c>
      <c r="I571" s="118" t="str">
        <f ca="1">IFERROR(VLOOKUP($A571,INDIRECT("'"&amp;Publication!I$2-1&amp;"'!B4:R300"),IF(I$3&gt;1,I$3+1,""),0),"")</f>
        <v/>
      </c>
      <c r="J571" s="118" t="str">
        <f ca="1">IFERROR(VLOOKUP($A571,INDIRECT("'"&amp;Publication!J$2-1&amp;"'!B4:R300"),IF(J$3&gt;1,J$3+1,""),0),"")</f>
        <v/>
      </c>
      <c r="K571" s="118" t="str">
        <f ca="1">IFERROR(VLOOKUP($A571,INDIRECT("'"&amp;Publication!K$2-1&amp;"'!B4:R300"),IF(K$3&gt;1,K$3+1,""),0),"")</f>
        <v/>
      </c>
      <c r="L571" s="118" t="str">
        <f ca="1">IFERROR(VLOOKUP($A571,INDIRECT("'"&amp;Publication!L$2-1&amp;"'!B4:R300"),IF(L$3&gt;1,L$3+1,""),0),"")</f>
        <v/>
      </c>
      <c r="M571" s="118" t="str">
        <f ca="1">IFERROR(VLOOKUP($A571,INDIRECT("'"&amp;Publication!M$2-1&amp;"'!B4:R300"),IF(M$3&gt;1,M$3+1,""),0),"")</f>
        <v/>
      </c>
      <c r="N571" s="118" t="str">
        <f ca="1">IFERROR(VLOOKUP($A571,INDIRECT("'"&amp;Publication!N$2-1&amp;"'!B4:R300"),IF(N$3&gt;1,N$3+1,""),0),"")</f>
        <v/>
      </c>
      <c r="O571" s="118" t="str">
        <f ca="1">IFERROR(VLOOKUP($A571,INDIRECT("'"&amp;Publication!O$2-1&amp;"'!B4:R300"),IF(O$3&gt;1,O$3+1,""),0),"")</f>
        <v/>
      </c>
      <c r="P571" s="118" t="str">
        <f ca="1">IFERROR(VLOOKUP($A571,INDIRECT("'"&amp;Publication!P$2-1&amp;"'!B4:R300"),IF(P$3&gt;1,P$3+1,""),0),"")</f>
        <v/>
      </c>
    </row>
    <row r="572" spans="1:16" ht="14.5" customHeight="1" outlineLevel="1" x14ac:dyDescent="0.35">
      <c r="A572" s="117" t="s">
        <v>764</v>
      </c>
      <c r="B572" s="110" t="str">
        <f>IF(OR(ISBLANK(VLOOKUP(A572,'EUROSTAT-Code'!$A$3:$E$812,5,0)),ISNA(VLOOKUP(A572,'EUROSTAT-Code'!$A$3:$E$812,5,0))),"",VLOOKUP(A572,'EUROSTAT-Code'!$A$3:$E$812,5,0))</f>
        <v/>
      </c>
      <c r="C572" s="117" t="s">
        <v>2190</v>
      </c>
      <c r="D572" s="118" t="str">
        <f ca="1">IFERROR(VLOOKUP($A572,INDIRECT("'"&amp;Publication!D$2-1&amp;"'!B4:R300"),IF(D$3&gt;1,D$3+1,""),0),"")</f>
        <v/>
      </c>
      <c r="E572" s="118" t="str">
        <f ca="1">IFERROR(VLOOKUP($A572,INDIRECT("'"&amp;Publication!E$2-1&amp;"'!B4:R300"),IF(E$3&gt;1,E$3+1,""),0),"")</f>
        <v/>
      </c>
      <c r="F572" s="118" t="str">
        <f ca="1">IFERROR(VLOOKUP($A572,INDIRECT("'"&amp;Publication!F$2-1&amp;"'!B4:R300"),IF(F$3&gt;1,F$3+1,""),0),"")</f>
        <v/>
      </c>
      <c r="G572" s="118" t="str">
        <f ca="1">IFERROR(VLOOKUP($A572,INDIRECT("'"&amp;Publication!G$2-1&amp;"'!B4:R300"),IF(G$3&gt;1,G$3+1,""),0),"")</f>
        <v/>
      </c>
      <c r="H572" s="118" t="str">
        <f ca="1">IFERROR(VLOOKUP($A572,INDIRECT("'"&amp;Publication!H$2-1&amp;"'!B4:R300"),IF(H$3&gt;1,H$3+1,""),0),"")</f>
        <v/>
      </c>
      <c r="I572" s="118" t="str">
        <f ca="1">IFERROR(VLOOKUP($A572,INDIRECT("'"&amp;Publication!I$2-1&amp;"'!B4:R300"),IF(I$3&gt;1,I$3+1,""),0),"")</f>
        <v/>
      </c>
      <c r="J572" s="118" t="str">
        <f ca="1">IFERROR(VLOOKUP($A572,INDIRECT("'"&amp;Publication!J$2-1&amp;"'!B4:R300"),IF(J$3&gt;1,J$3+1,""),0),"")</f>
        <v/>
      </c>
      <c r="K572" s="118" t="str">
        <f ca="1">IFERROR(VLOOKUP($A572,INDIRECT("'"&amp;Publication!K$2-1&amp;"'!B4:R300"),IF(K$3&gt;1,K$3+1,""),0),"")</f>
        <v/>
      </c>
      <c r="L572" s="118" t="str">
        <f ca="1">IFERROR(VLOOKUP($A572,INDIRECT("'"&amp;Publication!L$2-1&amp;"'!B4:R300"),IF(L$3&gt;1,L$3+1,""),0),"")</f>
        <v/>
      </c>
      <c r="M572" s="118" t="str">
        <f ca="1">IFERROR(VLOOKUP($A572,INDIRECT("'"&amp;Publication!M$2-1&amp;"'!B4:R300"),IF(M$3&gt;1,M$3+1,""),0),"")</f>
        <v/>
      </c>
      <c r="N572" s="118" t="str">
        <f ca="1">IFERROR(VLOOKUP($A572,INDIRECT("'"&amp;Publication!N$2-1&amp;"'!B4:R300"),IF(N$3&gt;1,N$3+1,""),0),"")</f>
        <v/>
      </c>
      <c r="O572" s="118" t="str">
        <f ca="1">IFERROR(VLOOKUP($A572,INDIRECT("'"&amp;Publication!O$2-1&amp;"'!B4:R300"),IF(O$3&gt;1,O$3+1,""),0),"")</f>
        <v/>
      </c>
      <c r="P572" s="118" t="str">
        <f ca="1">IFERROR(VLOOKUP($A572,INDIRECT("'"&amp;Publication!P$2-1&amp;"'!B4:R300"),IF(P$3&gt;1,P$3+1,""),0),"")</f>
        <v/>
      </c>
    </row>
    <row r="573" spans="1:16" ht="14.5" customHeight="1" outlineLevel="1" x14ac:dyDescent="0.35">
      <c r="A573" s="117" t="s">
        <v>765</v>
      </c>
      <c r="B573" s="110" t="str">
        <f>IF(OR(ISBLANK(VLOOKUP(A573,'EUROSTAT-Code'!$A$3:$E$812,5,0)),ISNA(VLOOKUP(A573,'EUROSTAT-Code'!$A$3:$E$812,5,0))),"",VLOOKUP(A573,'EUROSTAT-Code'!$A$3:$E$812,5,0))</f>
        <v/>
      </c>
      <c r="C573" s="117" t="s">
        <v>2191</v>
      </c>
      <c r="D573" s="118" t="str">
        <f ca="1">IFERROR(VLOOKUP($A573,INDIRECT("'"&amp;Publication!D$2-1&amp;"'!B4:R300"),IF(D$3&gt;1,D$3+1,""),0),"")</f>
        <v/>
      </c>
      <c r="E573" s="118" t="str">
        <f ca="1">IFERROR(VLOOKUP($A573,INDIRECT("'"&amp;Publication!E$2-1&amp;"'!B4:R300"),IF(E$3&gt;1,E$3+1,""),0),"")</f>
        <v/>
      </c>
      <c r="F573" s="118" t="str">
        <f ca="1">IFERROR(VLOOKUP($A573,INDIRECT("'"&amp;Publication!F$2-1&amp;"'!B4:R300"),IF(F$3&gt;1,F$3+1,""),0),"")</f>
        <v/>
      </c>
      <c r="G573" s="118" t="str">
        <f ca="1">IFERROR(VLOOKUP($A573,INDIRECT("'"&amp;Publication!G$2-1&amp;"'!B4:R300"),IF(G$3&gt;1,G$3+1,""),0),"")</f>
        <v/>
      </c>
      <c r="H573" s="118" t="str">
        <f ca="1">IFERROR(VLOOKUP($A573,INDIRECT("'"&amp;Publication!H$2-1&amp;"'!B4:R300"),IF(H$3&gt;1,H$3+1,""),0),"")</f>
        <v/>
      </c>
      <c r="I573" s="118" t="str">
        <f ca="1">IFERROR(VLOOKUP($A573,INDIRECT("'"&amp;Publication!I$2-1&amp;"'!B4:R300"),IF(I$3&gt;1,I$3+1,""),0),"")</f>
        <v/>
      </c>
      <c r="J573" s="118" t="str">
        <f ca="1">IFERROR(VLOOKUP($A573,INDIRECT("'"&amp;Publication!J$2-1&amp;"'!B4:R300"),IF(J$3&gt;1,J$3+1,""),0),"")</f>
        <v/>
      </c>
      <c r="K573" s="118" t="str">
        <f ca="1">IFERROR(VLOOKUP($A573,INDIRECT("'"&amp;Publication!K$2-1&amp;"'!B4:R300"),IF(K$3&gt;1,K$3+1,""),0),"")</f>
        <v/>
      </c>
      <c r="L573" s="118" t="str">
        <f ca="1">IFERROR(VLOOKUP($A573,INDIRECT("'"&amp;Publication!L$2-1&amp;"'!B4:R300"),IF(L$3&gt;1,L$3+1,""),0),"")</f>
        <v/>
      </c>
      <c r="M573" s="118" t="str">
        <f ca="1">IFERROR(VLOOKUP($A573,INDIRECT("'"&amp;Publication!M$2-1&amp;"'!B4:R300"),IF(M$3&gt;1,M$3+1,""),0),"")</f>
        <v/>
      </c>
      <c r="N573" s="118" t="str">
        <f ca="1">IFERROR(VLOOKUP($A573,INDIRECT("'"&amp;Publication!N$2-1&amp;"'!B4:R300"),IF(N$3&gt;1,N$3+1,""),0),"")</f>
        <v/>
      </c>
      <c r="O573" s="118" t="str">
        <f ca="1">IFERROR(VLOOKUP($A573,INDIRECT("'"&amp;Publication!O$2-1&amp;"'!B4:R300"),IF(O$3&gt;1,O$3+1,""),0),"")</f>
        <v/>
      </c>
      <c r="P573" s="118" t="str">
        <f ca="1">IFERROR(VLOOKUP($A573,INDIRECT("'"&amp;Publication!P$2-1&amp;"'!B4:R300"),IF(P$3&gt;1,P$3+1,""),0),"")</f>
        <v/>
      </c>
    </row>
    <row r="574" spans="1:16" ht="14.5" customHeight="1" outlineLevel="1" x14ac:dyDescent="0.35">
      <c r="A574" s="117" t="s">
        <v>766</v>
      </c>
      <c r="B574" s="110" t="str">
        <f>IF(OR(ISBLANK(VLOOKUP(A574,'EUROSTAT-Code'!$A$3:$E$812,5,0)),ISNA(VLOOKUP(A574,'EUROSTAT-Code'!$A$3:$E$812,5,0))),"",VLOOKUP(A574,'EUROSTAT-Code'!$A$3:$E$812,5,0))</f>
        <v/>
      </c>
      <c r="C574" s="117" t="s">
        <v>2192</v>
      </c>
      <c r="D574" s="118" t="str">
        <f ca="1">IFERROR(VLOOKUP($A574,INDIRECT("'"&amp;Publication!D$2-1&amp;"'!B4:R300"),IF(D$3&gt;1,D$3+1,""),0),"")</f>
        <v/>
      </c>
      <c r="E574" s="118" t="str">
        <f ca="1">IFERROR(VLOOKUP($A574,INDIRECT("'"&amp;Publication!E$2-1&amp;"'!B4:R300"),IF(E$3&gt;1,E$3+1,""),0),"")</f>
        <v/>
      </c>
      <c r="F574" s="118" t="str">
        <f ca="1">IFERROR(VLOOKUP($A574,INDIRECT("'"&amp;Publication!F$2-1&amp;"'!B4:R300"),IF(F$3&gt;1,F$3+1,""),0),"")</f>
        <v/>
      </c>
      <c r="G574" s="118" t="str">
        <f ca="1">IFERROR(VLOOKUP($A574,INDIRECT("'"&amp;Publication!G$2-1&amp;"'!B4:R300"),IF(G$3&gt;1,G$3+1,""),0),"")</f>
        <v/>
      </c>
      <c r="H574" s="118" t="str">
        <f ca="1">IFERROR(VLOOKUP($A574,INDIRECT("'"&amp;Publication!H$2-1&amp;"'!B4:R300"),IF(H$3&gt;1,H$3+1,""),0),"")</f>
        <v/>
      </c>
      <c r="I574" s="118" t="str">
        <f ca="1">IFERROR(VLOOKUP($A574,INDIRECT("'"&amp;Publication!I$2-1&amp;"'!B4:R300"),IF(I$3&gt;1,I$3+1,""),0),"")</f>
        <v/>
      </c>
      <c r="J574" s="118" t="str">
        <f ca="1">IFERROR(VLOOKUP($A574,INDIRECT("'"&amp;Publication!J$2-1&amp;"'!B4:R300"),IF(J$3&gt;1,J$3+1,""),0),"")</f>
        <v/>
      </c>
      <c r="K574" s="118" t="str">
        <f ca="1">IFERROR(VLOOKUP($A574,INDIRECT("'"&amp;Publication!K$2-1&amp;"'!B4:R300"),IF(K$3&gt;1,K$3+1,""),0),"")</f>
        <v/>
      </c>
      <c r="L574" s="118" t="str">
        <f ca="1">IFERROR(VLOOKUP($A574,INDIRECT("'"&amp;Publication!L$2-1&amp;"'!B4:R300"),IF(L$3&gt;1,L$3+1,""),0),"")</f>
        <v/>
      </c>
      <c r="M574" s="118" t="str">
        <f ca="1">IFERROR(VLOOKUP($A574,INDIRECT("'"&amp;Publication!M$2-1&amp;"'!B4:R300"),IF(M$3&gt;1,M$3+1,""),0),"")</f>
        <v/>
      </c>
      <c r="N574" s="118" t="str">
        <f ca="1">IFERROR(VLOOKUP($A574,INDIRECT("'"&amp;Publication!N$2-1&amp;"'!B4:R300"),IF(N$3&gt;1,N$3+1,""),0),"")</f>
        <v/>
      </c>
      <c r="O574" s="118" t="str">
        <f ca="1">IFERROR(VLOOKUP($A574,INDIRECT("'"&amp;Publication!O$2-1&amp;"'!B4:R300"),IF(O$3&gt;1,O$3+1,""),0),"")</f>
        <v/>
      </c>
      <c r="P574" s="118" t="str">
        <f ca="1">IFERROR(VLOOKUP($A574,INDIRECT("'"&amp;Publication!P$2-1&amp;"'!B4:R300"),IF(P$3&gt;1,P$3+1,""),0),"")</f>
        <v/>
      </c>
    </row>
    <row r="575" spans="1:16" ht="14.5" customHeight="1" outlineLevel="1" x14ac:dyDescent="0.35">
      <c r="A575" s="117" t="s">
        <v>767</v>
      </c>
      <c r="B575" s="110" t="str">
        <f>IF(OR(ISBLANK(VLOOKUP(A575,'EUROSTAT-Code'!$A$3:$E$812,5,0)),ISNA(VLOOKUP(A575,'EUROSTAT-Code'!$A$3:$E$812,5,0))),"",VLOOKUP(A575,'EUROSTAT-Code'!$A$3:$E$812,5,0))</f>
        <v/>
      </c>
      <c r="C575" s="117" t="s">
        <v>2193</v>
      </c>
      <c r="D575" s="118" t="str">
        <f ca="1">IFERROR(VLOOKUP($A575,INDIRECT("'"&amp;Publication!D$2-1&amp;"'!B4:R300"),IF(D$3&gt;1,D$3+1,""),0),"")</f>
        <v/>
      </c>
      <c r="E575" s="118" t="str">
        <f ca="1">IFERROR(VLOOKUP($A575,INDIRECT("'"&amp;Publication!E$2-1&amp;"'!B4:R300"),IF(E$3&gt;1,E$3+1,""),0),"")</f>
        <v/>
      </c>
      <c r="F575" s="118" t="str">
        <f ca="1">IFERROR(VLOOKUP($A575,INDIRECT("'"&amp;Publication!F$2-1&amp;"'!B4:R300"),IF(F$3&gt;1,F$3+1,""),0),"")</f>
        <v/>
      </c>
      <c r="G575" s="118" t="str">
        <f ca="1">IFERROR(VLOOKUP($A575,INDIRECT("'"&amp;Publication!G$2-1&amp;"'!B4:R300"),IF(G$3&gt;1,G$3+1,""),0),"")</f>
        <v/>
      </c>
      <c r="H575" s="118" t="str">
        <f ca="1">IFERROR(VLOOKUP($A575,INDIRECT("'"&amp;Publication!H$2-1&amp;"'!B4:R300"),IF(H$3&gt;1,H$3+1,""),0),"")</f>
        <v/>
      </c>
      <c r="I575" s="118">
        <f ca="1">IFERROR(VLOOKUP($A575,INDIRECT("'"&amp;Publication!I$2-1&amp;"'!B4:R300"),IF(I$3&gt;1,I$3+1,""),0),"")</f>
        <v>240</v>
      </c>
      <c r="J575" s="118">
        <f ca="1">IFERROR(VLOOKUP($A575,INDIRECT("'"&amp;Publication!J$2-1&amp;"'!B4:R300"),IF(J$3&gt;1,J$3+1,""),0),"")</f>
        <v>70</v>
      </c>
      <c r="K575" s="118">
        <f ca="1">IFERROR(VLOOKUP($A575,INDIRECT("'"&amp;Publication!K$2-1&amp;"'!B4:R300"),IF(K$3&gt;1,K$3+1,""),0),"")</f>
        <v>40</v>
      </c>
      <c r="L575" s="118">
        <f ca="1">IFERROR(VLOOKUP($A575,INDIRECT("'"&amp;Publication!L$2-1&amp;"'!B4:R300"),IF(L$3&gt;1,L$3+1,""),0),"")</f>
        <v>10</v>
      </c>
      <c r="M575" s="118">
        <f ca="1">IFERROR(VLOOKUP($A575,INDIRECT("'"&amp;Publication!M$2-1&amp;"'!B4:R300"),IF(M$3&gt;1,M$3+1,""),0),"")</f>
        <v>5</v>
      </c>
      <c r="N575" s="118" t="str">
        <f ca="1">IFERROR(VLOOKUP($A575,INDIRECT("'"&amp;Publication!N$2-1&amp;"'!B4:R300"),IF(N$3&gt;1,N$3+1,""),0),"")</f>
        <v/>
      </c>
      <c r="O575" s="118" t="str">
        <f ca="1">IFERROR(VLOOKUP($A575,INDIRECT("'"&amp;Publication!O$2-1&amp;"'!B4:R300"),IF(O$3&gt;1,O$3+1,""),0),"")</f>
        <v/>
      </c>
      <c r="P575" s="118" t="str">
        <f ca="1">IFERROR(VLOOKUP($A575,INDIRECT("'"&amp;Publication!P$2-1&amp;"'!B4:R300"),IF(P$3&gt;1,P$3+1,""),0),"")</f>
        <v/>
      </c>
    </row>
    <row r="576" spans="1:16" ht="14.5" customHeight="1" outlineLevel="1" x14ac:dyDescent="0.35">
      <c r="A576" s="117" t="s">
        <v>768</v>
      </c>
      <c r="B576" s="110" t="str">
        <f>IF(OR(ISBLANK(VLOOKUP(A576,'EUROSTAT-Code'!$A$3:$E$812,5,0)),ISNA(VLOOKUP(A576,'EUROSTAT-Code'!$A$3:$E$812,5,0))),"",VLOOKUP(A576,'EUROSTAT-Code'!$A$3:$E$812,5,0))</f>
        <v/>
      </c>
      <c r="C576" s="117" t="s">
        <v>2194</v>
      </c>
      <c r="D576" s="118" t="str">
        <f ca="1">IFERROR(VLOOKUP($A576,INDIRECT("'"&amp;Publication!D$2-1&amp;"'!B4:R300"),IF(D$3&gt;1,D$3+1,""),0),"")</f>
        <v/>
      </c>
      <c r="E576" s="118" t="str">
        <f ca="1">IFERROR(VLOOKUP($A576,INDIRECT("'"&amp;Publication!E$2-1&amp;"'!B4:R300"),IF(E$3&gt;1,E$3+1,""),0),"")</f>
        <v/>
      </c>
      <c r="F576" s="118" t="str">
        <f ca="1">IFERROR(VLOOKUP($A576,INDIRECT("'"&amp;Publication!F$2-1&amp;"'!B4:R300"),IF(F$3&gt;1,F$3+1,""),0),"")</f>
        <v/>
      </c>
      <c r="G576" s="118" t="str">
        <f ca="1">IFERROR(VLOOKUP($A576,INDIRECT("'"&amp;Publication!G$2-1&amp;"'!B4:R300"),IF(G$3&gt;1,G$3+1,""),0),"")</f>
        <v/>
      </c>
      <c r="H576" s="118" t="str">
        <f ca="1">IFERROR(VLOOKUP($A576,INDIRECT("'"&amp;Publication!H$2-1&amp;"'!B4:R300"),IF(H$3&gt;1,H$3+1,""),0),"")</f>
        <v/>
      </c>
      <c r="I576" s="118" t="str">
        <f ca="1">IFERROR(VLOOKUP($A576,INDIRECT("'"&amp;Publication!I$2-1&amp;"'!B4:R300"),IF(I$3&gt;1,I$3+1,""),0),"")</f>
        <v/>
      </c>
      <c r="J576" s="118" t="str">
        <f ca="1">IFERROR(VLOOKUP($A576,INDIRECT("'"&amp;Publication!J$2-1&amp;"'!B4:R300"),IF(J$3&gt;1,J$3+1,""),0),"")</f>
        <v/>
      </c>
      <c r="K576" s="118" t="str">
        <f ca="1">IFERROR(VLOOKUP($A576,INDIRECT("'"&amp;Publication!K$2-1&amp;"'!B4:R300"),IF(K$3&gt;1,K$3+1,""),0),"")</f>
        <v/>
      </c>
      <c r="L576" s="118" t="str">
        <f ca="1">IFERROR(VLOOKUP($A576,INDIRECT("'"&amp;Publication!L$2-1&amp;"'!B4:R300"),IF(L$3&gt;1,L$3+1,""),0),"")</f>
        <v/>
      </c>
      <c r="M576" s="118" t="str">
        <f ca="1">IFERROR(VLOOKUP($A576,INDIRECT("'"&amp;Publication!M$2-1&amp;"'!B4:R300"),IF(M$3&gt;1,M$3+1,""),0),"")</f>
        <v/>
      </c>
      <c r="N576" s="118" t="str">
        <f ca="1">IFERROR(VLOOKUP($A576,INDIRECT("'"&amp;Publication!N$2-1&amp;"'!B4:R300"),IF(N$3&gt;1,N$3+1,""),0),"")</f>
        <v/>
      </c>
      <c r="O576" s="118" t="str">
        <f ca="1">IFERROR(VLOOKUP($A576,INDIRECT("'"&amp;Publication!O$2-1&amp;"'!B4:R300"),IF(O$3&gt;1,O$3+1,""),0),"")</f>
        <v/>
      </c>
      <c r="P576" s="118" t="str">
        <f ca="1">IFERROR(VLOOKUP($A576,INDIRECT("'"&amp;Publication!P$2-1&amp;"'!B4:R300"),IF(P$3&gt;1,P$3+1,""),0),"")</f>
        <v/>
      </c>
    </row>
    <row r="577" spans="1:16" ht="14.5" customHeight="1" outlineLevel="1" x14ac:dyDescent="0.35">
      <c r="A577" s="117" t="s">
        <v>2195</v>
      </c>
      <c r="B577" s="110" t="str">
        <f>IF(OR(ISBLANK(VLOOKUP(A577,'EUROSTAT-Code'!$A$3:$E$812,5,0)),ISNA(VLOOKUP(A577,'EUROSTAT-Code'!$A$3:$E$812,5,0))),"",VLOOKUP(A577,'EUROSTAT-Code'!$A$3:$E$812,5,0))</f>
        <v/>
      </c>
      <c r="C577" s="117" t="s">
        <v>2196</v>
      </c>
      <c r="D577" s="118" t="str">
        <f ca="1">IFERROR(VLOOKUP($A577,INDIRECT("'"&amp;Publication!D$2-1&amp;"'!B4:R300"),IF(D$3&gt;1,D$3+1,""),0),"")</f>
        <v/>
      </c>
      <c r="E577" s="118" t="str">
        <f ca="1">IFERROR(VLOOKUP($A577,INDIRECT("'"&amp;Publication!E$2-1&amp;"'!B4:R300"),IF(E$3&gt;1,E$3+1,""),0),"")</f>
        <v/>
      </c>
      <c r="F577" s="118" t="str">
        <f ca="1">IFERROR(VLOOKUP($A577,INDIRECT("'"&amp;Publication!F$2-1&amp;"'!B4:R300"),IF(F$3&gt;1,F$3+1,""),0),"")</f>
        <v/>
      </c>
      <c r="G577" s="118" t="str">
        <f ca="1">IFERROR(VLOOKUP($A577,INDIRECT("'"&amp;Publication!G$2-1&amp;"'!B4:R300"),IF(G$3&gt;1,G$3+1,""),0),"")</f>
        <v/>
      </c>
      <c r="H577" s="118" t="str">
        <f ca="1">IFERROR(VLOOKUP($A577,INDIRECT("'"&amp;Publication!H$2-1&amp;"'!B4:R300"),IF(H$3&gt;1,H$3+1,""),0),"")</f>
        <v/>
      </c>
      <c r="I577" s="118" t="str">
        <f ca="1">IFERROR(VLOOKUP($A577,INDIRECT("'"&amp;Publication!I$2-1&amp;"'!B4:R300"),IF(I$3&gt;1,I$3+1,""),0),"")</f>
        <v/>
      </c>
      <c r="J577" s="118" t="str">
        <f ca="1">IFERROR(VLOOKUP($A577,INDIRECT("'"&amp;Publication!J$2-1&amp;"'!B4:R300"),IF(J$3&gt;1,J$3+1,""),0),"")</f>
        <v/>
      </c>
      <c r="K577" s="118" t="str">
        <f ca="1">IFERROR(VLOOKUP($A577,INDIRECT("'"&amp;Publication!K$2-1&amp;"'!B4:R300"),IF(K$3&gt;1,K$3+1,""),0),"")</f>
        <v/>
      </c>
      <c r="L577" s="118" t="str">
        <f ca="1">IFERROR(VLOOKUP($A577,INDIRECT("'"&amp;Publication!L$2-1&amp;"'!B4:R300"),IF(L$3&gt;1,L$3+1,""),0),"")</f>
        <v/>
      </c>
      <c r="M577" s="118" t="str">
        <f ca="1">IFERROR(VLOOKUP($A577,INDIRECT("'"&amp;Publication!M$2-1&amp;"'!B4:R300"),IF(M$3&gt;1,M$3+1,""),0),"")</f>
        <v/>
      </c>
      <c r="N577" s="118" t="str">
        <f ca="1">IFERROR(VLOOKUP($A577,INDIRECT("'"&amp;Publication!N$2-1&amp;"'!B4:R300"),IF(N$3&gt;1,N$3+1,""),0),"")</f>
        <v/>
      </c>
      <c r="O577" s="118" t="str">
        <f ca="1">IFERROR(VLOOKUP($A577,INDIRECT("'"&amp;Publication!O$2-1&amp;"'!B4:R300"),IF(O$3&gt;1,O$3+1,""),0),"")</f>
        <v/>
      </c>
      <c r="P577" s="118" t="str">
        <f ca="1">IFERROR(VLOOKUP($A577,INDIRECT("'"&amp;Publication!P$2-1&amp;"'!B4:R300"),IF(P$3&gt;1,P$3+1,""),0),"")</f>
        <v/>
      </c>
    </row>
    <row r="578" spans="1:16" ht="14.5" customHeight="1" outlineLevel="1" x14ac:dyDescent="0.35">
      <c r="A578" s="117" t="s">
        <v>769</v>
      </c>
      <c r="B578" s="110" t="str">
        <f>IF(OR(ISBLANK(VLOOKUP(A578,'EUROSTAT-Code'!$A$3:$E$812,5,0)),ISNA(VLOOKUP(A578,'EUROSTAT-Code'!$A$3:$E$812,5,0))),"",VLOOKUP(A578,'EUROSTAT-Code'!$A$3:$E$812,5,0))</f>
        <v/>
      </c>
      <c r="C578" s="117" t="s">
        <v>2197</v>
      </c>
      <c r="D578" s="118" t="str">
        <f ca="1">IFERROR(VLOOKUP($A578,INDIRECT("'"&amp;Publication!D$2-1&amp;"'!B4:R300"),IF(D$3&gt;1,D$3+1,""),0),"")</f>
        <v/>
      </c>
      <c r="E578" s="118" t="str">
        <f ca="1">IFERROR(VLOOKUP($A578,INDIRECT("'"&amp;Publication!E$2-1&amp;"'!B4:R300"),IF(E$3&gt;1,E$3+1,""),0),"")</f>
        <v/>
      </c>
      <c r="F578" s="118" t="str">
        <f ca="1">IFERROR(VLOOKUP($A578,INDIRECT("'"&amp;Publication!F$2-1&amp;"'!B4:R300"),IF(F$3&gt;1,F$3+1,""),0),"")</f>
        <v/>
      </c>
      <c r="G578" s="118" t="str">
        <f ca="1">IFERROR(VLOOKUP($A578,INDIRECT("'"&amp;Publication!G$2-1&amp;"'!B4:R300"),IF(G$3&gt;1,G$3+1,""),0),"")</f>
        <v/>
      </c>
      <c r="H578" s="118" t="str">
        <f ca="1">IFERROR(VLOOKUP($A578,INDIRECT("'"&amp;Publication!H$2-1&amp;"'!B4:R300"),IF(H$3&gt;1,H$3+1,""),0),"")</f>
        <v/>
      </c>
      <c r="I578" s="118" t="str">
        <f ca="1">IFERROR(VLOOKUP($A578,INDIRECT("'"&amp;Publication!I$2-1&amp;"'!B4:R300"),IF(I$3&gt;1,I$3+1,""),0),"")</f>
        <v/>
      </c>
      <c r="J578" s="118" t="str">
        <f ca="1">IFERROR(VLOOKUP($A578,INDIRECT("'"&amp;Publication!J$2-1&amp;"'!B4:R300"),IF(J$3&gt;1,J$3+1,""),0),"")</f>
        <v/>
      </c>
      <c r="K578" s="118" t="str">
        <f ca="1">IFERROR(VLOOKUP($A578,INDIRECT("'"&amp;Publication!K$2-1&amp;"'!B4:R300"),IF(K$3&gt;1,K$3+1,""),0),"")</f>
        <v/>
      </c>
      <c r="L578" s="118" t="str">
        <f ca="1">IFERROR(VLOOKUP($A578,INDIRECT("'"&amp;Publication!L$2-1&amp;"'!B4:R300"),IF(L$3&gt;1,L$3+1,""),0),"")</f>
        <v/>
      </c>
      <c r="M578" s="118" t="str">
        <f ca="1">IFERROR(VLOOKUP($A578,INDIRECT("'"&amp;Publication!M$2-1&amp;"'!B4:R300"),IF(M$3&gt;1,M$3+1,""),0),"")</f>
        <v/>
      </c>
      <c r="N578" s="118" t="str">
        <f ca="1">IFERROR(VLOOKUP($A578,INDIRECT("'"&amp;Publication!N$2-1&amp;"'!B4:R300"),IF(N$3&gt;1,N$3+1,""),0),"")</f>
        <v/>
      </c>
      <c r="O578" s="118" t="str">
        <f ca="1">IFERROR(VLOOKUP($A578,INDIRECT("'"&amp;Publication!O$2-1&amp;"'!B4:R300"),IF(O$3&gt;1,O$3+1,""),0),"")</f>
        <v/>
      </c>
      <c r="P578" s="118" t="str">
        <f ca="1">IFERROR(VLOOKUP($A578,INDIRECT("'"&amp;Publication!P$2-1&amp;"'!B4:R300"),IF(P$3&gt;1,P$3+1,""),0),"")</f>
        <v/>
      </c>
    </row>
    <row r="579" spans="1:16" ht="14.5" customHeight="1" x14ac:dyDescent="0.35">
      <c r="A579" s="119" t="s">
        <v>246</v>
      </c>
      <c r="B579" s="110" t="str">
        <f>IF(OR(ISBLANK(VLOOKUP(A579,'EUROSTAT-Code'!$A$3:$E$812,5,0)),ISNA(VLOOKUP(A579,'EUROSTAT-Code'!$A$3:$E$812,5,0))),"",VLOOKUP(A579,'EUROSTAT-Code'!$A$3:$E$812,5,0))</f>
        <v/>
      </c>
      <c r="C579" s="119" t="s">
        <v>2198</v>
      </c>
      <c r="D579" s="120">
        <f ca="1">SUM(D580:D583)</f>
        <v>495</v>
      </c>
      <c r="E579" s="120">
        <f t="shared" ref="E579:P579" ca="1" si="5">SUM(E580:E583)</f>
        <v>380</v>
      </c>
      <c r="F579" s="120">
        <f t="shared" ca="1" si="5"/>
        <v>610</v>
      </c>
      <c r="G579" s="120">
        <f t="shared" ca="1" si="5"/>
        <v>535</v>
      </c>
      <c r="H579" s="120">
        <f t="shared" ca="1" si="5"/>
        <v>535</v>
      </c>
      <c r="I579" s="120">
        <f t="shared" ca="1" si="5"/>
        <v>495</v>
      </c>
      <c r="J579" s="120">
        <f t="shared" ca="1" si="5"/>
        <v>335</v>
      </c>
      <c r="K579" s="120">
        <f t="shared" ca="1" si="5"/>
        <v>165</v>
      </c>
      <c r="L579" s="120">
        <f ca="1">SUM(L580:L583)</f>
        <v>185</v>
      </c>
      <c r="M579" s="120">
        <f t="shared" ca="1" si="5"/>
        <v>85</v>
      </c>
      <c r="N579" s="120">
        <f t="shared" ca="1" si="5"/>
        <v>150</v>
      </c>
      <c r="O579" s="120">
        <f t="shared" ca="1" si="5"/>
        <v>155</v>
      </c>
      <c r="P579" s="120">
        <f t="shared" ca="1" si="5"/>
        <v>611.0440000000001</v>
      </c>
    </row>
    <row r="580" spans="1:16" ht="14.5" customHeight="1" outlineLevel="1" x14ac:dyDescent="0.35">
      <c r="A580" s="121" t="s">
        <v>346</v>
      </c>
      <c r="B580" s="110" t="str">
        <f>IF(OR(ISBLANK(VLOOKUP(A580,'EUROSTAT-Code'!$A$3:$E$812,5,0)),ISNA(VLOOKUP(A580,'EUROSTAT-Code'!$A$3:$E$812,5,0))),"",VLOOKUP(A580,'EUROSTAT-Code'!$A$3:$E$812,5,0))</f>
        <v/>
      </c>
      <c r="C580" s="121" t="s">
        <v>2200</v>
      </c>
      <c r="D580" s="122" t="str">
        <f ca="1">IFERROR(VLOOKUP($A580,INDIRECT("'"&amp;Publication!D$2-1&amp;"'!B4:R300"),IF(D$3&gt;1,D$3+1,""),0),"")</f>
        <v/>
      </c>
      <c r="E580" s="122" t="str">
        <f ca="1">IFERROR(VLOOKUP($A580,INDIRECT("'"&amp;Publication!E$2-1&amp;"'!B4:R300"),IF(E$3&gt;1,E$3+1,""),0),"")</f>
        <v/>
      </c>
      <c r="F580" s="122">
        <f ca="1">IFERROR(VLOOKUP($A580,INDIRECT("'"&amp;Publication!F$2-1&amp;"'!B4:R300"),IF(F$3&gt;1,F$3+1,""),0),"")</f>
        <v>0</v>
      </c>
      <c r="G580" s="122">
        <f ca="1">IFERROR(VLOOKUP($A580,INDIRECT("'"&amp;Publication!G$2-1&amp;"'!B4:R300"),IF(G$3&gt;1,G$3+1,""),0),"")</f>
        <v>0</v>
      </c>
      <c r="H580" s="122">
        <f ca="1">IFERROR(VLOOKUP($A580,INDIRECT("'"&amp;Publication!H$2-1&amp;"'!B4:R300"),IF(H$3&gt;1,H$3+1,""),0),"")</f>
        <v>0</v>
      </c>
      <c r="I580" s="122">
        <f ca="1">IFERROR(VLOOKUP($A580,INDIRECT("'"&amp;Publication!I$2-1&amp;"'!B4:R300"),IF(I$3&gt;1,I$3+1,""),0),"")</f>
        <v>0</v>
      </c>
      <c r="J580" s="122">
        <f ca="1">IFERROR(VLOOKUP($A580,INDIRECT("'"&amp;Publication!J$2-1&amp;"'!B4:R300"),IF(J$3&gt;1,J$3+1,""),0),"")</f>
        <v>0</v>
      </c>
      <c r="K580" s="122" t="str">
        <f ca="1">IFERROR(VLOOKUP($A580,INDIRECT("'"&amp;Publication!K$2-1&amp;"'!B4:R300"),IF(K$3&gt;1,K$3+1,""),0),"")</f>
        <v/>
      </c>
      <c r="L580" s="122">
        <f ca="1">IFERROR(VLOOKUP($A580,INDIRECT("'"&amp;Publication!L$2-1&amp;"'!B4:R300"),IF(L$3&gt;1,L$3+1,""),0),"")</f>
        <v>5</v>
      </c>
      <c r="M580" s="122">
        <f ca="1">IFERROR(VLOOKUP($A580,INDIRECT("'"&amp;Publication!M$2-1&amp;"'!B4:R300"),IF(M$3&gt;1,M$3+1,""),0),"")</f>
        <v>10</v>
      </c>
      <c r="N580" s="122">
        <f ca="1">IFERROR(VLOOKUP($A580,INDIRECT("'"&amp;Publication!N$2-1&amp;"'!B4:R300"),IF(N$3&gt;1,N$3+1,""),0),"")</f>
        <v>55</v>
      </c>
      <c r="O580" s="122">
        <f ca="1">IFERROR(VLOOKUP($A580,INDIRECT("'"&amp;Publication!O$2-1&amp;"'!B4:R300"),IF(O$3&gt;1,O$3+1,""),0),"")</f>
        <v>80</v>
      </c>
      <c r="P580" s="122">
        <f ca="1">IFERROR(VLOOKUP($A580,INDIRECT("'"&amp;Publication!P$2-1&amp;"'!B4:R300"),IF(P$3&gt;1,P$3+1,""),0),"")</f>
        <v>244.67500000000001</v>
      </c>
    </row>
    <row r="581" spans="1:16" ht="14.5" customHeight="1" outlineLevel="1" x14ac:dyDescent="0.35">
      <c r="A581" s="121" t="s">
        <v>248</v>
      </c>
      <c r="B581" s="110" t="str">
        <f>IF(OR(ISBLANK(VLOOKUP(A581,'EUROSTAT-Code'!$A$3:$E$812,5,0)),ISNA(VLOOKUP(A581,'EUROSTAT-Code'!$A$3:$E$812,5,0))),"",VLOOKUP(A581,'EUROSTAT-Code'!$A$3:$E$812,5,0))</f>
        <v/>
      </c>
      <c r="C581" s="121" t="s">
        <v>2201</v>
      </c>
      <c r="D581" s="122">
        <f ca="1">IFERROR(VLOOKUP($A581,INDIRECT("'"&amp;Publication!D$2-1&amp;"'!B4:R300"),IF(D$3&gt;1,D$3+1,""),0),"")</f>
        <v>495</v>
      </c>
      <c r="E581" s="122">
        <f ca="1">IFERROR(VLOOKUP($A581,INDIRECT("'"&amp;Publication!E$2-1&amp;"'!B4:R300"),IF(E$3&gt;1,E$3+1,""),0),"")</f>
        <v>380</v>
      </c>
      <c r="F581" s="122">
        <f ca="1">IFERROR(VLOOKUP($A581,INDIRECT("'"&amp;Publication!F$2-1&amp;"'!B4:R300"),IF(F$3&gt;1,F$3+1,""),0),"")</f>
        <v>610</v>
      </c>
      <c r="G581" s="122">
        <f ca="1">IFERROR(VLOOKUP($A581,INDIRECT("'"&amp;Publication!G$2-1&amp;"'!B4:R300"),IF(G$3&gt;1,G$3+1,""),0),"")</f>
        <v>535</v>
      </c>
      <c r="H581" s="122">
        <f ca="1">IFERROR(VLOOKUP($A581,INDIRECT("'"&amp;Publication!H$2-1&amp;"'!B4:R300"),IF(H$3&gt;1,H$3+1,""),0),"")</f>
        <v>535</v>
      </c>
      <c r="I581" s="122">
        <f ca="1">IFERROR(VLOOKUP($A581,INDIRECT("'"&amp;Publication!I$2-1&amp;"'!B4:R300"),IF(I$3&gt;1,I$3+1,""),0),"")</f>
        <v>495</v>
      </c>
      <c r="J581" s="122">
        <f ca="1">IFERROR(VLOOKUP($A581,INDIRECT("'"&amp;Publication!J$2-1&amp;"'!B4:R300"),IF(J$3&gt;1,J$3+1,""),0),"")</f>
        <v>335</v>
      </c>
      <c r="K581" s="122">
        <f ca="1">IFERROR(VLOOKUP($A581,INDIRECT("'"&amp;Publication!K$2-1&amp;"'!B4:R300"),IF(K$3&gt;1,K$3+1,""),0),"")</f>
        <v>165</v>
      </c>
      <c r="L581" s="122">
        <f ca="1">IFERROR(VLOOKUP($A581,INDIRECT("'"&amp;Publication!L$2-1&amp;"'!B4:R300"),IF(L$3&gt;1,L$3+1,""),0),"")</f>
        <v>180</v>
      </c>
      <c r="M581" s="122">
        <f ca="1">IFERROR(VLOOKUP($A581,INDIRECT("'"&amp;Publication!M$2-1&amp;"'!B4:R300"),IF(M$3&gt;1,M$3+1,""),0),"")</f>
        <v>75</v>
      </c>
      <c r="N581" s="122">
        <f ca="1">IFERROR(VLOOKUP($A581,INDIRECT("'"&amp;Publication!N$2-1&amp;"'!B4:R300"),IF(N$3&gt;1,N$3+1,""),0),"")</f>
        <v>95</v>
      </c>
      <c r="O581" s="122">
        <f ca="1">IFERROR(VLOOKUP($A581,INDIRECT("'"&amp;Publication!O$2-1&amp;"'!B4:R300"),IF(O$3&gt;1,O$3+1,""),0),"")</f>
        <v>75</v>
      </c>
      <c r="P581" s="122">
        <f ca="1">IFERROR(VLOOKUP($A581,INDIRECT("'"&amp;Publication!P$2-1&amp;"'!B4:R300"),IF(P$3&gt;1,P$3+1,""),0),"")</f>
        <v>366.36900000000003</v>
      </c>
    </row>
    <row r="582" spans="1:16" ht="14.5" customHeight="1" outlineLevel="1" x14ac:dyDescent="0.35">
      <c r="A582" s="121" t="s">
        <v>2202</v>
      </c>
      <c r="B582" s="110" t="str">
        <f>IF(OR(ISBLANK(VLOOKUP(A582,'EUROSTAT-Code'!$A$3:$E$812,5,0)),ISNA(VLOOKUP(A582,'EUROSTAT-Code'!$A$3:$E$812,5,0))),"",VLOOKUP(A582,'EUROSTAT-Code'!$A$3:$E$812,5,0))</f>
        <v/>
      </c>
      <c r="C582" s="121" t="s">
        <v>2203</v>
      </c>
      <c r="D582" s="122" t="str">
        <f ca="1">IFERROR(VLOOKUP($A582,INDIRECT("'"&amp;Publication!D$2-1&amp;"'!B4:R300"),IF(D$3&gt;1,D$3+1,""),0),"")</f>
        <v/>
      </c>
      <c r="E582" s="122" t="str">
        <f ca="1">IFERROR(VLOOKUP($A582,INDIRECT("'"&amp;Publication!E$2-1&amp;"'!B4:R300"),IF(E$3&gt;1,E$3+1,""),0),"")</f>
        <v/>
      </c>
      <c r="F582" s="122" t="str">
        <f ca="1">IFERROR(VLOOKUP($A582,INDIRECT("'"&amp;Publication!F$2-1&amp;"'!B4:R300"),IF(F$3&gt;1,F$3+1,""),0),"")</f>
        <v/>
      </c>
      <c r="G582" s="122" t="str">
        <f ca="1">IFERROR(VLOOKUP($A582,INDIRECT("'"&amp;Publication!G$2-1&amp;"'!B4:R300"),IF(G$3&gt;1,G$3+1,""),0),"")</f>
        <v/>
      </c>
      <c r="H582" s="122" t="str">
        <f ca="1">IFERROR(VLOOKUP($A582,INDIRECT("'"&amp;Publication!H$2-1&amp;"'!B4:R300"),IF(H$3&gt;1,H$3+1,""),0),"")</f>
        <v/>
      </c>
      <c r="I582" s="122" t="str">
        <f ca="1">IFERROR(VLOOKUP($A582,INDIRECT("'"&amp;Publication!I$2-1&amp;"'!B4:R300"),IF(I$3&gt;1,I$3+1,""),0),"")</f>
        <v/>
      </c>
      <c r="J582" s="122" t="str">
        <f ca="1">IFERROR(VLOOKUP($A582,INDIRECT("'"&amp;Publication!J$2-1&amp;"'!B4:R300"),IF(J$3&gt;1,J$3+1,""),0),"")</f>
        <v/>
      </c>
      <c r="K582" s="122" t="str">
        <f ca="1">IFERROR(VLOOKUP($A582,INDIRECT("'"&amp;Publication!K$2-1&amp;"'!B4:R300"),IF(K$3&gt;1,K$3+1,""),0),"")</f>
        <v/>
      </c>
      <c r="L582" s="122" t="str">
        <f ca="1">IFERROR(VLOOKUP($A582,INDIRECT("'"&amp;Publication!L$2-1&amp;"'!B4:R300"),IF(L$3&gt;1,L$3+1,""),0),"")</f>
        <v/>
      </c>
      <c r="M582" s="122" t="str">
        <f ca="1">IFERROR(VLOOKUP($A582,INDIRECT("'"&amp;Publication!M$2-1&amp;"'!B4:R300"),IF(M$3&gt;1,M$3+1,""),0),"")</f>
        <v/>
      </c>
      <c r="N582" s="122" t="str">
        <f ca="1">IFERROR(VLOOKUP($A582,INDIRECT("'"&amp;Publication!N$2-1&amp;"'!B4:R300"),IF(N$3&gt;1,N$3+1,""),0),"")</f>
        <v/>
      </c>
      <c r="O582" s="122" t="str">
        <f ca="1">IFERROR(VLOOKUP($A582,INDIRECT("'"&amp;Publication!O$2-1&amp;"'!B4:R300"),IF(O$3&gt;1,O$3+1,""),0),"")</f>
        <v/>
      </c>
      <c r="P582" s="122" t="str">
        <f ca="1">IFERROR(VLOOKUP($A582,INDIRECT("'"&amp;Publication!P$2-1&amp;"'!B4:R300"),IF(P$3&gt;1,P$3+1,""),0),"")</f>
        <v/>
      </c>
    </row>
    <row r="583" spans="1:16" ht="14.5" customHeight="1" outlineLevel="1" x14ac:dyDescent="0.35">
      <c r="A583" s="121" t="s">
        <v>772</v>
      </c>
      <c r="B583" s="110" t="str">
        <f>IF(OR(ISBLANK(VLOOKUP(A583,'EUROSTAT-Code'!$A$3:$E$812,5,0)),ISNA(VLOOKUP(A583,'EUROSTAT-Code'!$A$3:$E$812,5,0))),"",VLOOKUP(A583,'EUROSTAT-Code'!$A$3:$E$812,5,0))</f>
        <v/>
      </c>
      <c r="C583" s="121" t="s">
        <v>2204</v>
      </c>
      <c r="D583" s="122" t="str">
        <f ca="1">IFERROR(VLOOKUP($A583,INDIRECT("'"&amp;Publication!D$2-1&amp;"'!B4:R300"),IF(D$3&gt;1,D$3+1,""),0),"")</f>
        <v/>
      </c>
      <c r="E583" s="122" t="str">
        <f ca="1">IFERROR(VLOOKUP($A583,INDIRECT("'"&amp;Publication!E$2-1&amp;"'!B4:R300"),IF(E$3&gt;1,E$3+1,""),0),"")</f>
        <v/>
      </c>
      <c r="F583" s="122" t="str">
        <f ca="1">IFERROR(VLOOKUP($A583,INDIRECT("'"&amp;Publication!F$2-1&amp;"'!B4:R300"),IF(F$3&gt;1,F$3+1,""),0),"")</f>
        <v/>
      </c>
      <c r="G583" s="122" t="str">
        <f ca="1">IFERROR(VLOOKUP($A583,INDIRECT("'"&amp;Publication!G$2-1&amp;"'!B4:R300"),IF(G$3&gt;1,G$3+1,""),0),"")</f>
        <v/>
      </c>
      <c r="H583" s="122" t="str">
        <f ca="1">IFERROR(VLOOKUP($A583,INDIRECT("'"&amp;Publication!H$2-1&amp;"'!B4:R300"),IF(H$3&gt;1,H$3+1,""),0),"")</f>
        <v/>
      </c>
      <c r="I583" s="122" t="str">
        <f ca="1">IFERROR(VLOOKUP($A583,INDIRECT("'"&amp;Publication!I$2-1&amp;"'!B4:R300"),IF(I$3&gt;1,I$3+1,""),0),"")</f>
        <v/>
      </c>
      <c r="J583" s="122" t="str">
        <f ca="1">IFERROR(VLOOKUP($A583,INDIRECT("'"&amp;Publication!J$2-1&amp;"'!B4:R300"),IF(J$3&gt;1,J$3+1,""),0),"")</f>
        <v/>
      </c>
      <c r="K583" s="122" t="str">
        <f ca="1">IFERROR(VLOOKUP($A583,INDIRECT("'"&amp;Publication!K$2-1&amp;"'!B4:R300"),IF(K$3&gt;1,K$3+1,""),0),"")</f>
        <v/>
      </c>
      <c r="L583" s="122" t="str">
        <f ca="1">IFERROR(VLOOKUP($A583,INDIRECT("'"&amp;Publication!L$2-1&amp;"'!B4:R300"),IF(L$3&gt;1,L$3+1,""),0),"")</f>
        <v/>
      </c>
      <c r="M583" s="122" t="str">
        <f ca="1">IFERROR(VLOOKUP($A583,INDIRECT("'"&amp;Publication!M$2-1&amp;"'!B4:R300"),IF(M$3&gt;1,M$3+1,""),0),"")</f>
        <v/>
      </c>
      <c r="N583" s="122" t="str">
        <f ca="1">IFERROR(VLOOKUP($A583,INDIRECT("'"&amp;Publication!N$2-1&amp;"'!B4:R300"),IF(N$3&gt;1,N$3+1,""),0),"")</f>
        <v/>
      </c>
      <c r="O583" s="122" t="str">
        <f ca="1">IFERROR(VLOOKUP($A583,INDIRECT("'"&amp;Publication!O$2-1&amp;"'!B4:R300"),IF(O$3&gt;1,O$3+1,""),0),"")</f>
        <v/>
      </c>
      <c r="P583" s="122" t="str">
        <f ca="1">IFERROR(VLOOKUP($A583,INDIRECT("'"&amp;Publication!P$2-1&amp;"'!B4:R300"),IF(P$3&gt;1,P$3+1,""),0),"")</f>
        <v/>
      </c>
    </row>
    <row r="584" spans="1:16" ht="14.5" customHeight="1" x14ac:dyDescent="0.35">
      <c r="A584" s="123" t="s">
        <v>1204</v>
      </c>
      <c r="B584" s="110" t="str">
        <f>IF(OR(ISBLANK(VLOOKUP(A584,'EUROSTAT-Code'!$A$3:$E$812,5,0)),ISNA(VLOOKUP(A584,'EUROSTAT-Code'!$A$3:$E$812,5,0))),"",VLOOKUP(A584,'EUROSTAT-Code'!$A$3:$E$812,5,0))</f>
        <v/>
      </c>
      <c r="C584" s="123" t="s">
        <v>2205</v>
      </c>
      <c r="D584" s="124">
        <f ca="1">SUM(D585:D624)</f>
        <v>7930</v>
      </c>
      <c r="E584" s="124">
        <f t="shared" ref="E584:P584" ca="1" si="6">SUM(E585:E624)</f>
        <v>15845</v>
      </c>
      <c r="F584" s="124">
        <f t="shared" ca="1" si="6"/>
        <v>6355</v>
      </c>
      <c r="G584" s="124">
        <f t="shared" ca="1" si="6"/>
        <v>7775</v>
      </c>
      <c r="H584" s="124">
        <f t="shared" ca="1" si="6"/>
        <v>8605</v>
      </c>
      <c r="I584" s="124">
        <f t="shared" ca="1" si="6"/>
        <v>5745</v>
      </c>
      <c r="J584" s="124">
        <f t="shared" ca="1" si="6"/>
        <v>6575</v>
      </c>
      <c r="K584" s="124">
        <f t="shared" ca="1" si="6"/>
        <v>6305</v>
      </c>
      <c r="L584" s="124">
        <f t="shared" ca="1" si="6"/>
        <v>3270</v>
      </c>
      <c r="M584" s="124">
        <f ca="1">SUM(M585:M624)</f>
        <v>5025</v>
      </c>
      <c r="N584" s="124">
        <f t="shared" ca="1" si="6"/>
        <v>5230</v>
      </c>
      <c r="O584" s="124">
        <f t="shared" ca="1" si="6"/>
        <v>4945</v>
      </c>
      <c r="P584" s="124">
        <f t="shared" ca="1" si="6"/>
        <v>3780.232</v>
      </c>
    </row>
    <row r="585" spans="1:16" ht="14.5" customHeight="1" outlineLevel="1" x14ac:dyDescent="0.35">
      <c r="A585" s="125" t="s">
        <v>775</v>
      </c>
      <c r="B585" s="110" t="str">
        <f>IF(OR(ISBLANK(VLOOKUP(A585,'EUROSTAT-Code'!$A$3:$E$812,5,0)),ISNA(VLOOKUP(A585,'EUROSTAT-Code'!$A$3:$E$812,5,0))),"",VLOOKUP(A585,'EUROSTAT-Code'!$A$3:$E$812,5,0))</f>
        <v/>
      </c>
      <c r="C585" s="125" t="s">
        <v>2207</v>
      </c>
      <c r="D585" s="126" t="str">
        <f ca="1">IFERROR(VLOOKUP($A585,INDIRECT("'"&amp;Publication!D$2-1&amp;"'!B4:R300"),IF(D$3&gt;1,D$3+1,""),0),"")</f>
        <v/>
      </c>
      <c r="E585" s="126" t="str">
        <f ca="1">IFERROR(VLOOKUP($A585,INDIRECT("'"&amp;Publication!E$2-1&amp;"'!B4:R300"),IF(E$3&gt;1,E$3+1,""),0),"")</f>
        <v/>
      </c>
      <c r="F585" s="126" t="str">
        <f ca="1">IFERROR(VLOOKUP($A585,INDIRECT("'"&amp;Publication!F$2-1&amp;"'!B4:R300"),IF(F$3&gt;1,F$3+1,""),0),"")</f>
        <v/>
      </c>
      <c r="G585" s="126" t="str">
        <f ca="1">IFERROR(VLOOKUP($A585,INDIRECT("'"&amp;Publication!G$2-1&amp;"'!B4:R300"),IF(G$3&gt;1,G$3+1,""),0),"")</f>
        <v/>
      </c>
      <c r="H585" s="126" t="str">
        <f ca="1">IFERROR(VLOOKUP($A585,INDIRECT("'"&amp;Publication!H$2-1&amp;"'!B4:R300"),IF(H$3&gt;1,H$3+1,""),0),"")</f>
        <v/>
      </c>
      <c r="I585" s="126" t="str">
        <f ca="1">IFERROR(VLOOKUP($A585,INDIRECT("'"&amp;Publication!I$2-1&amp;"'!B4:R300"),IF(I$3&gt;1,I$3+1,""),0),"")</f>
        <v/>
      </c>
      <c r="J585" s="126" t="str">
        <f ca="1">IFERROR(VLOOKUP($A585,INDIRECT("'"&amp;Publication!J$2-1&amp;"'!B4:R300"),IF(J$3&gt;1,J$3+1,""),0),"")</f>
        <v/>
      </c>
      <c r="K585" s="126" t="str">
        <f ca="1">IFERROR(VLOOKUP($A585,INDIRECT("'"&amp;Publication!K$2-1&amp;"'!B4:R300"),IF(K$3&gt;1,K$3+1,""),0),"")</f>
        <v/>
      </c>
      <c r="L585" s="126" t="str">
        <f ca="1">IFERROR(VLOOKUP($A585,INDIRECT("'"&amp;Publication!L$2-1&amp;"'!B4:R300"),IF(L$3&gt;1,L$3+1,""),0),"")</f>
        <v/>
      </c>
      <c r="M585" s="126" t="str">
        <f ca="1">IFERROR(VLOOKUP($A585,INDIRECT("'"&amp;Publication!M$2-1&amp;"'!B4:R300"),IF(M$3&gt;1,M$3+1,""),0),"")</f>
        <v/>
      </c>
      <c r="N585" s="126" t="str">
        <f ca="1">IFERROR(VLOOKUP($A585,INDIRECT("'"&amp;Publication!N$2-1&amp;"'!B4:R300"),IF(N$3&gt;1,N$3+1,""),0),"")</f>
        <v/>
      </c>
      <c r="O585" s="126" t="str">
        <f ca="1">IFERROR(VLOOKUP($A585,INDIRECT("'"&amp;Publication!O$2-1&amp;"'!B4:R300"),IF(O$3&gt;1,O$3+1,""),0),"")</f>
        <v/>
      </c>
      <c r="P585" s="126" t="str">
        <f ca="1">IFERROR(VLOOKUP($A585,INDIRECT("'"&amp;Publication!P$2-1&amp;"'!B4:R300"),IF(P$3&gt;1,P$3+1,""),0),"")</f>
        <v/>
      </c>
    </row>
    <row r="586" spans="1:16" ht="14.5" customHeight="1" outlineLevel="1" x14ac:dyDescent="0.35">
      <c r="A586" s="125" t="s">
        <v>776</v>
      </c>
      <c r="B586" s="110" t="str">
        <f>IF(OR(ISBLANK(VLOOKUP(A586,'EUROSTAT-Code'!$A$3:$E$812,5,0)),ISNA(VLOOKUP(A586,'EUROSTAT-Code'!$A$3:$E$812,5,0))),"",VLOOKUP(A586,'EUROSTAT-Code'!$A$3:$E$812,5,0))</f>
        <v/>
      </c>
      <c r="C586" s="125" t="s">
        <v>2208</v>
      </c>
      <c r="D586" s="126">
        <f ca="1">IFERROR(VLOOKUP($A586,INDIRECT("'"&amp;Publication!D$2-1&amp;"'!B4:R300"),IF(D$3&gt;1,D$3+1,""),0),"")</f>
        <v>5680</v>
      </c>
      <c r="E586" s="126">
        <f ca="1">IFERROR(VLOOKUP($A586,INDIRECT("'"&amp;Publication!E$2-1&amp;"'!B4:R300"),IF(E$3&gt;1,E$3+1,""),0),"")</f>
        <v>11705</v>
      </c>
      <c r="F586" s="126">
        <f ca="1">IFERROR(VLOOKUP($A586,INDIRECT("'"&amp;Publication!F$2-1&amp;"'!B4:R300"),IF(F$3&gt;1,F$3+1,""),0),"")</f>
        <v>4665</v>
      </c>
      <c r="G586" s="126">
        <f ca="1">IFERROR(VLOOKUP($A586,INDIRECT("'"&amp;Publication!G$2-1&amp;"'!B4:R300"),IF(G$3&gt;1,G$3+1,""),0),"")</f>
        <v>6170</v>
      </c>
      <c r="H586" s="126">
        <f ca="1">IFERROR(VLOOKUP($A586,INDIRECT("'"&amp;Publication!H$2-1&amp;"'!B4:R300"),IF(H$3&gt;1,H$3+1,""),0),"")</f>
        <v>6245</v>
      </c>
      <c r="I586" s="126">
        <f ca="1">IFERROR(VLOOKUP($A586,INDIRECT("'"&amp;Publication!I$2-1&amp;"'!B4:R300"),IF(I$3&gt;1,I$3+1,""),0),"")</f>
        <v>3880</v>
      </c>
      <c r="J586" s="126">
        <f ca="1">IFERROR(VLOOKUP($A586,INDIRECT("'"&amp;Publication!J$2-1&amp;"'!B4:R300"),IF(J$3&gt;1,J$3+1,""),0),"")</f>
        <v>4640</v>
      </c>
      <c r="K586" s="126">
        <f ca="1">IFERROR(VLOOKUP($A586,INDIRECT("'"&amp;Publication!K$2-1&amp;"'!B4:R300"),IF(K$3&gt;1,K$3+1,""),0),"")</f>
        <v>4060</v>
      </c>
      <c r="L586" s="126">
        <f ca="1">IFERROR(VLOOKUP($A586,INDIRECT("'"&amp;Publication!L$2-1&amp;"'!B4:R300"),IF(L$3&gt;1,L$3+1,""),0),"")</f>
        <v>2075</v>
      </c>
      <c r="M586" s="126">
        <f ca="1">IFERROR(VLOOKUP($A586,INDIRECT("'"&amp;Publication!M$2-1&amp;"'!B4:R300"),IF(M$3&gt;1,M$3+1,""),0),"")</f>
        <v>2870</v>
      </c>
      <c r="N586" s="126">
        <f ca="1">IFERROR(VLOOKUP($A586,INDIRECT("'"&amp;Publication!N$2-1&amp;"'!B4:R300"),IF(N$3&gt;1,N$3+1,""),0),"")</f>
        <v>2860</v>
      </c>
      <c r="O586" s="126">
        <f ca="1">IFERROR(VLOOKUP($A586,INDIRECT("'"&amp;Publication!O$2-1&amp;"'!B4:R300"),IF(O$3&gt;1,O$3+1,""),0),"")</f>
        <v>1775</v>
      </c>
      <c r="P586" s="126">
        <f ca="1">IFERROR(VLOOKUP($A586,INDIRECT("'"&amp;Publication!P$2-1&amp;"'!B4:R300"),IF(P$3&gt;1,P$3+1,""),0),"")</f>
        <v>1754.6289999999999</v>
      </c>
    </row>
    <row r="587" spans="1:16" ht="14.5" customHeight="1" outlineLevel="1" x14ac:dyDescent="0.35">
      <c r="A587" s="125" t="s">
        <v>2209</v>
      </c>
      <c r="B587" s="110" t="str">
        <f>IF(OR(ISBLANK(VLOOKUP(A587,'EUROSTAT-Code'!$A$3:$E$812,5,0)),ISNA(VLOOKUP(A587,'EUROSTAT-Code'!$A$3:$E$812,5,0))),"",VLOOKUP(A587,'EUROSTAT-Code'!$A$3:$E$812,5,0))</f>
        <v/>
      </c>
      <c r="C587" s="125" t="s">
        <v>2210</v>
      </c>
      <c r="D587" s="126" t="str">
        <f ca="1">IFERROR(VLOOKUP($A587,INDIRECT("'"&amp;Publication!D$2-1&amp;"'!B4:R300"),IF(D$3&gt;1,D$3+1,""),0),"")</f>
        <v/>
      </c>
      <c r="E587" s="126" t="str">
        <f ca="1">IFERROR(VLOOKUP($A587,INDIRECT("'"&amp;Publication!E$2-1&amp;"'!B4:R300"),IF(E$3&gt;1,E$3+1,""),0),"")</f>
        <v/>
      </c>
      <c r="F587" s="126" t="str">
        <f ca="1">IFERROR(VLOOKUP($A587,INDIRECT("'"&amp;Publication!F$2-1&amp;"'!B4:R300"),IF(F$3&gt;1,F$3+1,""),0),"")</f>
        <v/>
      </c>
      <c r="G587" s="126" t="str">
        <f ca="1">IFERROR(VLOOKUP($A587,INDIRECT("'"&amp;Publication!G$2-1&amp;"'!B4:R300"),IF(G$3&gt;1,G$3+1,""),0),"")</f>
        <v/>
      </c>
      <c r="H587" s="126" t="str">
        <f ca="1">IFERROR(VLOOKUP($A587,INDIRECT("'"&amp;Publication!H$2-1&amp;"'!B4:R300"),IF(H$3&gt;1,H$3+1,""),0),"")</f>
        <v/>
      </c>
      <c r="I587" s="126" t="str">
        <f ca="1">IFERROR(VLOOKUP($A587,INDIRECT("'"&amp;Publication!I$2-1&amp;"'!B4:R300"),IF(I$3&gt;1,I$3+1,""),0),"")</f>
        <v/>
      </c>
      <c r="J587" s="126" t="str">
        <f ca="1">IFERROR(VLOOKUP($A587,INDIRECT("'"&amp;Publication!J$2-1&amp;"'!B4:R300"),IF(J$3&gt;1,J$3+1,""),0),"")</f>
        <v/>
      </c>
      <c r="K587" s="126" t="str">
        <f ca="1">IFERROR(VLOOKUP($A587,INDIRECT("'"&amp;Publication!K$2-1&amp;"'!B4:R300"),IF(K$3&gt;1,K$3+1,""),0),"")</f>
        <v/>
      </c>
      <c r="L587" s="126" t="str">
        <f ca="1">IFERROR(VLOOKUP($A587,INDIRECT("'"&amp;Publication!L$2-1&amp;"'!B4:R300"),IF(L$3&gt;1,L$3+1,""),0),"")</f>
        <v/>
      </c>
      <c r="M587" s="126" t="str">
        <f ca="1">IFERROR(VLOOKUP($A587,INDIRECT("'"&amp;Publication!M$2-1&amp;"'!B4:R300"),IF(M$3&gt;1,M$3+1,""),0),"")</f>
        <v/>
      </c>
      <c r="N587" s="126" t="str">
        <f ca="1">IFERROR(VLOOKUP($A587,INDIRECT("'"&amp;Publication!N$2-1&amp;"'!B4:R300"),IF(N$3&gt;1,N$3+1,""),0),"")</f>
        <v/>
      </c>
      <c r="O587" s="126" t="str">
        <f ca="1">IFERROR(VLOOKUP($A587,INDIRECT("'"&amp;Publication!O$2-1&amp;"'!B4:R300"),IF(O$3&gt;1,O$3+1,""),0),"")</f>
        <v/>
      </c>
      <c r="P587" s="126" t="str">
        <f ca="1">IFERROR(VLOOKUP($A587,INDIRECT("'"&amp;Publication!P$2-1&amp;"'!B4:R300"),IF(P$3&gt;1,P$3+1,""),0),"")</f>
        <v/>
      </c>
    </row>
    <row r="588" spans="1:16" ht="14.5" customHeight="1" outlineLevel="1" x14ac:dyDescent="0.35">
      <c r="A588" s="125" t="s">
        <v>777</v>
      </c>
      <c r="B588" s="110" t="str">
        <f>IF(OR(ISBLANK(VLOOKUP(A588,'EUROSTAT-Code'!$A$3:$E$812,5,0)),ISNA(VLOOKUP(A588,'EUROSTAT-Code'!$A$3:$E$812,5,0))),"",VLOOKUP(A588,'EUROSTAT-Code'!$A$3:$E$812,5,0))</f>
        <v/>
      </c>
      <c r="C588" s="125" t="s">
        <v>2211</v>
      </c>
      <c r="D588" s="126" t="str">
        <f ca="1">IFERROR(VLOOKUP($A588,INDIRECT("'"&amp;Publication!D$2-1&amp;"'!B4:R300"),IF(D$3&gt;1,D$3+1,""),0),"")</f>
        <v/>
      </c>
      <c r="E588" s="126" t="str">
        <f ca="1">IFERROR(VLOOKUP($A588,INDIRECT("'"&amp;Publication!E$2-1&amp;"'!B4:R300"),IF(E$3&gt;1,E$3+1,""),0),"")</f>
        <v/>
      </c>
      <c r="F588" s="126" t="str">
        <f ca="1">IFERROR(VLOOKUP($A588,INDIRECT("'"&amp;Publication!F$2-1&amp;"'!B4:R300"),IF(F$3&gt;1,F$3+1,""),0),"")</f>
        <v/>
      </c>
      <c r="G588" s="126" t="str">
        <f ca="1">IFERROR(VLOOKUP($A588,INDIRECT("'"&amp;Publication!G$2-1&amp;"'!B4:R300"),IF(G$3&gt;1,G$3+1,""),0),"")</f>
        <v/>
      </c>
      <c r="H588" s="126" t="str">
        <f ca="1">IFERROR(VLOOKUP($A588,INDIRECT("'"&amp;Publication!H$2-1&amp;"'!B4:R300"),IF(H$3&gt;1,H$3+1,""),0),"")</f>
        <v/>
      </c>
      <c r="I588" s="126" t="str">
        <f ca="1">IFERROR(VLOOKUP($A588,INDIRECT("'"&amp;Publication!I$2-1&amp;"'!B4:R300"),IF(I$3&gt;1,I$3+1,""),0),"")</f>
        <v/>
      </c>
      <c r="J588" s="126" t="str">
        <f ca="1">IFERROR(VLOOKUP($A588,INDIRECT("'"&amp;Publication!J$2-1&amp;"'!B4:R300"),IF(J$3&gt;1,J$3+1,""),0),"")</f>
        <v/>
      </c>
      <c r="K588" s="126" t="str">
        <f ca="1">IFERROR(VLOOKUP($A588,INDIRECT("'"&amp;Publication!K$2-1&amp;"'!B4:R300"),IF(K$3&gt;1,K$3+1,""),0),"")</f>
        <v/>
      </c>
      <c r="L588" s="126" t="str">
        <f ca="1">IFERROR(VLOOKUP($A588,INDIRECT("'"&amp;Publication!L$2-1&amp;"'!B4:R300"),IF(L$3&gt;1,L$3+1,""),0),"")</f>
        <v/>
      </c>
      <c r="M588" s="126" t="str">
        <f ca="1">IFERROR(VLOOKUP($A588,INDIRECT("'"&amp;Publication!M$2-1&amp;"'!B4:R300"),IF(M$3&gt;1,M$3+1,""),0),"")</f>
        <v/>
      </c>
      <c r="N588" s="126" t="str">
        <f ca="1">IFERROR(VLOOKUP($A588,INDIRECT("'"&amp;Publication!N$2-1&amp;"'!B4:R300"),IF(N$3&gt;1,N$3+1,""),0),"")</f>
        <v/>
      </c>
      <c r="O588" s="126" t="str">
        <f ca="1">IFERROR(VLOOKUP($A588,INDIRECT("'"&amp;Publication!O$2-1&amp;"'!B4:R300"),IF(O$3&gt;1,O$3+1,""),0),"")</f>
        <v/>
      </c>
      <c r="P588" s="126" t="str">
        <f ca="1">IFERROR(VLOOKUP($A588,INDIRECT("'"&amp;Publication!P$2-1&amp;"'!B4:R300"),IF(P$3&gt;1,P$3+1,""),0),"")</f>
        <v/>
      </c>
    </row>
    <row r="589" spans="1:16" ht="14.5" customHeight="1" outlineLevel="1" x14ac:dyDescent="0.35">
      <c r="A589" s="125" t="s">
        <v>778</v>
      </c>
      <c r="B589" s="110" t="str">
        <f>IF(OR(ISBLANK(VLOOKUP(A589,'EUROSTAT-Code'!$A$3:$E$812,5,0)),ISNA(VLOOKUP(A589,'EUROSTAT-Code'!$A$3:$E$812,5,0))),"",VLOOKUP(A589,'EUROSTAT-Code'!$A$3:$E$812,5,0))</f>
        <v/>
      </c>
      <c r="C589" s="125" t="s">
        <v>2212</v>
      </c>
      <c r="D589" s="126">
        <f ca="1">IFERROR(VLOOKUP($A589,INDIRECT("'"&amp;Publication!D$2-1&amp;"'!B4:R300"),IF(D$3&gt;1,D$3+1,""),0),"")</f>
        <v>605</v>
      </c>
      <c r="E589" s="126">
        <f ca="1">IFERROR(VLOOKUP($A589,INDIRECT("'"&amp;Publication!E$2-1&amp;"'!B4:R300"),IF(E$3&gt;1,E$3+1,""),0),"")</f>
        <v>1035</v>
      </c>
      <c r="F589" s="126">
        <f ca="1">IFERROR(VLOOKUP($A589,INDIRECT("'"&amp;Publication!F$2-1&amp;"'!B4:R300"),IF(F$3&gt;1,F$3+1,""),0),"")</f>
        <v>490</v>
      </c>
      <c r="G589" s="126">
        <f ca="1">IFERROR(VLOOKUP($A589,INDIRECT("'"&amp;Publication!G$2-1&amp;"'!B4:R300"),IF(G$3&gt;1,G$3+1,""),0),"")</f>
        <v>525</v>
      </c>
      <c r="H589" s="126">
        <f ca="1">IFERROR(VLOOKUP($A589,INDIRECT("'"&amp;Publication!H$2-1&amp;"'!B4:R300"),IF(H$3&gt;1,H$3+1,""),0),"")</f>
        <v>600</v>
      </c>
      <c r="I589" s="126">
        <f ca="1">IFERROR(VLOOKUP($A589,INDIRECT("'"&amp;Publication!I$2-1&amp;"'!B4:R300"),IF(I$3&gt;1,I$3+1,""),0),"")</f>
        <v>405</v>
      </c>
      <c r="J589" s="126">
        <f ca="1">IFERROR(VLOOKUP($A589,INDIRECT("'"&amp;Publication!J$2-1&amp;"'!B4:R300"),IF(J$3&gt;1,J$3+1,""),0),"")</f>
        <v>350</v>
      </c>
      <c r="K589" s="126">
        <f ca="1">IFERROR(VLOOKUP($A589,INDIRECT("'"&amp;Publication!K$2-1&amp;"'!B4:R300"),IF(K$3&gt;1,K$3+1,""),0),"")</f>
        <v>410</v>
      </c>
      <c r="L589" s="126">
        <f ca="1">IFERROR(VLOOKUP($A589,INDIRECT("'"&amp;Publication!L$2-1&amp;"'!B4:R300"),IF(L$3&gt;1,L$3+1,""),0),"")</f>
        <v>200</v>
      </c>
      <c r="M589" s="126">
        <f ca="1">IFERROR(VLOOKUP($A589,INDIRECT("'"&amp;Publication!M$2-1&amp;"'!B4:R300"),IF(M$3&gt;1,M$3+1,""),0),"")</f>
        <v>280</v>
      </c>
      <c r="N589" s="126">
        <f ca="1">IFERROR(VLOOKUP($A589,INDIRECT("'"&amp;Publication!N$2-1&amp;"'!B4:R300"),IF(N$3&gt;1,N$3+1,""),0),"")</f>
        <v>295</v>
      </c>
      <c r="O589" s="126">
        <f ca="1">IFERROR(VLOOKUP($A589,INDIRECT("'"&amp;Publication!O$2-1&amp;"'!B4:R300"),IF(O$3&gt;1,O$3+1,""),0),"")</f>
        <v>395</v>
      </c>
      <c r="P589" s="126">
        <f ca="1">IFERROR(VLOOKUP($A589,INDIRECT("'"&amp;Publication!P$2-1&amp;"'!B4:R300"),IF(P$3&gt;1,P$3+1,""),0),"")</f>
        <v>316.75200000000001</v>
      </c>
    </row>
    <row r="590" spans="1:16" ht="14.5" customHeight="1" outlineLevel="1" x14ac:dyDescent="0.35">
      <c r="A590" s="125" t="s">
        <v>2213</v>
      </c>
      <c r="B590" s="110" t="str">
        <f>IF(OR(ISBLANK(VLOOKUP(A590,'EUROSTAT-Code'!$A$3:$E$812,5,0)),ISNA(VLOOKUP(A590,'EUROSTAT-Code'!$A$3:$E$812,5,0))),"",VLOOKUP(A590,'EUROSTAT-Code'!$A$3:$E$812,5,0))</f>
        <v/>
      </c>
      <c r="C590" s="125" t="s">
        <v>2214</v>
      </c>
      <c r="D590" s="126" t="str">
        <f ca="1">IFERROR(VLOOKUP($A590,INDIRECT("'"&amp;Publication!D$2-1&amp;"'!B4:R300"),IF(D$3&gt;1,D$3+1,""),0),"")</f>
        <v/>
      </c>
      <c r="E590" s="126" t="str">
        <f ca="1">IFERROR(VLOOKUP($A590,INDIRECT("'"&amp;Publication!E$2-1&amp;"'!B4:R300"),IF(E$3&gt;1,E$3+1,""),0),"")</f>
        <v/>
      </c>
      <c r="F590" s="126" t="str">
        <f ca="1">IFERROR(VLOOKUP($A590,INDIRECT("'"&amp;Publication!F$2-1&amp;"'!B4:R300"),IF(F$3&gt;1,F$3+1,""),0),"")</f>
        <v/>
      </c>
      <c r="G590" s="126" t="str">
        <f ca="1">IFERROR(VLOOKUP($A590,INDIRECT("'"&amp;Publication!G$2-1&amp;"'!B4:R300"),IF(G$3&gt;1,G$3+1,""),0),"")</f>
        <v/>
      </c>
      <c r="H590" s="126" t="str">
        <f ca="1">IFERROR(VLOOKUP($A590,INDIRECT("'"&amp;Publication!H$2-1&amp;"'!B4:R300"),IF(H$3&gt;1,H$3+1,""),0),"")</f>
        <v/>
      </c>
      <c r="I590" s="126" t="str">
        <f ca="1">IFERROR(VLOOKUP($A590,INDIRECT("'"&amp;Publication!I$2-1&amp;"'!B4:R300"),IF(I$3&gt;1,I$3+1,""),0),"")</f>
        <v/>
      </c>
      <c r="J590" s="126" t="str">
        <f ca="1">IFERROR(VLOOKUP($A590,INDIRECT("'"&amp;Publication!J$2-1&amp;"'!B4:R300"),IF(J$3&gt;1,J$3+1,""),0),"")</f>
        <v/>
      </c>
      <c r="K590" s="126" t="str">
        <f ca="1">IFERROR(VLOOKUP($A590,INDIRECT("'"&amp;Publication!K$2-1&amp;"'!B4:R300"),IF(K$3&gt;1,K$3+1,""),0),"")</f>
        <v/>
      </c>
      <c r="L590" s="126" t="str">
        <f ca="1">IFERROR(VLOOKUP($A590,INDIRECT("'"&amp;Publication!L$2-1&amp;"'!B4:R300"),IF(L$3&gt;1,L$3+1,""),0),"")</f>
        <v/>
      </c>
      <c r="M590" s="126" t="str">
        <f ca="1">IFERROR(VLOOKUP($A590,INDIRECT("'"&amp;Publication!M$2-1&amp;"'!B4:R300"),IF(M$3&gt;1,M$3+1,""),0),"")</f>
        <v/>
      </c>
      <c r="N590" s="126" t="str">
        <f ca="1">IFERROR(VLOOKUP($A590,INDIRECT("'"&amp;Publication!N$2-1&amp;"'!B4:R300"),IF(N$3&gt;1,N$3+1,""),0),"")</f>
        <v/>
      </c>
      <c r="O590" s="126" t="str">
        <f ca="1">IFERROR(VLOOKUP($A590,INDIRECT("'"&amp;Publication!O$2-1&amp;"'!B4:R300"),IF(O$3&gt;1,O$3+1,""),0),"")</f>
        <v/>
      </c>
      <c r="P590" s="126" t="str">
        <f ca="1">IFERROR(VLOOKUP($A590,INDIRECT("'"&amp;Publication!P$2-1&amp;"'!B4:R300"),IF(P$3&gt;1,P$3+1,""),0),"")</f>
        <v/>
      </c>
    </row>
    <row r="591" spans="1:16" ht="14.5" customHeight="1" outlineLevel="1" x14ac:dyDescent="0.35">
      <c r="A591" s="125" t="s">
        <v>779</v>
      </c>
      <c r="B591" s="110" t="str">
        <f>IF(OR(ISBLANK(VLOOKUP(A591,'EUROSTAT-Code'!$A$3:$E$812,5,0)),ISNA(VLOOKUP(A591,'EUROSTAT-Code'!$A$3:$E$812,5,0))),"",VLOOKUP(A591,'EUROSTAT-Code'!$A$3:$E$812,5,0))</f>
        <v/>
      </c>
      <c r="C591" s="125" t="s">
        <v>2215</v>
      </c>
      <c r="D591" s="126" t="str">
        <f ca="1">IFERROR(VLOOKUP($A591,INDIRECT("'"&amp;Publication!D$2-1&amp;"'!B4:R300"),IF(D$3&gt;1,D$3+1,""),0),"")</f>
        <v/>
      </c>
      <c r="E591" s="126" t="str">
        <f ca="1">IFERROR(VLOOKUP($A591,INDIRECT("'"&amp;Publication!E$2-1&amp;"'!B4:R300"),IF(E$3&gt;1,E$3+1,""),0),"")</f>
        <v/>
      </c>
      <c r="F591" s="126" t="str">
        <f ca="1">IFERROR(VLOOKUP($A591,INDIRECT("'"&amp;Publication!F$2-1&amp;"'!B4:R300"),IF(F$3&gt;1,F$3+1,""),0),"")</f>
        <v/>
      </c>
      <c r="G591" s="126" t="str">
        <f ca="1">IFERROR(VLOOKUP($A591,INDIRECT("'"&amp;Publication!G$2-1&amp;"'!B4:R300"),IF(G$3&gt;1,G$3+1,""),0),"")</f>
        <v/>
      </c>
      <c r="H591" s="126" t="str">
        <f ca="1">IFERROR(VLOOKUP($A591,INDIRECT("'"&amp;Publication!H$2-1&amp;"'!B4:R300"),IF(H$3&gt;1,H$3+1,""),0),"")</f>
        <v/>
      </c>
      <c r="I591" s="126" t="str">
        <f ca="1">IFERROR(VLOOKUP($A591,INDIRECT("'"&amp;Publication!I$2-1&amp;"'!B4:R300"),IF(I$3&gt;1,I$3+1,""),0),"")</f>
        <v/>
      </c>
      <c r="J591" s="126" t="str">
        <f ca="1">IFERROR(VLOOKUP($A591,INDIRECT("'"&amp;Publication!J$2-1&amp;"'!B4:R300"),IF(J$3&gt;1,J$3+1,""),0),"")</f>
        <v/>
      </c>
      <c r="K591" s="126" t="str">
        <f ca="1">IFERROR(VLOOKUP($A591,INDIRECT("'"&amp;Publication!K$2-1&amp;"'!B4:R300"),IF(K$3&gt;1,K$3+1,""),0),"")</f>
        <v/>
      </c>
      <c r="L591" s="126" t="str">
        <f ca="1">IFERROR(VLOOKUP($A591,INDIRECT("'"&amp;Publication!L$2-1&amp;"'!B4:R300"),IF(L$3&gt;1,L$3+1,""),0),"")</f>
        <v/>
      </c>
      <c r="M591" s="126" t="str">
        <f ca="1">IFERROR(VLOOKUP($A591,INDIRECT("'"&amp;Publication!M$2-1&amp;"'!B4:R300"),IF(M$3&gt;1,M$3+1,""),0),"")</f>
        <v/>
      </c>
      <c r="N591" s="126" t="str">
        <f ca="1">IFERROR(VLOOKUP($A591,INDIRECT("'"&amp;Publication!N$2-1&amp;"'!B4:R300"),IF(N$3&gt;1,N$3+1,""),0),"")</f>
        <v/>
      </c>
      <c r="O591" s="126" t="str">
        <f ca="1">IFERROR(VLOOKUP($A591,INDIRECT("'"&amp;Publication!O$2-1&amp;"'!B4:R300"),IF(O$3&gt;1,O$3+1,""),0),"")</f>
        <v/>
      </c>
      <c r="P591" s="126" t="str">
        <f ca="1">IFERROR(VLOOKUP($A591,INDIRECT("'"&amp;Publication!P$2-1&amp;"'!B4:R300"),IF(P$3&gt;1,P$3+1,""),0),"")</f>
        <v/>
      </c>
    </row>
    <row r="592" spans="1:16" ht="14.5" customHeight="1" outlineLevel="1" x14ac:dyDescent="0.35">
      <c r="A592" s="125" t="s">
        <v>780</v>
      </c>
      <c r="B592" s="110" t="str">
        <f>IF(OR(ISBLANK(VLOOKUP(A592,'EUROSTAT-Code'!$A$3:$E$812,5,0)),ISNA(VLOOKUP(A592,'EUROSTAT-Code'!$A$3:$E$812,5,0))),"",VLOOKUP(A592,'EUROSTAT-Code'!$A$3:$E$812,5,0))</f>
        <v/>
      </c>
      <c r="C592" s="125" t="s">
        <v>2216</v>
      </c>
      <c r="D592" s="126" t="str">
        <f ca="1">IFERROR(VLOOKUP($A592,INDIRECT("'"&amp;Publication!D$2-1&amp;"'!B4:R300"),IF(D$3&gt;1,D$3+1,""),0),"")</f>
        <v/>
      </c>
      <c r="E592" s="126" t="str">
        <f ca="1">IFERROR(VLOOKUP($A592,INDIRECT("'"&amp;Publication!E$2-1&amp;"'!B4:R300"),IF(E$3&gt;1,E$3+1,""),0),"")</f>
        <v/>
      </c>
      <c r="F592" s="126" t="str">
        <f ca="1">IFERROR(VLOOKUP($A592,INDIRECT("'"&amp;Publication!F$2-1&amp;"'!B4:R300"),IF(F$3&gt;1,F$3+1,""),0),"")</f>
        <v/>
      </c>
      <c r="G592" s="126" t="str">
        <f ca="1">IFERROR(VLOOKUP($A592,INDIRECT("'"&amp;Publication!G$2-1&amp;"'!B4:R300"),IF(G$3&gt;1,G$3+1,""),0),"")</f>
        <v/>
      </c>
      <c r="H592" s="126" t="str">
        <f ca="1">IFERROR(VLOOKUP($A592,INDIRECT("'"&amp;Publication!H$2-1&amp;"'!B4:R300"),IF(H$3&gt;1,H$3+1,""),0),"")</f>
        <v/>
      </c>
      <c r="I592" s="126" t="str">
        <f ca="1">IFERROR(VLOOKUP($A592,INDIRECT("'"&amp;Publication!I$2-1&amp;"'!B4:R300"),IF(I$3&gt;1,I$3+1,""),0),"")</f>
        <v/>
      </c>
      <c r="J592" s="126" t="str">
        <f ca="1">IFERROR(VLOOKUP($A592,INDIRECT("'"&amp;Publication!J$2-1&amp;"'!B4:R300"),IF(J$3&gt;1,J$3+1,""),0),"")</f>
        <v/>
      </c>
      <c r="K592" s="126" t="str">
        <f ca="1">IFERROR(VLOOKUP($A592,INDIRECT("'"&amp;Publication!K$2-1&amp;"'!B4:R300"),IF(K$3&gt;1,K$3+1,""),0),"")</f>
        <v/>
      </c>
      <c r="L592" s="126" t="str">
        <f ca="1">IFERROR(VLOOKUP($A592,INDIRECT("'"&amp;Publication!L$2-1&amp;"'!B4:R300"),IF(L$3&gt;1,L$3+1,""),0),"")</f>
        <v/>
      </c>
      <c r="M592" s="126" t="str">
        <f ca="1">IFERROR(VLOOKUP($A592,INDIRECT("'"&amp;Publication!M$2-1&amp;"'!B4:R300"),IF(M$3&gt;1,M$3+1,""),0),"")</f>
        <v/>
      </c>
      <c r="N592" s="126" t="str">
        <f ca="1">IFERROR(VLOOKUP($A592,INDIRECT("'"&amp;Publication!N$2-1&amp;"'!B4:R300"),IF(N$3&gt;1,N$3+1,""),0),"")</f>
        <v/>
      </c>
      <c r="O592" s="126" t="str">
        <f ca="1">IFERROR(VLOOKUP($A592,INDIRECT("'"&amp;Publication!O$2-1&amp;"'!B4:R300"),IF(O$3&gt;1,O$3+1,""),0),"")</f>
        <v/>
      </c>
      <c r="P592" s="126" t="str">
        <f ca="1">IFERROR(VLOOKUP($A592,INDIRECT("'"&amp;Publication!P$2-1&amp;"'!B4:R300"),IF(P$3&gt;1,P$3+1,""),0),"")</f>
        <v/>
      </c>
    </row>
    <row r="593" spans="1:16" ht="14.5" customHeight="1" outlineLevel="1" x14ac:dyDescent="0.35">
      <c r="A593" s="125" t="s">
        <v>781</v>
      </c>
      <c r="B593" s="110" t="str">
        <f>IF(OR(ISBLANK(VLOOKUP(A593,'EUROSTAT-Code'!$A$3:$E$812,5,0)),ISNA(VLOOKUP(A593,'EUROSTAT-Code'!$A$3:$E$812,5,0))),"",VLOOKUP(A593,'EUROSTAT-Code'!$A$3:$E$812,5,0))</f>
        <v/>
      </c>
      <c r="C593" s="125" t="s">
        <v>2217</v>
      </c>
      <c r="D593" s="126">
        <f ca="1">IFERROR(VLOOKUP($A593,INDIRECT("'"&amp;Publication!D$2-1&amp;"'!B4:R300"),IF(D$3&gt;1,D$3+1,""),0),"")</f>
        <v>5</v>
      </c>
      <c r="E593" s="126">
        <f ca="1">IFERROR(VLOOKUP($A593,INDIRECT("'"&amp;Publication!E$2-1&amp;"'!B4:R300"),IF(E$3&gt;1,E$3+1,""),0),"")</f>
        <v>5</v>
      </c>
      <c r="F593" s="126">
        <f ca="1">IFERROR(VLOOKUP($A593,INDIRECT("'"&amp;Publication!F$2-1&amp;"'!B4:R300"),IF(F$3&gt;1,F$3+1,""),0),"")</f>
        <v>0</v>
      </c>
      <c r="G593" s="126">
        <f ca="1">IFERROR(VLOOKUP($A593,INDIRECT("'"&amp;Publication!G$2-1&amp;"'!B4:R300"),IF(G$3&gt;1,G$3+1,""),0),"")</f>
        <v>0</v>
      </c>
      <c r="H593" s="126">
        <f ca="1">IFERROR(VLOOKUP($A593,INDIRECT("'"&amp;Publication!H$2-1&amp;"'!B4:R300"),IF(H$3&gt;1,H$3+1,""),0),"")</f>
        <v>70</v>
      </c>
      <c r="I593" s="126">
        <f ca="1">IFERROR(VLOOKUP($A593,INDIRECT("'"&amp;Publication!I$2-1&amp;"'!B4:R300"),IF(I$3&gt;1,I$3+1,""),0),"")</f>
        <v>15</v>
      </c>
      <c r="J593" s="126">
        <f ca="1">IFERROR(VLOOKUP($A593,INDIRECT("'"&amp;Publication!J$2-1&amp;"'!B4:R300"),IF(J$3&gt;1,J$3+1,""),0),"")</f>
        <v>20</v>
      </c>
      <c r="K593" s="126">
        <f ca="1">IFERROR(VLOOKUP($A593,INDIRECT("'"&amp;Publication!K$2-1&amp;"'!B4:R300"),IF(K$3&gt;1,K$3+1,""),0),"")</f>
        <v>30</v>
      </c>
      <c r="L593" s="126">
        <f ca="1">IFERROR(VLOOKUP($A593,INDIRECT("'"&amp;Publication!L$2-1&amp;"'!B4:R300"),IF(L$3&gt;1,L$3+1,""),0),"")</f>
        <v>5</v>
      </c>
      <c r="M593" s="126">
        <f ca="1">IFERROR(VLOOKUP($A593,INDIRECT("'"&amp;Publication!M$2-1&amp;"'!B4:R300"),IF(M$3&gt;1,M$3+1,""),0),"")</f>
        <v>5</v>
      </c>
      <c r="N593" s="126">
        <f ca="1">IFERROR(VLOOKUP($A593,INDIRECT("'"&amp;Publication!N$2-1&amp;"'!B4:R300"),IF(N$3&gt;1,N$3+1,""),0),"")</f>
        <v>40</v>
      </c>
      <c r="O593" s="126">
        <f ca="1">IFERROR(VLOOKUP($A593,INDIRECT("'"&amp;Publication!O$2-1&amp;"'!B4:R300"),IF(O$3&gt;1,O$3+1,""),0),"")</f>
        <v>15</v>
      </c>
      <c r="P593" s="126" t="str">
        <f ca="1">IFERROR(VLOOKUP($A593,INDIRECT("'"&amp;Publication!P$2-1&amp;"'!B4:R300"),IF(P$3&gt;1,P$3+1,""),0),"")</f>
        <v/>
      </c>
    </row>
    <row r="594" spans="1:16" ht="14.5" customHeight="1" outlineLevel="1" x14ac:dyDescent="0.35">
      <c r="A594" s="125" t="s">
        <v>782</v>
      </c>
      <c r="B594" s="110" t="str">
        <f>IF(OR(ISBLANK(VLOOKUP(A594,'EUROSTAT-Code'!$A$3:$E$812,5,0)),ISNA(VLOOKUP(A594,'EUROSTAT-Code'!$A$3:$E$812,5,0))),"",VLOOKUP(A594,'EUROSTAT-Code'!$A$3:$E$812,5,0))</f>
        <v/>
      </c>
      <c r="C594" s="125" t="s">
        <v>2218</v>
      </c>
      <c r="D594" s="126" t="str">
        <f ca="1">IFERROR(VLOOKUP($A594,INDIRECT("'"&amp;Publication!D$2-1&amp;"'!B4:R300"),IF(D$3&gt;1,D$3+1,""),0),"")</f>
        <v/>
      </c>
      <c r="E594" s="126" t="str">
        <f ca="1">IFERROR(VLOOKUP($A594,INDIRECT("'"&amp;Publication!E$2-1&amp;"'!B4:R300"),IF(E$3&gt;1,E$3+1,""),0),"")</f>
        <v/>
      </c>
      <c r="F594" s="126" t="str">
        <f ca="1">IFERROR(VLOOKUP($A594,INDIRECT("'"&amp;Publication!F$2-1&amp;"'!B4:R300"),IF(F$3&gt;1,F$3+1,""),0),"")</f>
        <v/>
      </c>
      <c r="G594" s="126" t="str">
        <f ca="1">IFERROR(VLOOKUP($A594,INDIRECT("'"&amp;Publication!G$2-1&amp;"'!B4:R300"),IF(G$3&gt;1,G$3+1,""),0),"")</f>
        <v/>
      </c>
      <c r="H594" s="126" t="str">
        <f ca="1">IFERROR(VLOOKUP($A594,INDIRECT("'"&amp;Publication!H$2-1&amp;"'!B4:R300"),IF(H$3&gt;1,H$3+1,""),0),"")</f>
        <v/>
      </c>
      <c r="I594" s="126">
        <f ca="1">IFERROR(VLOOKUP($A594,INDIRECT("'"&amp;Publication!I$2-1&amp;"'!B4:R300"),IF(I$3&gt;1,I$3+1,""),0),"")</f>
        <v>0</v>
      </c>
      <c r="J594" s="126" t="str">
        <f ca="1">IFERROR(VLOOKUP($A594,INDIRECT("'"&amp;Publication!J$2-1&amp;"'!B4:R300"),IF(J$3&gt;1,J$3+1,""),0),"")</f>
        <v/>
      </c>
      <c r="K594" s="126" t="str">
        <f ca="1">IFERROR(VLOOKUP($A594,INDIRECT("'"&amp;Publication!K$2-1&amp;"'!B4:R300"),IF(K$3&gt;1,K$3+1,""),0),"")</f>
        <v/>
      </c>
      <c r="L594" s="126" t="str">
        <f ca="1">IFERROR(VLOOKUP($A594,INDIRECT("'"&amp;Publication!L$2-1&amp;"'!B4:R300"),IF(L$3&gt;1,L$3+1,""),0),"")</f>
        <v/>
      </c>
      <c r="M594" s="126" t="str">
        <f ca="1">IFERROR(VLOOKUP($A594,INDIRECT("'"&amp;Publication!M$2-1&amp;"'!B4:R300"),IF(M$3&gt;1,M$3+1,""),0),"")</f>
        <v/>
      </c>
      <c r="N594" s="126" t="str">
        <f ca="1">IFERROR(VLOOKUP($A594,INDIRECT("'"&amp;Publication!N$2-1&amp;"'!B4:R300"),IF(N$3&gt;1,N$3+1,""),0),"")</f>
        <v/>
      </c>
      <c r="O594" s="126" t="str">
        <f ca="1">IFERROR(VLOOKUP($A594,INDIRECT("'"&amp;Publication!O$2-1&amp;"'!B4:R300"),IF(O$3&gt;1,O$3+1,""),0),"")</f>
        <v/>
      </c>
      <c r="P594" s="126" t="str">
        <f ca="1">IFERROR(VLOOKUP($A594,INDIRECT("'"&amp;Publication!P$2-1&amp;"'!B4:R300"),IF(P$3&gt;1,P$3+1,""),0),"")</f>
        <v/>
      </c>
    </row>
    <row r="595" spans="1:16" ht="14.5" customHeight="1" outlineLevel="1" x14ac:dyDescent="0.35">
      <c r="A595" s="125" t="s">
        <v>783</v>
      </c>
      <c r="B595" s="110" t="str">
        <f>IF(OR(ISBLANK(VLOOKUP(A595,'EUROSTAT-Code'!$A$3:$E$812,5,0)),ISNA(VLOOKUP(A595,'EUROSTAT-Code'!$A$3:$E$812,5,0))),"",VLOOKUP(A595,'EUROSTAT-Code'!$A$3:$E$812,5,0))</f>
        <v/>
      </c>
      <c r="C595" s="125" t="s">
        <v>2219</v>
      </c>
      <c r="D595" s="126">
        <f ca="1">IFERROR(VLOOKUP($A595,INDIRECT("'"&amp;Publication!D$2-1&amp;"'!B4:R300"),IF(D$3&gt;1,D$3+1,""),0),"")</f>
        <v>0</v>
      </c>
      <c r="E595" s="126">
        <f ca="1">IFERROR(VLOOKUP($A595,INDIRECT("'"&amp;Publication!E$2-1&amp;"'!B4:R300"),IF(E$3&gt;1,E$3+1,""),0),"")</f>
        <v>0</v>
      </c>
      <c r="F595" s="126">
        <f ca="1">IFERROR(VLOOKUP($A595,INDIRECT("'"&amp;Publication!F$2-1&amp;"'!B4:R300"),IF(F$3&gt;1,F$3+1,""),0),"")</f>
        <v>0</v>
      </c>
      <c r="G595" s="126">
        <f ca="1">IFERROR(VLOOKUP($A595,INDIRECT("'"&amp;Publication!G$2-1&amp;"'!B4:R300"),IF(G$3&gt;1,G$3+1,""),0),"")</f>
        <v>0</v>
      </c>
      <c r="H595" s="126">
        <f ca="1">IFERROR(VLOOKUP($A595,INDIRECT("'"&amp;Publication!H$2-1&amp;"'!B4:R300"),IF(H$3&gt;1,H$3+1,""),0),"")</f>
        <v>0</v>
      </c>
      <c r="I595" s="126">
        <f ca="1">IFERROR(VLOOKUP($A595,INDIRECT("'"&amp;Publication!I$2-1&amp;"'!B4:R300"),IF(I$3&gt;1,I$3+1,""),0),"")</f>
        <v>0</v>
      </c>
      <c r="J595" s="126">
        <f ca="1">IFERROR(VLOOKUP($A595,INDIRECT("'"&amp;Publication!J$2-1&amp;"'!B4:R300"),IF(J$3&gt;1,J$3+1,""),0),"")</f>
        <v>0</v>
      </c>
      <c r="K595" s="126">
        <f ca="1">IFERROR(VLOOKUP($A595,INDIRECT("'"&amp;Publication!K$2-1&amp;"'!B4:R300"),IF(K$3&gt;1,K$3+1,""),0),"")</f>
        <v>0</v>
      </c>
      <c r="L595" s="126">
        <f ca="1">IFERROR(VLOOKUP($A595,INDIRECT("'"&amp;Publication!L$2-1&amp;"'!B4:R300"),IF(L$3&gt;1,L$3+1,""),0),"")</f>
        <v>0</v>
      </c>
      <c r="M595" s="126" t="str">
        <f ca="1">IFERROR(VLOOKUP($A595,INDIRECT("'"&amp;Publication!M$2-1&amp;"'!B4:R300"),IF(M$3&gt;1,M$3+1,""),0),"")</f>
        <v/>
      </c>
      <c r="N595" s="126">
        <f ca="1">IFERROR(VLOOKUP($A595,INDIRECT("'"&amp;Publication!N$2-1&amp;"'!B4:R300"),IF(N$3&gt;1,N$3+1,""),0),"")</f>
        <v>0</v>
      </c>
      <c r="O595" s="126">
        <f ca="1">IFERROR(VLOOKUP($A595,INDIRECT("'"&amp;Publication!O$2-1&amp;"'!B4:R300"),IF(O$3&gt;1,O$3+1,""),0),"")</f>
        <v>0</v>
      </c>
      <c r="P595" s="126" t="str">
        <f ca="1">IFERROR(VLOOKUP($A595,INDIRECT("'"&amp;Publication!P$2-1&amp;"'!B4:R300"),IF(P$3&gt;1,P$3+1,""),0),"")</f>
        <v/>
      </c>
    </row>
    <row r="596" spans="1:16" ht="14.5" customHeight="1" outlineLevel="1" x14ac:dyDescent="0.35">
      <c r="A596" s="125" t="s">
        <v>784</v>
      </c>
      <c r="B596" s="110" t="str">
        <f>IF(OR(ISBLANK(VLOOKUP(A596,'EUROSTAT-Code'!$A$3:$E$812,5,0)),ISNA(VLOOKUP(A596,'EUROSTAT-Code'!$A$3:$E$812,5,0))),"",VLOOKUP(A596,'EUROSTAT-Code'!$A$3:$E$812,5,0))</f>
        <v/>
      </c>
      <c r="C596" s="125" t="s">
        <v>2220</v>
      </c>
      <c r="D596" s="126" t="str">
        <f ca="1">IFERROR(VLOOKUP($A596,INDIRECT("'"&amp;Publication!D$2-1&amp;"'!B4:R300"),IF(D$3&gt;1,D$3+1,""),0),"")</f>
        <v/>
      </c>
      <c r="E596" s="126" t="str">
        <f ca="1">IFERROR(VLOOKUP($A596,INDIRECT("'"&amp;Publication!E$2-1&amp;"'!B4:R300"),IF(E$3&gt;1,E$3+1,""),0),"")</f>
        <v/>
      </c>
      <c r="F596" s="126" t="str">
        <f ca="1">IFERROR(VLOOKUP($A596,INDIRECT("'"&amp;Publication!F$2-1&amp;"'!B4:R300"),IF(F$3&gt;1,F$3+1,""),0),"")</f>
        <v/>
      </c>
      <c r="G596" s="126" t="str">
        <f ca="1">IFERROR(VLOOKUP($A596,INDIRECT("'"&amp;Publication!G$2-1&amp;"'!B4:R300"),IF(G$3&gt;1,G$3+1,""),0),"")</f>
        <v/>
      </c>
      <c r="H596" s="126" t="str">
        <f ca="1">IFERROR(VLOOKUP($A596,INDIRECT("'"&amp;Publication!H$2-1&amp;"'!B4:R300"),IF(H$3&gt;1,H$3+1,""),0),"")</f>
        <v/>
      </c>
      <c r="I596" s="126" t="str">
        <f ca="1">IFERROR(VLOOKUP($A596,INDIRECT("'"&amp;Publication!I$2-1&amp;"'!B4:R300"),IF(I$3&gt;1,I$3+1,""),0),"")</f>
        <v/>
      </c>
      <c r="J596" s="126">
        <f ca="1">IFERROR(VLOOKUP($A596,INDIRECT("'"&amp;Publication!J$2-1&amp;"'!B4:R300"),IF(J$3&gt;1,J$3+1,""),0),"")</f>
        <v>25</v>
      </c>
      <c r="K596" s="126">
        <f ca="1">IFERROR(VLOOKUP($A596,INDIRECT("'"&amp;Publication!K$2-1&amp;"'!B4:R300"),IF(K$3&gt;1,K$3+1,""),0),"")</f>
        <v>90</v>
      </c>
      <c r="L596" s="126">
        <f ca="1">IFERROR(VLOOKUP($A596,INDIRECT("'"&amp;Publication!L$2-1&amp;"'!B4:R300"),IF(L$3&gt;1,L$3+1,""),0),"")</f>
        <v>105</v>
      </c>
      <c r="M596" s="126">
        <f ca="1">IFERROR(VLOOKUP($A596,INDIRECT("'"&amp;Publication!M$2-1&amp;"'!B4:R300"),IF(M$3&gt;1,M$3+1,""),0),"")</f>
        <v>585</v>
      </c>
      <c r="N596" s="126">
        <f ca="1">IFERROR(VLOOKUP($A596,INDIRECT("'"&amp;Publication!N$2-1&amp;"'!B4:R300"),IF(N$3&gt;1,N$3+1,""),0),"")</f>
        <v>725</v>
      </c>
      <c r="O596" s="126">
        <f ca="1">IFERROR(VLOOKUP($A596,INDIRECT("'"&amp;Publication!O$2-1&amp;"'!B4:R300"),IF(O$3&gt;1,O$3+1,""),0),"")</f>
        <v>1030</v>
      </c>
      <c r="P596" s="126">
        <f ca="1">IFERROR(VLOOKUP($A596,INDIRECT("'"&amp;Publication!P$2-1&amp;"'!B4:R300"),IF(P$3&gt;1,P$3+1,""),0),"")</f>
        <v>12.15</v>
      </c>
    </row>
    <row r="597" spans="1:16" ht="14.5" customHeight="1" outlineLevel="1" x14ac:dyDescent="0.35">
      <c r="A597" s="125" t="s">
        <v>785</v>
      </c>
      <c r="B597" s="110" t="str">
        <f>IF(OR(ISBLANK(VLOOKUP(A597,'EUROSTAT-Code'!$A$3:$E$812,5,0)),ISNA(VLOOKUP(A597,'EUROSTAT-Code'!$A$3:$E$812,5,0))),"",VLOOKUP(A597,'EUROSTAT-Code'!$A$3:$E$812,5,0))</f>
        <v/>
      </c>
      <c r="C597" s="125" t="s">
        <v>2221</v>
      </c>
      <c r="D597" s="126">
        <f ca="1">IFERROR(VLOOKUP($A597,INDIRECT("'"&amp;Publication!D$2-1&amp;"'!B4:R300"),IF(D$3&gt;1,D$3+1,""),0),"")</f>
        <v>590</v>
      </c>
      <c r="E597" s="126">
        <f ca="1">IFERROR(VLOOKUP($A597,INDIRECT("'"&amp;Publication!E$2-1&amp;"'!B4:R300"),IF(E$3&gt;1,E$3+1,""),0),"")</f>
        <v>1355</v>
      </c>
      <c r="F597" s="126">
        <f ca="1">IFERROR(VLOOKUP($A597,INDIRECT("'"&amp;Publication!F$2-1&amp;"'!B4:R300"),IF(F$3&gt;1,F$3+1,""),0),"")</f>
        <v>590</v>
      </c>
      <c r="G597" s="126" t="str">
        <f ca="1">IFERROR(VLOOKUP($A597,INDIRECT("'"&amp;Publication!G$2-1&amp;"'!B4:R300"),IF(G$3&gt;1,G$3+1,""),0),"")</f>
        <v/>
      </c>
      <c r="H597" s="126">
        <f ca="1">IFERROR(VLOOKUP($A597,INDIRECT("'"&amp;Publication!H$2-1&amp;"'!B4:R300"),IF(H$3&gt;1,H$3+1,""),0),"")</f>
        <v>535</v>
      </c>
      <c r="I597" s="126">
        <f ca="1">IFERROR(VLOOKUP($A597,INDIRECT("'"&amp;Publication!I$2-1&amp;"'!B4:R300"),IF(I$3&gt;1,I$3+1,""),0),"")</f>
        <v>625</v>
      </c>
      <c r="J597" s="126">
        <f ca="1">IFERROR(VLOOKUP($A597,INDIRECT("'"&amp;Publication!J$2-1&amp;"'!B4:R300"),IF(J$3&gt;1,J$3+1,""),0),"")</f>
        <v>580</v>
      </c>
      <c r="K597" s="126">
        <f ca="1">IFERROR(VLOOKUP($A597,INDIRECT("'"&amp;Publication!K$2-1&amp;"'!B4:R300"),IF(K$3&gt;1,K$3+1,""),0),"")</f>
        <v>755</v>
      </c>
      <c r="L597" s="126">
        <f ca="1">IFERROR(VLOOKUP($A597,INDIRECT("'"&amp;Publication!L$2-1&amp;"'!B4:R300"),IF(L$3&gt;1,L$3+1,""),0),"")</f>
        <v>440</v>
      </c>
      <c r="M597" s="126">
        <f ca="1">IFERROR(VLOOKUP($A597,INDIRECT("'"&amp;Publication!M$2-1&amp;"'!B4:R300"),IF(M$3&gt;1,M$3+1,""),0),"")</f>
        <v>490</v>
      </c>
      <c r="N597" s="126">
        <f ca="1">IFERROR(VLOOKUP($A597,INDIRECT("'"&amp;Publication!N$2-1&amp;"'!B4:R300"),IF(N$3&gt;1,N$3+1,""),0),"")</f>
        <v>515</v>
      </c>
      <c r="O597" s="126">
        <f ca="1">IFERROR(VLOOKUP($A597,INDIRECT("'"&amp;Publication!O$2-1&amp;"'!B4:R300"),IF(O$3&gt;1,O$3+1,""),0),"")</f>
        <v>765</v>
      </c>
      <c r="P597" s="126">
        <f ca="1">IFERROR(VLOOKUP($A597,INDIRECT("'"&amp;Publication!P$2-1&amp;"'!B4:R300"),IF(P$3&gt;1,P$3+1,""),0),"")</f>
        <v>746.42899999999997</v>
      </c>
    </row>
    <row r="598" spans="1:16" ht="14.5" customHeight="1" outlineLevel="1" x14ac:dyDescent="0.35">
      <c r="A598" s="125" t="s">
        <v>786</v>
      </c>
      <c r="B598" s="110" t="str">
        <f>IF(OR(ISBLANK(VLOOKUP(A598,'EUROSTAT-Code'!$A$3:$E$812,5,0)),ISNA(VLOOKUP(A598,'EUROSTAT-Code'!$A$3:$E$812,5,0))),"",VLOOKUP(A598,'EUROSTAT-Code'!$A$3:$E$812,5,0))</f>
        <v>x</v>
      </c>
      <c r="C598" s="125" t="s">
        <v>2222</v>
      </c>
      <c r="D598" s="126">
        <f ca="1">IFERROR(VLOOKUP($A598,INDIRECT("'"&amp;Publication!D$2-1&amp;"'!B4:R300"),IF(D$3&gt;1,D$3+1,""),0),"")</f>
        <v>0</v>
      </c>
      <c r="E598" s="126">
        <f ca="1">IFERROR(VLOOKUP($A598,INDIRECT("'"&amp;Publication!E$2-1&amp;"'!B4:R300"),IF(E$3&gt;1,E$3+1,""),0),"")</f>
        <v>0</v>
      </c>
      <c r="F598" s="126" t="str">
        <f ca="1">IFERROR(VLOOKUP($A598,INDIRECT("'"&amp;Publication!F$2-1&amp;"'!B4:R300"),IF(F$3&gt;1,F$3+1,""),0),"")</f>
        <v/>
      </c>
      <c r="G598" s="126" t="str">
        <f ca="1">IFERROR(VLOOKUP($A598,INDIRECT("'"&amp;Publication!G$2-1&amp;"'!B4:R300"),IF(G$3&gt;1,G$3+1,""),0),"")</f>
        <v/>
      </c>
      <c r="H598" s="126">
        <f ca="1">IFERROR(VLOOKUP($A598,INDIRECT("'"&amp;Publication!H$2-1&amp;"'!B4:R300"),IF(H$3&gt;1,H$3+1,""),0),"")</f>
        <v>0</v>
      </c>
      <c r="I598" s="126">
        <f ca="1">IFERROR(VLOOKUP($A598,INDIRECT("'"&amp;Publication!I$2-1&amp;"'!B4:R300"),IF(I$3&gt;1,I$3+1,""),0),"")</f>
        <v>5</v>
      </c>
      <c r="J598" s="126">
        <f ca="1">IFERROR(VLOOKUP($A598,INDIRECT("'"&amp;Publication!J$2-1&amp;"'!B4:R300"),IF(J$3&gt;1,J$3+1,""),0),"")</f>
        <v>0</v>
      </c>
      <c r="K598" s="126">
        <f ca="1">IFERROR(VLOOKUP($A598,INDIRECT("'"&amp;Publication!K$2-1&amp;"'!B4:R300"),IF(K$3&gt;1,K$3+1,""),0),"")</f>
        <v>0</v>
      </c>
      <c r="L598" s="126" t="str">
        <f ca="1">IFERROR(VLOOKUP($A598,INDIRECT("'"&amp;Publication!L$2-1&amp;"'!B4:R300"),IF(L$3&gt;1,L$3+1,""),0),"")</f>
        <v/>
      </c>
      <c r="M598" s="126" t="str">
        <f ca="1">IFERROR(VLOOKUP($A598,INDIRECT("'"&amp;Publication!M$2-1&amp;"'!B4:R300"),IF(M$3&gt;1,M$3+1,""),0),"")</f>
        <v/>
      </c>
      <c r="N598" s="126" t="str">
        <f ca="1">IFERROR(VLOOKUP($A598,INDIRECT("'"&amp;Publication!N$2-1&amp;"'!B4:R300"),IF(N$3&gt;1,N$3+1,""),0),"")</f>
        <v/>
      </c>
      <c r="O598" s="126">
        <f ca="1">IFERROR(VLOOKUP($A598,INDIRECT("'"&amp;Publication!O$2-1&amp;"'!B4:R300"),IF(O$3&gt;1,O$3+1,""),0),"")</f>
        <v>0</v>
      </c>
      <c r="P598" s="126" t="str">
        <f ca="1">IFERROR(VLOOKUP($A598,INDIRECT("'"&amp;Publication!P$2-1&amp;"'!B4:R300"),IF(P$3&gt;1,P$3+1,""),0),"")</f>
        <v/>
      </c>
    </row>
    <row r="599" spans="1:16" ht="14.5" customHeight="1" outlineLevel="1" x14ac:dyDescent="0.35">
      <c r="A599" s="125" t="s">
        <v>787</v>
      </c>
      <c r="B599" s="110" t="str">
        <f>IF(OR(ISBLANK(VLOOKUP(A599,'EUROSTAT-Code'!$A$3:$E$812,5,0)),ISNA(VLOOKUP(A599,'EUROSTAT-Code'!$A$3:$E$812,5,0))),"",VLOOKUP(A599,'EUROSTAT-Code'!$A$3:$E$812,5,0))</f>
        <v/>
      </c>
      <c r="C599" s="125" t="s">
        <v>2223</v>
      </c>
      <c r="D599" s="126">
        <f ca="1">IFERROR(VLOOKUP($A599,INDIRECT("'"&amp;Publication!D$2-1&amp;"'!B4:R300"),IF(D$3&gt;1,D$3+1,""),0),"")</f>
        <v>35</v>
      </c>
      <c r="E599" s="126">
        <f ca="1">IFERROR(VLOOKUP($A599,INDIRECT("'"&amp;Publication!E$2-1&amp;"'!B4:R300"),IF(E$3&gt;1,E$3+1,""),0),"")</f>
        <v>150</v>
      </c>
      <c r="F599" s="126">
        <f ca="1">IFERROR(VLOOKUP($A599,INDIRECT("'"&amp;Publication!F$2-1&amp;"'!B4:R300"),IF(F$3&gt;1,F$3+1,""),0),"")</f>
        <v>45</v>
      </c>
      <c r="G599" s="126">
        <f ca="1">IFERROR(VLOOKUP($A599,INDIRECT("'"&amp;Publication!G$2-1&amp;"'!B4:R300"),IF(G$3&gt;1,G$3+1,""),0),"")</f>
        <v>70</v>
      </c>
      <c r="H599" s="126">
        <f ca="1">IFERROR(VLOOKUP($A599,INDIRECT("'"&amp;Publication!H$2-1&amp;"'!B4:R300"),IF(H$3&gt;1,H$3+1,""),0),"")</f>
        <v>50</v>
      </c>
      <c r="I599" s="126">
        <f ca="1">IFERROR(VLOOKUP($A599,INDIRECT("'"&amp;Publication!I$2-1&amp;"'!B4:R300"),IF(I$3&gt;1,I$3+1,""),0),"")</f>
        <v>55</v>
      </c>
      <c r="J599" s="126">
        <f ca="1">IFERROR(VLOOKUP($A599,INDIRECT("'"&amp;Publication!J$2-1&amp;"'!B4:R300"),IF(J$3&gt;1,J$3+1,""),0),"")</f>
        <v>65</v>
      </c>
      <c r="K599" s="126">
        <f ca="1">IFERROR(VLOOKUP($A599,INDIRECT("'"&amp;Publication!K$2-1&amp;"'!B4:R300"),IF(K$3&gt;1,K$3+1,""),0),"")</f>
        <v>45</v>
      </c>
      <c r="L599" s="126">
        <f ca="1">IFERROR(VLOOKUP($A599,INDIRECT("'"&amp;Publication!L$2-1&amp;"'!B4:R300"),IF(L$3&gt;1,L$3+1,""),0),"")</f>
        <v>25</v>
      </c>
      <c r="M599" s="126">
        <f ca="1">IFERROR(VLOOKUP($A599,INDIRECT("'"&amp;Publication!M$2-1&amp;"'!B4:R300"),IF(M$3&gt;1,M$3+1,""),0),"")</f>
        <v>35</v>
      </c>
      <c r="N599" s="126">
        <f ca="1">IFERROR(VLOOKUP($A599,INDIRECT("'"&amp;Publication!N$2-1&amp;"'!B4:R300"),IF(N$3&gt;1,N$3+1,""),0),"")</f>
        <v>20</v>
      </c>
      <c r="O599" s="126">
        <f ca="1">IFERROR(VLOOKUP($A599,INDIRECT("'"&amp;Publication!O$2-1&amp;"'!B4:R300"),IF(O$3&gt;1,O$3+1,""),0),"")</f>
        <v>25</v>
      </c>
      <c r="P599" s="126">
        <f ca="1">IFERROR(VLOOKUP($A599,INDIRECT("'"&amp;Publication!P$2-1&amp;"'!B4:R300"),IF(P$3&gt;1,P$3+1,""),0),"")</f>
        <v>53.63</v>
      </c>
    </row>
    <row r="600" spans="1:16" ht="14.5" customHeight="1" outlineLevel="1" x14ac:dyDescent="0.35">
      <c r="A600" s="125" t="s">
        <v>788</v>
      </c>
      <c r="B600" s="110" t="str">
        <f>IF(OR(ISBLANK(VLOOKUP(A600,'EUROSTAT-Code'!$A$3:$E$812,5,0)),ISNA(VLOOKUP(A600,'EUROSTAT-Code'!$A$3:$E$812,5,0))),"",VLOOKUP(A600,'EUROSTAT-Code'!$A$3:$E$812,5,0))</f>
        <v/>
      </c>
      <c r="C600" s="125" t="s">
        <v>2224</v>
      </c>
      <c r="D600" s="126" t="str">
        <f ca="1">IFERROR(VLOOKUP($A600,INDIRECT("'"&amp;Publication!D$2-1&amp;"'!B4:R300"),IF(D$3&gt;1,D$3+1,""),0),"")</f>
        <v/>
      </c>
      <c r="E600" s="126" t="str">
        <f ca="1">IFERROR(VLOOKUP($A600,INDIRECT("'"&amp;Publication!E$2-1&amp;"'!B4:R300"),IF(E$3&gt;1,E$3+1,""),0),"")</f>
        <v/>
      </c>
      <c r="F600" s="126" t="str">
        <f ca="1">IFERROR(VLOOKUP($A600,INDIRECT("'"&amp;Publication!F$2-1&amp;"'!B4:R300"),IF(F$3&gt;1,F$3+1,""),0),"")</f>
        <v/>
      </c>
      <c r="G600" s="126" t="str">
        <f ca="1">IFERROR(VLOOKUP($A600,INDIRECT("'"&amp;Publication!G$2-1&amp;"'!B4:R300"),IF(G$3&gt;1,G$3+1,""),0),"")</f>
        <v/>
      </c>
      <c r="H600" s="126" t="str">
        <f ca="1">IFERROR(VLOOKUP($A600,INDIRECT("'"&amp;Publication!H$2-1&amp;"'!B4:R300"),IF(H$3&gt;1,H$3+1,""),0),"")</f>
        <v/>
      </c>
      <c r="I600" s="126" t="str">
        <f ca="1">IFERROR(VLOOKUP($A600,INDIRECT("'"&amp;Publication!I$2-1&amp;"'!B4:R300"),IF(I$3&gt;1,I$3+1,""),0),"")</f>
        <v/>
      </c>
      <c r="J600" s="126" t="str">
        <f ca="1">IFERROR(VLOOKUP($A600,INDIRECT("'"&amp;Publication!J$2-1&amp;"'!B4:R300"),IF(J$3&gt;1,J$3+1,""),0),"")</f>
        <v/>
      </c>
      <c r="K600" s="126" t="str">
        <f ca="1">IFERROR(VLOOKUP($A600,INDIRECT("'"&amp;Publication!K$2-1&amp;"'!B4:R300"),IF(K$3&gt;1,K$3+1,""),0),"")</f>
        <v/>
      </c>
      <c r="L600" s="126" t="str">
        <f ca="1">IFERROR(VLOOKUP($A600,INDIRECT("'"&amp;Publication!L$2-1&amp;"'!B4:R300"),IF(L$3&gt;1,L$3+1,""),0),"")</f>
        <v/>
      </c>
      <c r="M600" s="126" t="str">
        <f ca="1">IFERROR(VLOOKUP($A600,INDIRECT("'"&amp;Publication!M$2-1&amp;"'!B4:R300"),IF(M$3&gt;1,M$3+1,""),0),"")</f>
        <v/>
      </c>
      <c r="N600" s="126" t="str">
        <f ca="1">IFERROR(VLOOKUP($A600,INDIRECT("'"&amp;Publication!N$2-1&amp;"'!B4:R300"),IF(N$3&gt;1,N$3+1,""),0),"")</f>
        <v/>
      </c>
      <c r="O600" s="126" t="str">
        <f ca="1">IFERROR(VLOOKUP($A600,INDIRECT("'"&amp;Publication!O$2-1&amp;"'!B4:R300"),IF(O$3&gt;1,O$3+1,""),0),"")</f>
        <v/>
      </c>
      <c r="P600" s="126" t="str">
        <f ca="1">IFERROR(VLOOKUP($A600,INDIRECT("'"&amp;Publication!P$2-1&amp;"'!B4:R300"),IF(P$3&gt;1,P$3+1,""),0),"")</f>
        <v/>
      </c>
    </row>
    <row r="601" spans="1:16" ht="14.5" customHeight="1" outlineLevel="1" x14ac:dyDescent="0.35">
      <c r="A601" s="125" t="s">
        <v>789</v>
      </c>
      <c r="B601" s="110" t="str">
        <f>IF(OR(ISBLANK(VLOOKUP(A601,'EUROSTAT-Code'!$A$3:$E$812,5,0)),ISNA(VLOOKUP(A601,'EUROSTAT-Code'!$A$3:$E$812,5,0))),"",VLOOKUP(A601,'EUROSTAT-Code'!$A$3:$E$812,5,0))</f>
        <v/>
      </c>
      <c r="C601" s="125" t="s">
        <v>2225</v>
      </c>
      <c r="D601" s="126" t="str">
        <f ca="1">IFERROR(VLOOKUP($A601,INDIRECT("'"&amp;Publication!D$2-1&amp;"'!B4:R300"),IF(D$3&gt;1,D$3+1,""),0),"")</f>
        <v/>
      </c>
      <c r="E601" s="126" t="str">
        <f ca="1">IFERROR(VLOOKUP($A601,INDIRECT("'"&amp;Publication!E$2-1&amp;"'!B4:R300"),IF(E$3&gt;1,E$3+1,""),0),"")</f>
        <v/>
      </c>
      <c r="F601" s="126" t="str">
        <f ca="1">IFERROR(VLOOKUP($A601,INDIRECT("'"&amp;Publication!F$2-1&amp;"'!B4:R300"),IF(F$3&gt;1,F$3+1,""),0),"")</f>
        <v/>
      </c>
      <c r="G601" s="126" t="str">
        <f ca="1">IFERROR(VLOOKUP($A601,INDIRECT("'"&amp;Publication!G$2-1&amp;"'!B4:R300"),IF(G$3&gt;1,G$3+1,""),0),"")</f>
        <v/>
      </c>
      <c r="H601" s="126" t="str">
        <f ca="1">IFERROR(VLOOKUP($A601,INDIRECT("'"&amp;Publication!H$2-1&amp;"'!B4:R300"),IF(H$3&gt;1,H$3+1,""),0),"")</f>
        <v/>
      </c>
      <c r="I601" s="126" t="str">
        <f ca="1">IFERROR(VLOOKUP($A601,INDIRECT("'"&amp;Publication!I$2-1&amp;"'!B4:R300"),IF(I$3&gt;1,I$3+1,""),0),"")</f>
        <v/>
      </c>
      <c r="J601" s="126" t="str">
        <f ca="1">IFERROR(VLOOKUP($A601,INDIRECT("'"&amp;Publication!J$2-1&amp;"'!B4:R300"),IF(J$3&gt;1,J$3+1,""),0),"")</f>
        <v/>
      </c>
      <c r="K601" s="126" t="str">
        <f ca="1">IFERROR(VLOOKUP($A601,INDIRECT("'"&amp;Publication!K$2-1&amp;"'!B4:R300"),IF(K$3&gt;1,K$3+1,""),0),"")</f>
        <v/>
      </c>
      <c r="L601" s="126" t="str">
        <f ca="1">IFERROR(VLOOKUP($A601,INDIRECT("'"&amp;Publication!L$2-1&amp;"'!B4:R300"),IF(L$3&gt;1,L$3+1,""),0),"")</f>
        <v/>
      </c>
      <c r="M601" s="126" t="str">
        <f ca="1">IFERROR(VLOOKUP($A601,INDIRECT("'"&amp;Publication!M$2-1&amp;"'!B4:R300"),IF(M$3&gt;1,M$3+1,""),0),"")</f>
        <v/>
      </c>
      <c r="N601" s="126" t="str">
        <f ca="1">IFERROR(VLOOKUP($A601,INDIRECT("'"&amp;Publication!N$2-1&amp;"'!B4:R300"),IF(N$3&gt;1,N$3+1,""),0),"")</f>
        <v/>
      </c>
      <c r="O601" s="126" t="str">
        <f ca="1">IFERROR(VLOOKUP($A601,INDIRECT("'"&amp;Publication!O$2-1&amp;"'!B4:R300"),IF(O$3&gt;1,O$3+1,""),0),"")</f>
        <v/>
      </c>
      <c r="P601" s="126" t="str">
        <f ca="1">IFERROR(VLOOKUP($A601,INDIRECT("'"&amp;Publication!P$2-1&amp;"'!B4:R300"),IF(P$3&gt;1,P$3+1,""),0),"")</f>
        <v/>
      </c>
    </row>
    <row r="602" spans="1:16" ht="14.5" customHeight="1" outlineLevel="1" x14ac:dyDescent="0.35">
      <c r="A602" s="125" t="s">
        <v>790</v>
      </c>
      <c r="B602" s="110" t="str">
        <f>IF(OR(ISBLANK(VLOOKUP(A602,'EUROSTAT-Code'!$A$3:$E$812,5,0)),ISNA(VLOOKUP(A602,'EUROSTAT-Code'!$A$3:$E$812,5,0))),"",VLOOKUP(A602,'EUROSTAT-Code'!$A$3:$E$812,5,0))</f>
        <v/>
      </c>
      <c r="C602" s="125" t="s">
        <v>2226</v>
      </c>
      <c r="D602" s="126" t="str">
        <f ca="1">IFERROR(VLOOKUP($A602,INDIRECT("'"&amp;Publication!D$2-1&amp;"'!B4:R300"),IF(D$3&gt;1,D$3+1,""),0),"")</f>
        <v/>
      </c>
      <c r="E602" s="126" t="str">
        <f ca="1">IFERROR(VLOOKUP($A602,INDIRECT("'"&amp;Publication!E$2-1&amp;"'!B4:R300"),IF(E$3&gt;1,E$3+1,""),0),"")</f>
        <v/>
      </c>
      <c r="F602" s="126" t="str">
        <f ca="1">IFERROR(VLOOKUP($A602,INDIRECT("'"&amp;Publication!F$2-1&amp;"'!B4:R300"),IF(F$3&gt;1,F$3+1,""),0),"")</f>
        <v/>
      </c>
      <c r="G602" s="126" t="str">
        <f ca="1">IFERROR(VLOOKUP($A602,INDIRECT("'"&amp;Publication!G$2-1&amp;"'!B4:R300"),IF(G$3&gt;1,G$3+1,""),0),"")</f>
        <v/>
      </c>
      <c r="H602" s="126" t="str">
        <f ca="1">IFERROR(VLOOKUP($A602,INDIRECT("'"&amp;Publication!H$2-1&amp;"'!B4:R300"),IF(H$3&gt;1,H$3+1,""),0),"")</f>
        <v/>
      </c>
      <c r="I602" s="126" t="str">
        <f ca="1">IFERROR(VLOOKUP($A602,INDIRECT("'"&amp;Publication!I$2-1&amp;"'!B4:R300"),IF(I$3&gt;1,I$3+1,""),0),"")</f>
        <v/>
      </c>
      <c r="J602" s="126" t="str">
        <f ca="1">IFERROR(VLOOKUP($A602,INDIRECT("'"&amp;Publication!J$2-1&amp;"'!B4:R300"),IF(J$3&gt;1,J$3+1,""),0),"")</f>
        <v/>
      </c>
      <c r="K602" s="126" t="str">
        <f ca="1">IFERROR(VLOOKUP($A602,INDIRECT("'"&amp;Publication!K$2-1&amp;"'!B4:R300"),IF(K$3&gt;1,K$3+1,""),0),"")</f>
        <v/>
      </c>
      <c r="L602" s="126" t="str">
        <f ca="1">IFERROR(VLOOKUP($A602,INDIRECT("'"&amp;Publication!L$2-1&amp;"'!B4:R300"),IF(L$3&gt;1,L$3+1,""),0),"")</f>
        <v/>
      </c>
      <c r="M602" s="126" t="str">
        <f ca="1">IFERROR(VLOOKUP($A602,INDIRECT("'"&amp;Publication!M$2-1&amp;"'!B4:R300"),IF(M$3&gt;1,M$3+1,""),0),"")</f>
        <v/>
      </c>
      <c r="N602" s="126" t="str">
        <f ca="1">IFERROR(VLOOKUP($A602,INDIRECT("'"&amp;Publication!N$2-1&amp;"'!B4:R300"),IF(N$3&gt;1,N$3+1,""),0),"")</f>
        <v/>
      </c>
      <c r="O602" s="126" t="str">
        <f ca="1">IFERROR(VLOOKUP($A602,INDIRECT("'"&amp;Publication!O$2-1&amp;"'!B4:R300"),IF(O$3&gt;1,O$3+1,""),0),"")</f>
        <v/>
      </c>
      <c r="P602" s="126" t="str">
        <f ca="1">IFERROR(VLOOKUP($A602,INDIRECT("'"&amp;Publication!P$2-1&amp;"'!B4:R300"),IF(P$3&gt;1,P$3+1,""),0),"")</f>
        <v/>
      </c>
    </row>
    <row r="603" spans="1:16" ht="14.5" customHeight="1" outlineLevel="1" x14ac:dyDescent="0.35">
      <c r="A603" s="125" t="s">
        <v>791</v>
      </c>
      <c r="B603" s="110" t="str">
        <f>IF(OR(ISBLANK(VLOOKUP(A603,'EUROSTAT-Code'!$A$3:$E$812,5,0)),ISNA(VLOOKUP(A603,'EUROSTAT-Code'!$A$3:$E$812,5,0))),"",VLOOKUP(A603,'EUROSTAT-Code'!$A$3:$E$812,5,0))</f>
        <v/>
      </c>
      <c r="C603" s="125" t="s">
        <v>2227</v>
      </c>
      <c r="D603" s="126">
        <f ca="1">IFERROR(VLOOKUP($A603,INDIRECT("'"&amp;Publication!D$2-1&amp;"'!B4:R300"),IF(D$3&gt;1,D$3+1,""),0),"")</f>
        <v>1015</v>
      </c>
      <c r="E603" s="126">
        <f ca="1">IFERROR(VLOOKUP($A603,INDIRECT("'"&amp;Publication!E$2-1&amp;"'!B4:R300"),IF(E$3&gt;1,E$3+1,""),0),"")</f>
        <v>1595</v>
      </c>
      <c r="F603" s="126">
        <f ca="1">IFERROR(VLOOKUP($A603,INDIRECT("'"&amp;Publication!F$2-1&amp;"'!B4:R300"),IF(F$3&gt;1,F$3+1,""),0),"")</f>
        <v>565</v>
      </c>
      <c r="G603" s="126">
        <f ca="1">IFERROR(VLOOKUP($A603,INDIRECT("'"&amp;Publication!G$2-1&amp;"'!B4:R300"),IF(G$3&gt;1,G$3+1,""),0),"")</f>
        <v>1010</v>
      </c>
      <c r="H603" s="126">
        <f ca="1">IFERROR(VLOOKUP($A603,INDIRECT("'"&amp;Publication!H$2-1&amp;"'!B4:R300"),IF(H$3&gt;1,H$3+1,""),0),"")</f>
        <v>1105</v>
      </c>
      <c r="I603" s="126">
        <f ca="1">IFERROR(VLOOKUP($A603,INDIRECT("'"&amp;Publication!I$2-1&amp;"'!B4:R300"),IF(I$3&gt;1,I$3+1,""),0),"")</f>
        <v>760</v>
      </c>
      <c r="J603" s="126">
        <f ca="1">IFERROR(VLOOKUP($A603,INDIRECT("'"&amp;Publication!J$2-1&amp;"'!B4:R300"),IF(J$3&gt;1,J$3+1,""),0),"")</f>
        <v>895</v>
      </c>
      <c r="K603" s="126">
        <f ca="1">IFERROR(VLOOKUP($A603,INDIRECT("'"&amp;Publication!K$2-1&amp;"'!B4:R300"),IF(K$3&gt;1,K$3+1,""),0),"")</f>
        <v>915</v>
      </c>
      <c r="L603" s="126">
        <f ca="1">IFERROR(VLOOKUP($A603,INDIRECT("'"&amp;Publication!L$2-1&amp;"'!B4:R300"),IF(L$3&gt;1,L$3+1,""),0),"")</f>
        <v>300</v>
      </c>
      <c r="M603" s="126">
        <f ca="1">IFERROR(VLOOKUP($A603,INDIRECT("'"&amp;Publication!M$2-1&amp;"'!B4:R300"),IF(M$3&gt;1,M$3+1,""),0),"")</f>
        <v>685</v>
      </c>
      <c r="N603" s="126">
        <f ca="1">IFERROR(VLOOKUP($A603,INDIRECT("'"&amp;Publication!N$2-1&amp;"'!B4:R300"),IF(N$3&gt;1,N$3+1,""),0),"")</f>
        <v>685</v>
      </c>
      <c r="O603" s="126">
        <f ca="1">IFERROR(VLOOKUP($A603,INDIRECT("'"&amp;Publication!O$2-1&amp;"'!B4:R300"),IF(O$3&gt;1,O$3+1,""),0),"")</f>
        <v>940</v>
      </c>
      <c r="P603" s="126">
        <f ca="1">IFERROR(VLOOKUP($A603,INDIRECT("'"&amp;Publication!P$2-1&amp;"'!B4:R300"),IF(P$3&gt;1,P$3+1,""),0),"")</f>
        <v>887.89599999999996</v>
      </c>
    </row>
    <row r="604" spans="1:16" ht="14.5" customHeight="1" outlineLevel="1" x14ac:dyDescent="0.35">
      <c r="A604" s="125" t="s">
        <v>2228</v>
      </c>
      <c r="B604" s="110" t="str">
        <f>IF(OR(ISBLANK(VLOOKUP(A604,'EUROSTAT-Code'!$A$3:$E$812,5,0)),ISNA(VLOOKUP(A604,'EUROSTAT-Code'!$A$3:$E$812,5,0))),"",VLOOKUP(A604,'EUROSTAT-Code'!$A$3:$E$812,5,0))</f>
        <v/>
      </c>
      <c r="C604" s="125" t="s">
        <v>2229</v>
      </c>
      <c r="D604" s="126" t="str">
        <f ca="1">IFERROR(VLOOKUP($A604,INDIRECT("'"&amp;Publication!D$2-1&amp;"'!B4:R300"),IF(D$3&gt;1,D$3+1,""),0),"")</f>
        <v/>
      </c>
      <c r="E604" s="126" t="str">
        <f ca="1">IFERROR(VLOOKUP($A604,INDIRECT("'"&amp;Publication!E$2-1&amp;"'!B4:R300"),IF(E$3&gt;1,E$3+1,""),0),"")</f>
        <v/>
      </c>
      <c r="F604" s="126" t="str">
        <f ca="1">IFERROR(VLOOKUP($A604,INDIRECT("'"&amp;Publication!F$2-1&amp;"'!B4:R300"),IF(F$3&gt;1,F$3+1,""),0),"")</f>
        <v/>
      </c>
      <c r="G604" s="126" t="str">
        <f ca="1">IFERROR(VLOOKUP($A604,INDIRECT("'"&amp;Publication!G$2-1&amp;"'!B4:R300"),IF(G$3&gt;1,G$3+1,""),0),"")</f>
        <v/>
      </c>
      <c r="H604" s="126" t="str">
        <f ca="1">IFERROR(VLOOKUP($A604,INDIRECT("'"&amp;Publication!H$2-1&amp;"'!B4:R300"),IF(H$3&gt;1,H$3+1,""),0),"")</f>
        <v/>
      </c>
      <c r="I604" s="126" t="str">
        <f ca="1">IFERROR(VLOOKUP($A604,INDIRECT("'"&amp;Publication!I$2-1&amp;"'!B4:R300"),IF(I$3&gt;1,I$3+1,""),0),"")</f>
        <v/>
      </c>
      <c r="J604" s="126" t="str">
        <f ca="1">IFERROR(VLOOKUP($A604,INDIRECT("'"&amp;Publication!J$2-1&amp;"'!B4:R300"),IF(J$3&gt;1,J$3+1,""),0),"")</f>
        <v/>
      </c>
      <c r="K604" s="126" t="str">
        <f ca="1">IFERROR(VLOOKUP($A604,INDIRECT("'"&amp;Publication!K$2-1&amp;"'!B4:R300"),IF(K$3&gt;1,K$3+1,""),0),"")</f>
        <v/>
      </c>
      <c r="L604" s="126" t="str">
        <f ca="1">IFERROR(VLOOKUP($A604,INDIRECT("'"&amp;Publication!L$2-1&amp;"'!B4:R300"),IF(L$3&gt;1,L$3+1,""),0),"")</f>
        <v/>
      </c>
      <c r="M604" s="126" t="str">
        <f ca="1">IFERROR(VLOOKUP($A604,INDIRECT("'"&amp;Publication!M$2-1&amp;"'!B4:R300"),IF(M$3&gt;1,M$3+1,""),0),"")</f>
        <v/>
      </c>
      <c r="N604" s="126" t="str">
        <f ca="1">IFERROR(VLOOKUP($A604,INDIRECT("'"&amp;Publication!N$2-1&amp;"'!B4:R300"),IF(N$3&gt;1,N$3+1,""),0),"")</f>
        <v/>
      </c>
      <c r="O604" s="126" t="str">
        <f ca="1">IFERROR(VLOOKUP($A604,INDIRECT("'"&amp;Publication!O$2-1&amp;"'!B4:R300"),IF(O$3&gt;1,O$3+1,""),0),"")</f>
        <v/>
      </c>
      <c r="P604" s="126" t="str">
        <f ca="1">IFERROR(VLOOKUP($A604,INDIRECT("'"&amp;Publication!P$2-1&amp;"'!B4:R300"),IF(P$3&gt;1,P$3+1,""),0),"")</f>
        <v/>
      </c>
    </row>
    <row r="605" spans="1:16" ht="14.5" customHeight="1" outlineLevel="1" x14ac:dyDescent="0.35">
      <c r="A605" s="125" t="s">
        <v>2230</v>
      </c>
      <c r="B605" s="110" t="str">
        <f>IF(OR(ISBLANK(VLOOKUP(A605,'EUROSTAT-Code'!$A$3:$E$812,5,0)),ISNA(VLOOKUP(A605,'EUROSTAT-Code'!$A$3:$E$812,5,0))),"",VLOOKUP(A605,'EUROSTAT-Code'!$A$3:$E$812,5,0))</f>
        <v/>
      </c>
      <c r="C605" s="125" t="s">
        <v>2231</v>
      </c>
      <c r="D605" s="126" t="str">
        <f ca="1">IFERROR(VLOOKUP($A605,INDIRECT("'"&amp;Publication!D$2-1&amp;"'!B4:R300"),IF(D$3&gt;1,D$3+1,""),0),"")</f>
        <v/>
      </c>
      <c r="E605" s="126" t="str">
        <f ca="1">IFERROR(VLOOKUP($A605,INDIRECT("'"&amp;Publication!E$2-1&amp;"'!B4:R300"),IF(E$3&gt;1,E$3+1,""),0),"")</f>
        <v/>
      </c>
      <c r="F605" s="126" t="str">
        <f ca="1">IFERROR(VLOOKUP($A605,INDIRECT("'"&amp;Publication!F$2-1&amp;"'!B4:R300"),IF(F$3&gt;1,F$3+1,""),0),"")</f>
        <v/>
      </c>
      <c r="G605" s="126" t="str">
        <f ca="1">IFERROR(VLOOKUP($A605,INDIRECT("'"&amp;Publication!G$2-1&amp;"'!B4:R300"),IF(G$3&gt;1,G$3+1,""),0),"")</f>
        <v/>
      </c>
      <c r="H605" s="126" t="str">
        <f ca="1">IFERROR(VLOOKUP($A605,INDIRECT("'"&amp;Publication!H$2-1&amp;"'!B4:R300"),IF(H$3&gt;1,H$3+1,""),0),"")</f>
        <v/>
      </c>
      <c r="I605" s="126" t="str">
        <f ca="1">IFERROR(VLOOKUP($A605,INDIRECT("'"&amp;Publication!I$2-1&amp;"'!B4:R300"),IF(I$3&gt;1,I$3+1,""),0),"")</f>
        <v/>
      </c>
      <c r="J605" s="126" t="str">
        <f ca="1">IFERROR(VLOOKUP($A605,INDIRECT("'"&amp;Publication!J$2-1&amp;"'!B4:R300"),IF(J$3&gt;1,J$3+1,""),0),"")</f>
        <v/>
      </c>
      <c r="K605" s="126" t="str">
        <f ca="1">IFERROR(VLOOKUP($A605,INDIRECT("'"&amp;Publication!K$2-1&amp;"'!B4:R300"),IF(K$3&gt;1,K$3+1,""),0),"")</f>
        <v/>
      </c>
      <c r="L605" s="126" t="str">
        <f ca="1">IFERROR(VLOOKUP($A605,INDIRECT("'"&amp;Publication!L$2-1&amp;"'!B4:R300"),IF(L$3&gt;1,L$3+1,""),0),"")</f>
        <v/>
      </c>
      <c r="M605" s="126" t="str">
        <f ca="1">IFERROR(VLOOKUP($A605,INDIRECT("'"&amp;Publication!M$2-1&amp;"'!B4:R300"),IF(M$3&gt;1,M$3+1,""),0),"")</f>
        <v/>
      </c>
      <c r="N605" s="126" t="str">
        <f ca="1">IFERROR(VLOOKUP($A605,INDIRECT("'"&amp;Publication!N$2-1&amp;"'!B4:R300"),IF(N$3&gt;1,N$3+1,""),0),"")</f>
        <v/>
      </c>
      <c r="O605" s="126" t="str">
        <f ca="1">IFERROR(VLOOKUP($A605,INDIRECT("'"&amp;Publication!O$2-1&amp;"'!B4:R300"),IF(O$3&gt;1,O$3+1,""),0),"")</f>
        <v/>
      </c>
      <c r="P605" s="126" t="str">
        <f ca="1">IFERROR(VLOOKUP($A605,INDIRECT("'"&amp;Publication!P$2-1&amp;"'!B4:R300"),IF(P$3&gt;1,P$3+1,""),0),"")</f>
        <v/>
      </c>
    </row>
    <row r="606" spans="1:16" ht="14.5" customHeight="1" outlineLevel="1" x14ac:dyDescent="0.35">
      <c r="A606" s="125" t="s">
        <v>792</v>
      </c>
      <c r="B606" s="110" t="str">
        <f>IF(OR(ISBLANK(VLOOKUP(A606,'EUROSTAT-Code'!$A$3:$E$812,5,0)),ISNA(VLOOKUP(A606,'EUROSTAT-Code'!$A$3:$E$812,5,0))),"",VLOOKUP(A606,'EUROSTAT-Code'!$A$3:$E$812,5,0))</f>
        <v>x</v>
      </c>
      <c r="C606" s="125" t="s">
        <v>2232</v>
      </c>
      <c r="D606" s="126" t="str">
        <f ca="1">IFERROR(VLOOKUP($A606,INDIRECT("'"&amp;Publication!D$2-1&amp;"'!B4:R300"),IF(D$3&gt;1,D$3+1,""),0),"")</f>
        <v/>
      </c>
      <c r="E606" s="126" t="str">
        <f ca="1">IFERROR(VLOOKUP($A606,INDIRECT("'"&amp;Publication!E$2-1&amp;"'!B4:R300"),IF(E$3&gt;1,E$3+1,""),0),"")</f>
        <v/>
      </c>
      <c r="F606" s="126" t="str">
        <f ca="1">IFERROR(VLOOKUP($A606,INDIRECT("'"&amp;Publication!F$2-1&amp;"'!B4:R300"),IF(F$3&gt;1,F$3+1,""),0),"")</f>
        <v/>
      </c>
      <c r="G606" s="126" t="str">
        <f ca="1">IFERROR(VLOOKUP($A606,INDIRECT("'"&amp;Publication!G$2-1&amp;"'!B4:R300"),IF(G$3&gt;1,G$3+1,""),0),"")</f>
        <v/>
      </c>
      <c r="H606" s="126" t="str">
        <f ca="1">IFERROR(VLOOKUP($A606,INDIRECT("'"&amp;Publication!H$2-1&amp;"'!B4:R300"),IF(H$3&gt;1,H$3+1,""),0),"")</f>
        <v/>
      </c>
      <c r="I606" s="126" t="str">
        <f ca="1">IFERROR(VLOOKUP($A606,INDIRECT("'"&amp;Publication!I$2-1&amp;"'!B4:R300"),IF(I$3&gt;1,I$3+1,""),0),"")</f>
        <v/>
      </c>
      <c r="J606" s="126" t="str">
        <f ca="1">IFERROR(VLOOKUP($A606,INDIRECT("'"&amp;Publication!J$2-1&amp;"'!B4:R300"),IF(J$3&gt;1,J$3+1,""),0),"")</f>
        <v/>
      </c>
      <c r="K606" s="126" t="str">
        <f ca="1">IFERROR(VLOOKUP($A606,INDIRECT("'"&amp;Publication!K$2-1&amp;"'!B4:R300"),IF(K$3&gt;1,K$3+1,""),0),"")</f>
        <v/>
      </c>
      <c r="L606" s="126" t="str">
        <f ca="1">IFERROR(VLOOKUP($A606,INDIRECT("'"&amp;Publication!L$2-1&amp;"'!B4:R300"),IF(L$3&gt;1,L$3+1,""),0),"")</f>
        <v/>
      </c>
      <c r="M606" s="126" t="str">
        <f ca="1">IFERROR(VLOOKUP($A606,INDIRECT("'"&amp;Publication!M$2-1&amp;"'!B4:R300"),IF(M$3&gt;1,M$3+1,""),0),"")</f>
        <v/>
      </c>
      <c r="N606" s="126" t="str">
        <f ca="1">IFERROR(VLOOKUP($A606,INDIRECT("'"&amp;Publication!N$2-1&amp;"'!B4:R300"),IF(N$3&gt;1,N$3+1,""),0),"")</f>
        <v/>
      </c>
      <c r="O606" s="126" t="str">
        <f ca="1">IFERROR(VLOOKUP($A606,INDIRECT("'"&amp;Publication!O$2-1&amp;"'!B4:R300"),IF(O$3&gt;1,O$3+1,""),0),"")</f>
        <v/>
      </c>
      <c r="P606" s="126" t="str">
        <f ca="1">IFERROR(VLOOKUP($A606,INDIRECT("'"&amp;Publication!P$2-1&amp;"'!B4:R300"),IF(P$3&gt;1,P$3+1,""),0),"")</f>
        <v/>
      </c>
    </row>
    <row r="607" spans="1:16" ht="14.5" customHeight="1" outlineLevel="1" x14ac:dyDescent="0.35">
      <c r="A607" s="125" t="s">
        <v>2233</v>
      </c>
      <c r="B607" s="110" t="str">
        <f>IF(OR(ISBLANK(VLOOKUP(A607,'EUROSTAT-Code'!$A$3:$E$812,5,0)),ISNA(VLOOKUP(A607,'EUROSTAT-Code'!$A$3:$E$812,5,0))),"",VLOOKUP(A607,'EUROSTAT-Code'!$A$3:$E$812,5,0))</f>
        <v/>
      </c>
      <c r="C607" s="125" t="s">
        <v>2234</v>
      </c>
      <c r="D607" s="126" t="str">
        <f ca="1">IFERROR(VLOOKUP($A607,INDIRECT("'"&amp;Publication!D$2-1&amp;"'!B4:R300"),IF(D$3&gt;1,D$3+1,""),0),"")</f>
        <v/>
      </c>
      <c r="E607" s="126" t="str">
        <f ca="1">IFERROR(VLOOKUP($A607,INDIRECT("'"&amp;Publication!E$2-1&amp;"'!B4:R300"),IF(E$3&gt;1,E$3+1,""),0),"")</f>
        <v/>
      </c>
      <c r="F607" s="126" t="str">
        <f ca="1">IFERROR(VLOOKUP($A607,INDIRECT("'"&amp;Publication!F$2-1&amp;"'!B4:R300"),IF(F$3&gt;1,F$3+1,""),0),"")</f>
        <v/>
      </c>
      <c r="G607" s="126" t="str">
        <f ca="1">IFERROR(VLOOKUP($A607,INDIRECT("'"&amp;Publication!G$2-1&amp;"'!B4:R300"),IF(G$3&gt;1,G$3+1,""),0),"")</f>
        <v/>
      </c>
      <c r="H607" s="126" t="str">
        <f ca="1">IFERROR(VLOOKUP($A607,INDIRECT("'"&amp;Publication!H$2-1&amp;"'!B4:R300"),IF(H$3&gt;1,H$3+1,""),0),"")</f>
        <v/>
      </c>
      <c r="I607" s="126" t="str">
        <f ca="1">IFERROR(VLOOKUP($A607,INDIRECT("'"&amp;Publication!I$2-1&amp;"'!B4:R300"),IF(I$3&gt;1,I$3+1,""),0),"")</f>
        <v/>
      </c>
      <c r="J607" s="126" t="str">
        <f ca="1">IFERROR(VLOOKUP($A607,INDIRECT("'"&amp;Publication!J$2-1&amp;"'!B4:R300"),IF(J$3&gt;1,J$3+1,""),0),"")</f>
        <v/>
      </c>
      <c r="K607" s="126" t="str">
        <f ca="1">IFERROR(VLOOKUP($A607,INDIRECT("'"&amp;Publication!K$2-1&amp;"'!B4:R300"),IF(K$3&gt;1,K$3+1,""),0),"")</f>
        <v/>
      </c>
      <c r="L607" s="126" t="str">
        <f ca="1">IFERROR(VLOOKUP($A607,INDIRECT("'"&amp;Publication!L$2-1&amp;"'!B4:R300"),IF(L$3&gt;1,L$3+1,""),0),"")</f>
        <v/>
      </c>
      <c r="M607" s="126" t="str">
        <f ca="1">IFERROR(VLOOKUP($A607,INDIRECT("'"&amp;Publication!M$2-1&amp;"'!B4:R300"),IF(M$3&gt;1,M$3+1,""),0),"")</f>
        <v/>
      </c>
      <c r="N607" s="126" t="str">
        <f ca="1">IFERROR(VLOOKUP($A607,INDIRECT("'"&amp;Publication!N$2-1&amp;"'!B4:R300"),IF(N$3&gt;1,N$3+1,""),0),"")</f>
        <v/>
      </c>
      <c r="O607" s="126" t="str">
        <f ca="1">IFERROR(VLOOKUP($A607,INDIRECT("'"&amp;Publication!O$2-1&amp;"'!B4:R300"),IF(O$3&gt;1,O$3+1,""),0),"")</f>
        <v/>
      </c>
      <c r="P607" s="126" t="str">
        <f ca="1">IFERROR(VLOOKUP($A607,INDIRECT("'"&amp;Publication!P$2-1&amp;"'!B4:R300"),IF(P$3&gt;1,P$3+1,""),0),"")</f>
        <v/>
      </c>
    </row>
    <row r="608" spans="1:16" ht="14.5" customHeight="1" outlineLevel="1" x14ac:dyDescent="0.35">
      <c r="A608" s="125" t="s">
        <v>794</v>
      </c>
      <c r="B608" s="110" t="str">
        <f>IF(OR(ISBLANK(VLOOKUP(A608,'EUROSTAT-Code'!$A$3:$E$812,5,0)),ISNA(VLOOKUP(A608,'EUROSTAT-Code'!$A$3:$E$812,5,0))),"",VLOOKUP(A608,'EUROSTAT-Code'!$A$3:$E$812,5,0))</f>
        <v/>
      </c>
      <c r="C608" s="125" t="s">
        <v>2236</v>
      </c>
      <c r="D608" s="126" t="str">
        <f ca="1">IFERROR(VLOOKUP($A608,INDIRECT("'"&amp;Publication!D$2-1&amp;"'!B4:R300"),IF(D$3&gt;1,D$3+1,""),0),"")</f>
        <v/>
      </c>
      <c r="E608" s="126" t="str">
        <f ca="1">IFERROR(VLOOKUP($A608,INDIRECT("'"&amp;Publication!E$2-1&amp;"'!B4:R300"),IF(E$3&gt;1,E$3+1,""),0),"")</f>
        <v/>
      </c>
      <c r="F608" s="126" t="str">
        <f ca="1">IFERROR(VLOOKUP($A608,INDIRECT("'"&amp;Publication!F$2-1&amp;"'!B4:R300"),IF(F$3&gt;1,F$3+1,""),0),"")</f>
        <v/>
      </c>
      <c r="G608" s="126" t="str">
        <f ca="1">IFERROR(VLOOKUP($A608,INDIRECT("'"&amp;Publication!G$2-1&amp;"'!B4:R300"),IF(G$3&gt;1,G$3+1,""),0),"")</f>
        <v/>
      </c>
      <c r="H608" s="126" t="str">
        <f ca="1">IFERROR(VLOOKUP($A608,INDIRECT("'"&amp;Publication!H$2-1&amp;"'!B4:R300"),IF(H$3&gt;1,H$3+1,""),0),"")</f>
        <v/>
      </c>
      <c r="I608" s="126" t="str">
        <f ca="1">IFERROR(VLOOKUP($A608,INDIRECT("'"&amp;Publication!I$2-1&amp;"'!B4:R300"),IF(I$3&gt;1,I$3+1,""),0),"")</f>
        <v/>
      </c>
      <c r="J608" s="126" t="str">
        <f ca="1">IFERROR(VLOOKUP($A608,INDIRECT("'"&amp;Publication!J$2-1&amp;"'!B4:R300"),IF(J$3&gt;1,J$3+1,""),0),"")</f>
        <v/>
      </c>
      <c r="K608" s="126" t="str">
        <f ca="1">IFERROR(VLOOKUP($A608,INDIRECT("'"&amp;Publication!K$2-1&amp;"'!B4:R300"),IF(K$3&gt;1,K$3+1,""),0),"")</f>
        <v/>
      </c>
      <c r="L608" s="126" t="str">
        <f ca="1">IFERROR(VLOOKUP($A608,INDIRECT("'"&amp;Publication!L$2-1&amp;"'!B4:R300"),IF(L$3&gt;1,L$3+1,""),0),"")</f>
        <v/>
      </c>
      <c r="M608" s="126" t="str">
        <f ca="1">IFERROR(VLOOKUP($A608,INDIRECT("'"&amp;Publication!M$2-1&amp;"'!B4:R300"),IF(M$3&gt;1,M$3+1,""),0),"")</f>
        <v/>
      </c>
      <c r="N608" s="126" t="str">
        <f ca="1">IFERROR(VLOOKUP($A608,INDIRECT("'"&amp;Publication!N$2-1&amp;"'!B4:R300"),IF(N$3&gt;1,N$3+1,""),0),"")</f>
        <v/>
      </c>
      <c r="O608" s="126" t="str">
        <f ca="1">IFERROR(VLOOKUP($A608,INDIRECT("'"&amp;Publication!O$2-1&amp;"'!B4:R300"),IF(O$3&gt;1,O$3+1,""),0),"")</f>
        <v/>
      </c>
      <c r="P608" s="126" t="str">
        <f ca="1">IFERROR(VLOOKUP($A608,INDIRECT("'"&amp;Publication!P$2-1&amp;"'!B4:R300"),IF(P$3&gt;1,P$3+1,""),0),"")</f>
        <v/>
      </c>
    </row>
    <row r="609" spans="1:16" ht="14.5" customHeight="1" outlineLevel="1" x14ac:dyDescent="0.35">
      <c r="A609" s="125" t="s">
        <v>795</v>
      </c>
      <c r="B609" s="110" t="str">
        <f>IF(OR(ISBLANK(VLOOKUP(A609,'EUROSTAT-Code'!$A$3:$E$812,5,0)),ISNA(VLOOKUP(A609,'EUROSTAT-Code'!$A$3:$E$812,5,0))),"",VLOOKUP(A609,'EUROSTAT-Code'!$A$3:$E$812,5,0))</f>
        <v/>
      </c>
      <c r="C609" s="125" t="s">
        <v>2237</v>
      </c>
      <c r="D609" s="126" t="str">
        <f ca="1">IFERROR(VLOOKUP($A609,INDIRECT("'"&amp;Publication!D$2-1&amp;"'!B4:R300"),IF(D$3&gt;1,D$3+1,""),0),"")</f>
        <v/>
      </c>
      <c r="E609" s="126" t="str">
        <f ca="1">IFERROR(VLOOKUP($A609,INDIRECT("'"&amp;Publication!E$2-1&amp;"'!B4:R300"),IF(E$3&gt;1,E$3+1,""),0),"")</f>
        <v/>
      </c>
      <c r="F609" s="126" t="str">
        <f ca="1">IFERROR(VLOOKUP($A609,INDIRECT("'"&amp;Publication!F$2-1&amp;"'!B4:R300"),IF(F$3&gt;1,F$3+1,""),0),"")</f>
        <v/>
      </c>
      <c r="G609" s="126" t="str">
        <f ca="1">IFERROR(VLOOKUP($A609,INDIRECT("'"&amp;Publication!G$2-1&amp;"'!B4:R300"),IF(G$3&gt;1,G$3+1,""),0),"")</f>
        <v/>
      </c>
      <c r="H609" s="126" t="str">
        <f ca="1">IFERROR(VLOOKUP($A609,INDIRECT("'"&amp;Publication!H$2-1&amp;"'!B4:R300"),IF(H$3&gt;1,H$3+1,""),0),"")</f>
        <v/>
      </c>
      <c r="I609" s="126" t="str">
        <f ca="1">IFERROR(VLOOKUP($A609,INDIRECT("'"&amp;Publication!I$2-1&amp;"'!B4:R300"),IF(I$3&gt;1,I$3+1,""),0),"")</f>
        <v/>
      </c>
      <c r="J609" s="126" t="str">
        <f ca="1">IFERROR(VLOOKUP($A609,INDIRECT("'"&amp;Publication!J$2-1&amp;"'!B4:R300"),IF(J$3&gt;1,J$3+1,""),0),"")</f>
        <v/>
      </c>
      <c r="K609" s="126" t="str">
        <f ca="1">IFERROR(VLOOKUP($A609,INDIRECT("'"&amp;Publication!K$2-1&amp;"'!B4:R300"),IF(K$3&gt;1,K$3+1,""),0),"")</f>
        <v/>
      </c>
      <c r="L609" s="126" t="str">
        <f ca="1">IFERROR(VLOOKUP($A609,INDIRECT("'"&amp;Publication!L$2-1&amp;"'!B4:R300"),IF(L$3&gt;1,L$3+1,""),0),"")</f>
        <v/>
      </c>
      <c r="M609" s="126" t="str">
        <f ca="1">IFERROR(VLOOKUP($A609,INDIRECT("'"&amp;Publication!M$2-1&amp;"'!B4:R300"),IF(M$3&gt;1,M$3+1,""),0),"")</f>
        <v/>
      </c>
      <c r="N609" s="126" t="str">
        <f ca="1">IFERROR(VLOOKUP($A609,INDIRECT("'"&amp;Publication!N$2-1&amp;"'!B4:R300"),IF(N$3&gt;1,N$3+1,""),0),"")</f>
        <v/>
      </c>
      <c r="O609" s="126" t="str">
        <f ca="1">IFERROR(VLOOKUP($A609,INDIRECT("'"&amp;Publication!O$2-1&amp;"'!B4:R300"),IF(O$3&gt;1,O$3+1,""),0),"")</f>
        <v/>
      </c>
      <c r="P609" s="126" t="str">
        <f ca="1">IFERROR(VLOOKUP($A609,INDIRECT("'"&amp;Publication!P$2-1&amp;"'!B4:R300"),IF(P$3&gt;1,P$3+1,""),0),"")</f>
        <v/>
      </c>
    </row>
    <row r="610" spans="1:16" ht="14.5" customHeight="1" outlineLevel="1" x14ac:dyDescent="0.35">
      <c r="A610" s="125" t="s">
        <v>796</v>
      </c>
      <c r="B610" s="110" t="str">
        <f>IF(OR(ISBLANK(VLOOKUP(A610,'EUROSTAT-Code'!$A$3:$E$812,5,0)),ISNA(VLOOKUP(A610,'EUROSTAT-Code'!$A$3:$E$812,5,0))),"",VLOOKUP(A610,'EUROSTAT-Code'!$A$3:$E$812,5,0))</f>
        <v/>
      </c>
      <c r="C610" s="125" t="s">
        <v>2238</v>
      </c>
      <c r="D610" s="126" t="str">
        <f ca="1">IFERROR(VLOOKUP($A610,INDIRECT("'"&amp;Publication!D$2-1&amp;"'!B4:R300"),IF(D$3&gt;1,D$3+1,""),0),"")</f>
        <v/>
      </c>
      <c r="E610" s="126" t="str">
        <f ca="1">IFERROR(VLOOKUP($A610,INDIRECT("'"&amp;Publication!E$2-1&amp;"'!B4:R300"),IF(E$3&gt;1,E$3+1,""),0),"")</f>
        <v/>
      </c>
      <c r="F610" s="126" t="str">
        <f ca="1">IFERROR(VLOOKUP($A610,INDIRECT("'"&amp;Publication!F$2-1&amp;"'!B4:R300"),IF(F$3&gt;1,F$3+1,""),0),"")</f>
        <v/>
      </c>
      <c r="G610" s="126" t="str">
        <f ca="1">IFERROR(VLOOKUP($A610,INDIRECT("'"&amp;Publication!G$2-1&amp;"'!B4:R300"),IF(G$3&gt;1,G$3+1,""),0),"")</f>
        <v/>
      </c>
      <c r="H610" s="126" t="str">
        <f ca="1">IFERROR(VLOOKUP($A610,INDIRECT("'"&amp;Publication!H$2-1&amp;"'!B4:R300"),IF(H$3&gt;1,H$3+1,""),0),"")</f>
        <v/>
      </c>
      <c r="I610" s="126" t="str">
        <f ca="1">IFERROR(VLOOKUP($A610,INDIRECT("'"&amp;Publication!I$2-1&amp;"'!B4:R300"),IF(I$3&gt;1,I$3+1,""),0),"")</f>
        <v/>
      </c>
      <c r="J610" s="126" t="str">
        <f ca="1">IFERROR(VLOOKUP($A610,INDIRECT("'"&amp;Publication!J$2-1&amp;"'!B4:R300"),IF(J$3&gt;1,J$3+1,""),0),"")</f>
        <v/>
      </c>
      <c r="K610" s="126" t="str">
        <f ca="1">IFERROR(VLOOKUP($A610,INDIRECT("'"&amp;Publication!K$2-1&amp;"'!B4:R300"),IF(K$3&gt;1,K$3+1,""),0),"")</f>
        <v/>
      </c>
      <c r="L610" s="126" t="str">
        <f ca="1">IFERROR(VLOOKUP($A610,INDIRECT("'"&amp;Publication!L$2-1&amp;"'!B4:R300"),IF(L$3&gt;1,L$3+1,""),0),"")</f>
        <v/>
      </c>
      <c r="M610" s="126" t="str">
        <f ca="1">IFERROR(VLOOKUP($A610,INDIRECT("'"&amp;Publication!M$2-1&amp;"'!B4:R300"),IF(M$3&gt;1,M$3+1,""),0),"")</f>
        <v/>
      </c>
      <c r="N610" s="126" t="str">
        <f ca="1">IFERROR(VLOOKUP($A610,INDIRECT("'"&amp;Publication!N$2-1&amp;"'!B4:R300"),IF(N$3&gt;1,N$3+1,""),0),"")</f>
        <v/>
      </c>
      <c r="O610" s="126" t="str">
        <f ca="1">IFERROR(VLOOKUP($A610,INDIRECT("'"&amp;Publication!O$2-1&amp;"'!B4:R300"),IF(O$3&gt;1,O$3+1,""),0),"")</f>
        <v/>
      </c>
      <c r="P610" s="126" t="str">
        <f ca="1">IFERROR(VLOOKUP($A610,INDIRECT("'"&amp;Publication!P$2-1&amp;"'!B4:R300"),IF(P$3&gt;1,P$3+1,""),0),"")</f>
        <v/>
      </c>
    </row>
    <row r="611" spans="1:16" ht="14.5" customHeight="1" outlineLevel="1" x14ac:dyDescent="0.35">
      <c r="A611" s="125" t="s">
        <v>2239</v>
      </c>
      <c r="B611" s="110" t="str">
        <f>IF(OR(ISBLANK(VLOOKUP(A611,'EUROSTAT-Code'!$A$3:$E$812,5,0)),ISNA(VLOOKUP(A611,'EUROSTAT-Code'!$A$3:$E$812,5,0))),"",VLOOKUP(A611,'EUROSTAT-Code'!$A$3:$E$812,5,0))</f>
        <v/>
      </c>
      <c r="C611" s="125" t="s">
        <v>2240</v>
      </c>
      <c r="D611" s="126" t="str">
        <f ca="1">IFERROR(VLOOKUP($A611,INDIRECT("'"&amp;Publication!D$2-1&amp;"'!B4:R300"),IF(D$3&gt;1,D$3+1,""),0),"")</f>
        <v/>
      </c>
      <c r="E611" s="126" t="str">
        <f ca="1">IFERROR(VLOOKUP($A611,INDIRECT("'"&amp;Publication!E$2-1&amp;"'!B4:R300"),IF(E$3&gt;1,E$3+1,""),0),"")</f>
        <v/>
      </c>
      <c r="F611" s="126" t="str">
        <f ca="1">IFERROR(VLOOKUP($A611,INDIRECT("'"&amp;Publication!F$2-1&amp;"'!B4:R300"),IF(F$3&gt;1,F$3+1,""),0),"")</f>
        <v/>
      </c>
      <c r="G611" s="126" t="str">
        <f ca="1">IFERROR(VLOOKUP($A611,INDIRECT("'"&amp;Publication!G$2-1&amp;"'!B4:R300"),IF(G$3&gt;1,G$3+1,""),0),"")</f>
        <v/>
      </c>
      <c r="H611" s="126" t="str">
        <f ca="1">IFERROR(VLOOKUP($A611,INDIRECT("'"&amp;Publication!H$2-1&amp;"'!B4:R300"),IF(H$3&gt;1,H$3+1,""),0),"")</f>
        <v/>
      </c>
      <c r="I611" s="126" t="str">
        <f ca="1">IFERROR(VLOOKUP($A611,INDIRECT("'"&amp;Publication!I$2-1&amp;"'!B4:R300"),IF(I$3&gt;1,I$3+1,""),0),"")</f>
        <v/>
      </c>
      <c r="J611" s="126" t="str">
        <f ca="1">IFERROR(VLOOKUP($A611,INDIRECT("'"&amp;Publication!J$2-1&amp;"'!B4:R300"),IF(J$3&gt;1,J$3+1,""),0),"")</f>
        <v/>
      </c>
      <c r="K611" s="126" t="str">
        <f ca="1">IFERROR(VLOOKUP($A611,INDIRECT("'"&amp;Publication!K$2-1&amp;"'!B4:R300"),IF(K$3&gt;1,K$3+1,""),0),"")</f>
        <v/>
      </c>
      <c r="L611" s="126" t="str">
        <f ca="1">IFERROR(VLOOKUP($A611,INDIRECT("'"&amp;Publication!L$2-1&amp;"'!B4:R300"),IF(L$3&gt;1,L$3+1,""),0),"")</f>
        <v/>
      </c>
      <c r="M611" s="126" t="str">
        <f ca="1">IFERROR(VLOOKUP($A611,INDIRECT("'"&amp;Publication!M$2-1&amp;"'!B4:R300"),IF(M$3&gt;1,M$3+1,""),0),"")</f>
        <v/>
      </c>
      <c r="N611" s="126" t="str">
        <f ca="1">IFERROR(VLOOKUP($A611,INDIRECT("'"&amp;Publication!N$2-1&amp;"'!B4:R300"),IF(N$3&gt;1,N$3+1,""),0),"")</f>
        <v/>
      </c>
      <c r="O611" s="126" t="str">
        <f ca="1">IFERROR(VLOOKUP($A611,INDIRECT("'"&amp;Publication!O$2-1&amp;"'!B4:R300"),IF(O$3&gt;1,O$3+1,""),0),"")</f>
        <v/>
      </c>
      <c r="P611" s="126" t="str">
        <f ca="1">IFERROR(VLOOKUP($A611,INDIRECT("'"&amp;Publication!P$2-1&amp;"'!B4:R300"),IF(P$3&gt;1,P$3+1,""),0),"")</f>
        <v/>
      </c>
    </row>
    <row r="612" spans="1:16" ht="14.5" customHeight="1" outlineLevel="1" x14ac:dyDescent="0.35">
      <c r="A612" s="125" t="s">
        <v>797</v>
      </c>
      <c r="B612" s="110" t="str">
        <f>IF(OR(ISBLANK(VLOOKUP(A612,'EUROSTAT-Code'!$A$3:$E$812,5,0)),ISNA(VLOOKUP(A612,'EUROSTAT-Code'!$A$3:$E$812,5,0))),"",VLOOKUP(A612,'EUROSTAT-Code'!$A$3:$E$812,5,0))</f>
        <v/>
      </c>
      <c r="C612" s="125" t="s">
        <v>2241</v>
      </c>
      <c r="D612" s="126" t="str">
        <f ca="1">IFERROR(VLOOKUP($A612,INDIRECT("'"&amp;Publication!D$2-1&amp;"'!B4:R300"),IF(D$3&gt;1,D$3+1,""),0),"")</f>
        <v/>
      </c>
      <c r="E612" s="126" t="str">
        <f ca="1">IFERROR(VLOOKUP($A612,INDIRECT("'"&amp;Publication!E$2-1&amp;"'!B4:R300"),IF(E$3&gt;1,E$3+1,""),0),"")</f>
        <v/>
      </c>
      <c r="F612" s="126" t="str">
        <f ca="1">IFERROR(VLOOKUP($A612,INDIRECT("'"&amp;Publication!F$2-1&amp;"'!B4:R300"),IF(F$3&gt;1,F$3+1,""),0),"")</f>
        <v/>
      </c>
      <c r="G612" s="126" t="str">
        <f ca="1">IFERROR(VLOOKUP($A612,INDIRECT("'"&amp;Publication!G$2-1&amp;"'!B4:R300"),IF(G$3&gt;1,G$3+1,""),0),"")</f>
        <v/>
      </c>
      <c r="H612" s="126" t="str">
        <f ca="1">IFERROR(VLOOKUP($A612,INDIRECT("'"&amp;Publication!H$2-1&amp;"'!B4:R300"),IF(H$3&gt;1,H$3+1,""),0),"")</f>
        <v/>
      </c>
      <c r="I612" s="126" t="str">
        <f ca="1">IFERROR(VLOOKUP($A612,INDIRECT("'"&amp;Publication!I$2-1&amp;"'!B4:R300"),IF(I$3&gt;1,I$3+1,""),0),"")</f>
        <v/>
      </c>
      <c r="J612" s="126" t="str">
        <f ca="1">IFERROR(VLOOKUP($A612,INDIRECT("'"&amp;Publication!J$2-1&amp;"'!B4:R300"),IF(J$3&gt;1,J$3+1,""),0),"")</f>
        <v/>
      </c>
      <c r="K612" s="126" t="str">
        <f ca="1">IFERROR(VLOOKUP($A612,INDIRECT("'"&amp;Publication!K$2-1&amp;"'!B4:R300"),IF(K$3&gt;1,K$3+1,""),0),"")</f>
        <v/>
      </c>
      <c r="L612" s="126" t="str">
        <f ca="1">IFERROR(VLOOKUP($A612,INDIRECT("'"&amp;Publication!L$2-1&amp;"'!B4:R300"),IF(L$3&gt;1,L$3+1,""),0),"")</f>
        <v/>
      </c>
      <c r="M612" s="126" t="str">
        <f ca="1">IFERROR(VLOOKUP($A612,INDIRECT("'"&amp;Publication!M$2-1&amp;"'!B4:R300"),IF(M$3&gt;1,M$3+1,""),0),"")</f>
        <v/>
      </c>
      <c r="N612" s="126" t="str">
        <f ca="1">IFERROR(VLOOKUP($A612,INDIRECT("'"&amp;Publication!N$2-1&amp;"'!B4:R300"),IF(N$3&gt;1,N$3+1,""),0),"")</f>
        <v/>
      </c>
      <c r="O612" s="126" t="str">
        <f ca="1">IFERROR(VLOOKUP($A612,INDIRECT("'"&amp;Publication!O$2-1&amp;"'!B4:R300"),IF(O$3&gt;1,O$3+1,""),0),"")</f>
        <v/>
      </c>
      <c r="P612" s="126" t="str">
        <f ca="1">IFERROR(VLOOKUP($A612,INDIRECT("'"&amp;Publication!P$2-1&amp;"'!B4:R300"),IF(P$3&gt;1,P$3+1,""),0),"")</f>
        <v/>
      </c>
    </row>
    <row r="613" spans="1:16" ht="14.5" customHeight="1" outlineLevel="1" x14ac:dyDescent="0.35">
      <c r="A613" s="125" t="s">
        <v>2242</v>
      </c>
      <c r="B613" s="110" t="str">
        <f>IF(OR(ISBLANK(VLOOKUP(A613,'EUROSTAT-Code'!$A$3:$E$812,5,0)),ISNA(VLOOKUP(A613,'EUROSTAT-Code'!$A$3:$E$812,5,0))),"",VLOOKUP(A613,'EUROSTAT-Code'!$A$3:$E$812,5,0))</f>
        <v/>
      </c>
      <c r="C613" s="125" t="s">
        <v>2861</v>
      </c>
      <c r="D613" s="126" t="str">
        <f ca="1">IFERROR(VLOOKUP($A613,INDIRECT("'"&amp;Publication!D$2-1&amp;"'!B4:R300"),IF(D$3&gt;1,D$3+1,""),0),"")</f>
        <v/>
      </c>
      <c r="E613" s="126" t="str">
        <f ca="1">IFERROR(VLOOKUP($A613,INDIRECT("'"&amp;Publication!E$2-1&amp;"'!B4:R300"),IF(E$3&gt;1,E$3+1,""),0),"")</f>
        <v/>
      </c>
      <c r="F613" s="126" t="str">
        <f ca="1">IFERROR(VLOOKUP($A613,INDIRECT("'"&amp;Publication!F$2-1&amp;"'!B4:R300"),IF(F$3&gt;1,F$3+1,""),0),"")</f>
        <v/>
      </c>
      <c r="G613" s="126" t="str">
        <f ca="1">IFERROR(VLOOKUP($A613,INDIRECT("'"&amp;Publication!G$2-1&amp;"'!B4:R300"),IF(G$3&gt;1,G$3+1,""),0),"")</f>
        <v/>
      </c>
      <c r="H613" s="126" t="str">
        <f ca="1">IFERROR(VLOOKUP($A613,INDIRECT("'"&amp;Publication!H$2-1&amp;"'!B4:R300"),IF(H$3&gt;1,H$3+1,""),0),"")</f>
        <v/>
      </c>
      <c r="I613" s="126" t="str">
        <f ca="1">IFERROR(VLOOKUP($A613,INDIRECT("'"&amp;Publication!I$2-1&amp;"'!B4:R300"),IF(I$3&gt;1,I$3+1,""),0),"")</f>
        <v/>
      </c>
      <c r="J613" s="126" t="str">
        <f ca="1">IFERROR(VLOOKUP($A613,INDIRECT("'"&amp;Publication!J$2-1&amp;"'!B4:R300"),IF(J$3&gt;1,J$3+1,""),0),"")</f>
        <v/>
      </c>
      <c r="K613" s="126" t="str">
        <f ca="1">IFERROR(VLOOKUP($A613,INDIRECT("'"&amp;Publication!K$2-1&amp;"'!B4:R300"),IF(K$3&gt;1,K$3+1,""),0),"")</f>
        <v/>
      </c>
      <c r="L613" s="126" t="str">
        <f ca="1">IFERROR(VLOOKUP($A613,INDIRECT("'"&amp;Publication!L$2-1&amp;"'!B4:R300"),IF(L$3&gt;1,L$3+1,""),0),"")</f>
        <v/>
      </c>
      <c r="M613" s="126" t="str">
        <f ca="1">IFERROR(VLOOKUP($A613,INDIRECT("'"&amp;Publication!M$2-1&amp;"'!B4:R300"),IF(M$3&gt;1,M$3+1,""),0),"")</f>
        <v/>
      </c>
      <c r="N613" s="126" t="str">
        <f ca="1">IFERROR(VLOOKUP($A613,INDIRECT("'"&amp;Publication!N$2-1&amp;"'!B4:R300"),IF(N$3&gt;1,N$3+1,""),0),"")</f>
        <v/>
      </c>
      <c r="O613" s="126" t="str">
        <f ca="1">IFERROR(VLOOKUP($A613,INDIRECT("'"&amp;Publication!O$2-1&amp;"'!B4:R300"),IF(O$3&gt;1,O$3+1,""),0),"")</f>
        <v/>
      </c>
      <c r="P613" s="126" t="str">
        <f ca="1">IFERROR(VLOOKUP($A613,INDIRECT("'"&amp;Publication!P$2-1&amp;"'!B4:R300"),IF(P$3&gt;1,P$3+1,""),0),"")</f>
        <v/>
      </c>
    </row>
    <row r="614" spans="1:16" ht="14.5" customHeight="1" outlineLevel="1" x14ac:dyDescent="0.35">
      <c r="A614" s="125" t="s">
        <v>798</v>
      </c>
      <c r="B614" s="110" t="str">
        <f>IF(OR(ISBLANK(VLOOKUP(A614,'EUROSTAT-Code'!$A$3:$E$812,5,0)),ISNA(VLOOKUP(A614,'EUROSTAT-Code'!$A$3:$E$812,5,0))),"",VLOOKUP(A614,'EUROSTAT-Code'!$A$3:$E$812,5,0))</f>
        <v/>
      </c>
      <c r="C614" s="125" t="s">
        <v>2862</v>
      </c>
      <c r="D614" s="126" t="str">
        <f ca="1">IFERROR(VLOOKUP($A614,INDIRECT("'"&amp;Publication!D$2-1&amp;"'!B4:R300"),IF(D$3&gt;1,D$3+1,""),0),"")</f>
        <v/>
      </c>
      <c r="E614" s="126" t="str">
        <f ca="1">IFERROR(VLOOKUP($A614,INDIRECT("'"&amp;Publication!E$2-1&amp;"'!B4:R300"),IF(E$3&gt;1,E$3+1,""),0),"")</f>
        <v/>
      </c>
      <c r="F614" s="126" t="str">
        <f ca="1">IFERROR(VLOOKUP($A614,INDIRECT("'"&amp;Publication!F$2-1&amp;"'!B4:R300"),IF(F$3&gt;1,F$3+1,""),0),"")</f>
        <v/>
      </c>
      <c r="G614" s="126" t="str">
        <f ca="1">IFERROR(VLOOKUP($A614,INDIRECT("'"&amp;Publication!G$2-1&amp;"'!B4:R300"),IF(G$3&gt;1,G$3+1,""),0),"")</f>
        <v/>
      </c>
      <c r="H614" s="126" t="str">
        <f ca="1">IFERROR(VLOOKUP($A614,INDIRECT("'"&amp;Publication!H$2-1&amp;"'!B4:R300"),IF(H$3&gt;1,H$3+1,""),0),"")</f>
        <v/>
      </c>
      <c r="I614" s="126" t="str">
        <f ca="1">IFERROR(VLOOKUP($A614,INDIRECT("'"&amp;Publication!I$2-1&amp;"'!B4:R300"),IF(I$3&gt;1,I$3+1,""),0),"")</f>
        <v/>
      </c>
      <c r="J614" s="126" t="str">
        <f ca="1">IFERROR(VLOOKUP($A614,INDIRECT("'"&amp;Publication!J$2-1&amp;"'!B4:R300"),IF(J$3&gt;1,J$3+1,""),0),"")</f>
        <v/>
      </c>
      <c r="K614" s="126" t="str">
        <f ca="1">IFERROR(VLOOKUP($A614,INDIRECT("'"&amp;Publication!K$2-1&amp;"'!B4:R300"),IF(K$3&gt;1,K$3+1,""),0),"")</f>
        <v/>
      </c>
      <c r="L614" s="126" t="str">
        <f ca="1">IFERROR(VLOOKUP($A614,INDIRECT("'"&amp;Publication!L$2-1&amp;"'!B4:R300"),IF(L$3&gt;1,L$3+1,""),0),"")</f>
        <v/>
      </c>
      <c r="M614" s="126" t="str">
        <f ca="1">IFERROR(VLOOKUP($A614,INDIRECT("'"&amp;Publication!M$2-1&amp;"'!B4:R300"),IF(M$3&gt;1,M$3+1,""),0),"")</f>
        <v/>
      </c>
      <c r="N614" s="126" t="str">
        <f ca="1">IFERROR(VLOOKUP($A614,INDIRECT("'"&amp;Publication!N$2-1&amp;"'!B4:R300"),IF(N$3&gt;1,N$3+1,""),0),"")</f>
        <v/>
      </c>
      <c r="O614" s="126" t="str">
        <f ca="1">IFERROR(VLOOKUP($A614,INDIRECT("'"&amp;Publication!O$2-1&amp;"'!B4:R300"),IF(O$3&gt;1,O$3+1,""),0),"")</f>
        <v/>
      </c>
      <c r="P614" s="126" t="str">
        <f ca="1">IFERROR(VLOOKUP($A614,INDIRECT("'"&amp;Publication!P$2-1&amp;"'!B4:R300"),IF(P$3&gt;1,P$3+1,""),0),"")</f>
        <v/>
      </c>
    </row>
    <row r="615" spans="1:16" ht="14.5" customHeight="1" outlineLevel="1" x14ac:dyDescent="0.35">
      <c r="A615" s="125" t="s">
        <v>799</v>
      </c>
      <c r="B615" s="110" t="str">
        <f>IF(OR(ISBLANK(VLOOKUP(A615,'EUROSTAT-Code'!$A$3:$E$812,5,0)),ISNA(VLOOKUP(A615,'EUROSTAT-Code'!$A$3:$E$812,5,0))),"",VLOOKUP(A615,'EUROSTAT-Code'!$A$3:$E$812,5,0))</f>
        <v/>
      </c>
      <c r="C615" s="125" t="s">
        <v>2243</v>
      </c>
      <c r="D615" s="126" t="str">
        <f ca="1">IFERROR(VLOOKUP($A615,INDIRECT("'"&amp;Publication!D$2-1&amp;"'!B4:R300"),IF(D$3&gt;1,D$3+1,""),0),"")</f>
        <v/>
      </c>
      <c r="E615" s="126" t="str">
        <f ca="1">IFERROR(VLOOKUP($A615,INDIRECT("'"&amp;Publication!E$2-1&amp;"'!B4:R300"),IF(E$3&gt;1,E$3+1,""),0),"")</f>
        <v/>
      </c>
      <c r="F615" s="126" t="str">
        <f ca="1">IFERROR(VLOOKUP($A615,INDIRECT("'"&amp;Publication!F$2-1&amp;"'!B4:R300"),IF(F$3&gt;1,F$3+1,""),0),"")</f>
        <v/>
      </c>
      <c r="G615" s="126" t="str">
        <f ca="1">IFERROR(VLOOKUP($A615,INDIRECT("'"&amp;Publication!G$2-1&amp;"'!B4:R300"),IF(G$3&gt;1,G$3+1,""),0),"")</f>
        <v/>
      </c>
      <c r="H615" s="126" t="str">
        <f ca="1">IFERROR(VLOOKUP($A615,INDIRECT("'"&amp;Publication!H$2-1&amp;"'!B4:R300"),IF(H$3&gt;1,H$3+1,""),0),"")</f>
        <v/>
      </c>
      <c r="I615" s="126" t="str">
        <f ca="1">IFERROR(VLOOKUP($A615,INDIRECT("'"&amp;Publication!I$2-1&amp;"'!B4:R300"),IF(I$3&gt;1,I$3+1,""),0),"")</f>
        <v/>
      </c>
      <c r="J615" s="126" t="str">
        <f ca="1">IFERROR(VLOOKUP($A615,INDIRECT("'"&amp;Publication!J$2-1&amp;"'!B4:R300"),IF(J$3&gt;1,J$3+1,""),0),"")</f>
        <v/>
      </c>
      <c r="K615" s="126" t="str">
        <f ca="1">IFERROR(VLOOKUP($A615,INDIRECT("'"&amp;Publication!K$2-1&amp;"'!B4:R300"),IF(K$3&gt;1,K$3+1,""),0),"")</f>
        <v/>
      </c>
      <c r="L615" s="126" t="str">
        <f ca="1">IFERROR(VLOOKUP($A615,INDIRECT("'"&amp;Publication!L$2-1&amp;"'!B4:R300"),IF(L$3&gt;1,L$3+1,""),0),"")</f>
        <v/>
      </c>
      <c r="M615" s="126" t="str">
        <f ca="1">IFERROR(VLOOKUP($A615,INDIRECT("'"&amp;Publication!M$2-1&amp;"'!B4:R300"),IF(M$3&gt;1,M$3+1,""),0),"")</f>
        <v/>
      </c>
      <c r="N615" s="126" t="str">
        <f ca="1">IFERROR(VLOOKUP($A615,INDIRECT("'"&amp;Publication!N$2-1&amp;"'!B4:R300"),IF(N$3&gt;1,N$3+1,""),0),"")</f>
        <v/>
      </c>
      <c r="O615" s="126" t="str">
        <f ca="1">IFERROR(VLOOKUP($A615,INDIRECT("'"&amp;Publication!O$2-1&amp;"'!B4:R300"),IF(O$3&gt;1,O$3+1,""),0),"")</f>
        <v/>
      </c>
      <c r="P615" s="126" t="str">
        <f ca="1">IFERROR(VLOOKUP($A615,INDIRECT("'"&amp;Publication!P$2-1&amp;"'!B4:R300"),IF(P$3&gt;1,P$3+1,""),0),"")</f>
        <v/>
      </c>
    </row>
    <row r="616" spans="1:16" ht="14.5" customHeight="1" outlineLevel="1" x14ac:dyDescent="0.35">
      <c r="A616" s="125" t="s">
        <v>800</v>
      </c>
      <c r="B616" s="110" t="str">
        <f>IF(OR(ISBLANK(VLOOKUP(A616,'EUROSTAT-Code'!$A$3:$E$812,5,0)),ISNA(VLOOKUP(A616,'EUROSTAT-Code'!$A$3:$E$812,5,0))),"",VLOOKUP(A616,'EUROSTAT-Code'!$A$3:$E$812,5,0))</f>
        <v/>
      </c>
      <c r="C616" s="125" t="s">
        <v>2244</v>
      </c>
      <c r="D616" s="126" t="str">
        <f ca="1">IFERROR(VLOOKUP($A616,INDIRECT("'"&amp;Publication!D$2-1&amp;"'!B4:R300"),IF(D$3&gt;1,D$3+1,""),0),"")</f>
        <v/>
      </c>
      <c r="E616" s="126" t="str">
        <f ca="1">IFERROR(VLOOKUP($A616,INDIRECT("'"&amp;Publication!E$2-1&amp;"'!B4:R300"),IF(E$3&gt;1,E$3+1,""),0),"")</f>
        <v/>
      </c>
      <c r="F616" s="126" t="str">
        <f ca="1">IFERROR(VLOOKUP($A616,INDIRECT("'"&amp;Publication!F$2-1&amp;"'!B4:R300"),IF(F$3&gt;1,F$3+1,""),0),"")</f>
        <v/>
      </c>
      <c r="G616" s="126" t="str">
        <f ca="1">IFERROR(VLOOKUP($A616,INDIRECT("'"&amp;Publication!G$2-1&amp;"'!B4:R300"),IF(G$3&gt;1,G$3+1,""),0),"")</f>
        <v/>
      </c>
      <c r="H616" s="126" t="str">
        <f ca="1">IFERROR(VLOOKUP($A616,INDIRECT("'"&amp;Publication!H$2-1&amp;"'!B4:R300"),IF(H$3&gt;1,H$3+1,""),0),"")</f>
        <v/>
      </c>
      <c r="I616" s="126" t="str">
        <f ca="1">IFERROR(VLOOKUP($A616,INDIRECT("'"&amp;Publication!I$2-1&amp;"'!B4:R300"),IF(I$3&gt;1,I$3+1,""),0),"")</f>
        <v/>
      </c>
      <c r="J616" s="126" t="str">
        <f ca="1">IFERROR(VLOOKUP($A616,INDIRECT("'"&amp;Publication!J$2-1&amp;"'!B4:R300"),IF(J$3&gt;1,J$3+1,""),0),"")</f>
        <v/>
      </c>
      <c r="K616" s="126" t="str">
        <f ca="1">IFERROR(VLOOKUP($A616,INDIRECT("'"&amp;Publication!K$2-1&amp;"'!B4:R300"),IF(K$3&gt;1,K$3+1,""),0),"")</f>
        <v/>
      </c>
      <c r="L616" s="126">
        <f ca="1">IFERROR(VLOOKUP($A616,INDIRECT("'"&amp;Publication!L$2-1&amp;"'!B4:R300"),IF(L$3&gt;1,L$3+1,""),0),"")</f>
        <v>120</v>
      </c>
      <c r="M616" s="126">
        <f ca="1">IFERROR(VLOOKUP($A616,INDIRECT("'"&amp;Publication!M$2-1&amp;"'!B4:R300"),IF(M$3&gt;1,M$3+1,""),0),"")</f>
        <v>75</v>
      </c>
      <c r="N616" s="126">
        <f ca="1">IFERROR(VLOOKUP($A616,INDIRECT("'"&amp;Publication!N$2-1&amp;"'!B4:R300"),IF(N$3&gt;1,N$3+1,""),0),"")</f>
        <v>90</v>
      </c>
      <c r="O616" s="126" t="str">
        <f ca="1">IFERROR(VLOOKUP($A616,INDIRECT("'"&amp;Publication!O$2-1&amp;"'!B4:R300"),IF(O$3&gt;1,O$3+1,""),0),"")</f>
        <v/>
      </c>
      <c r="P616" s="126">
        <f ca="1">IFERROR(VLOOKUP($A616,INDIRECT("'"&amp;Publication!P$2-1&amp;"'!B4:R300"),IF(P$3&gt;1,P$3+1,""),0),"")</f>
        <v>8.7460000000000004</v>
      </c>
    </row>
    <row r="617" spans="1:16" ht="14.5" customHeight="1" outlineLevel="1" x14ac:dyDescent="0.35">
      <c r="A617" s="125" t="s">
        <v>801</v>
      </c>
      <c r="B617" s="110" t="str">
        <f>IF(OR(ISBLANK(VLOOKUP(A617,'EUROSTAT-Code'!$A$3:$E$812,5,0)),ISNA(VLOOKUP(A617,'EUROSTAT-Code'!$A$3:$E$812,5,0))),"",VLOOKUP(A617,'EUROSTAT-Code'!$A$3:$E$812,5,0))</f>
        <v/>
      </c>
      <c r="C617" s="125" t="s">
        <v>2245</v>
      </c>
      <c r="D617" s="126" t="str">
        <f ca="1">IFERROR(VLOOKUP($A617,INDIRECT("'"&amp;Publication!D$2-1&amp;"'!B4:R300"),IF(D$3&gt;1,D$3+1,""),0),"")</f>
        <v/>
      </c>
      <c r="E617" s="126" t="str">
        <f ca="1">IFERROR(VLOOKUP($A617,INDIRECT("'"&amp;Publication!E$2-1&amp;"'!B4:R300"),IF(E$3&gt;1,E$3+1,""),0),"")</f>
        <v/>
      </c>
      <c r="F617" s="126" t="str">
        <f ca="1">IFERROR(VLOOKUP($A617,INDIRECT("'"&amp;Publication!F$2-1&amp;"'!B4:R300"),IF(F$3&gt;1,F$3+1,""),0),"")</f>
        <v/>
      </c>
      <c r="G617" s="126" t="str">
        <f ca="1">IFERROR(VLOOKUP($A617,INDIRECT("'"&amp;Publication!G$2-1&amp;"'!B4:R300"),IF(G$3&gt;1,G$3+1,""),0),"")</f>
        <v/>
      </c>
      <c r="H617" s="126" t="str">
        <f ca="1">IFERROR(VLOOKUP($A617,INDIRECT("'"&amp;Publication!H$2-1&amp;"'!B4:R300"),IF(H$3&gt;1,H$3+1,""),0),"")</f>
        <v/>
      </c>
      <c r="I617" s="126" t="str">
        <f ca="1">IFERROR(VLOOKUP($A617,INDIRECT("'"&amp;Publication!I$2-1&amp;"'!B4:R300"),IF(I$3&gt;1,I$3+1,""),0),"")</f>
        <v/>
      </c>
      <c r="J617" s="126" t="str">
        <f ca="1">IFERROR(VLOOKUP($A617,INDIRECT("'"&amp;Publication!J$2-1&amp;"'!B4:R300"),IF(J$3&gt;1,J$3+1,""),0),"")</f>
        <v/>
      </c>
      <c r="K617" s="126" t="str">
        <f ca="1">IFERROR(VLOOKUP($A617,INDIRECT("'"&amp;Publication!K$2-1&amp;"'!B4:R300"),IF(K$3&gt;1,K$3+1,""),0),"")</f>
        <v/>
      </c>
      <c r="L617" s="126" t="str">
        <f ca="1">IFERROR(VLOOKUP($A617,INDIRECT("'"&amp;Publication!L$2-1&amp;"'!B4:R300"),IF(L$3&gt;1,L$3+1,""),0),"")</f>
        <v/>
      </c>
      <c r="M617" s="126" t="str">
        <f ca="1">IFERROR(VLOOKUP($A617,INDIRECT("'"&amp;Publication!M$2-1&amp;"'!B4:R300"),IF(M$3&gt;1,M$3+1,""),0),"")</f>
        <v/>
      </c>
      <c r="N617" s="126" t="str">
        <f ca="1">IFERROR(VLOOKUP($A617,INDIRECT("'"&amp;Publication!N$2-1&amp;"'!B4:R300"),IF(N$3&gt;1,N$3+1,""),0),"")</f>
        <v/>
      </c>
      <c r="O617" s="126" t="str">
        <f ca="1">IFERROR(VLOOKUP($A617,INDIRECT("'"&amp;Publication!O$2-1&amp;"'!B4:R300"),IF(O$3&gt;1,O$3+1,""),0),"")</f>
        <v/>
      </c>
      <c r="P617" s="126" t="str">
        <f ca="1">IFERROR(VLOOKUP($A617,INDIRECT("'"&amp;Publication!P$2-1&amp;"'!B4:R300"),IF(P$3&gt;1,P$3+1,""),0),"")</f>
        <v/>
      </c>
    </row>
    <row r="618" spans="1:16" ht="14.5" customHeight="1" outlineLevel="1" x14ac:dyDescent="0.35">
      <c r="A618" s="125" t="s">
        <v>802</v>
      </c>
      <c r="B618" s="110" t="str">
        <f>IF(OR(ISBLANK(VLOOKUP(A618,'EUROSTAT-Code'!$A$3:$E$812,5,0)),ISNA(VLOOKUP(A618,'EUROSTAT-Code'!$A$3:$E$812,5,0))),"",VLOOKUP(A618,'EUROSTAT-Code'!$A$3:$E$812,5,0))</f>
        <v/>
      </c>
      <c r="C618" s="125" t="s">
        <v>2246</v>
      </c>
      <c r="D618" s="126" t="str">
        <f ca="1">IFERROR(VLOOKUP($A618,INDIRECT("'"&amp;Publication!D$2-1&amp;"'!B4:R300"),IF(D$3&gt;1,D$3+1,""),0),"")</f>
        <v/>
      </c>
      <c r="E618" s="126" t="str">
        <f ca="1">IFERROR(VLOOKUP($A618,INDIRECT("'"&amp;Publication!E$2-1&amp;"'!B4:R300"),IF(E$3&gt;1,E$3+1,""),0),"")</f>
        <v/>
      </c>
      <c r="F618" s="126" t="str">
        <f ca="1">IFERROR(VLOOKUP($A618,INDIRECT("'"&amp;Publication!F$2-1&amp;"'!B4:R300"),IF(F$3&gt;1,F$3+1,""),0),"")</f>
        <v/>
      </c>
      <c r="G618" s="126" t="str">
        <f ca="1">IFERROR(VLOOKUP($A618,INDIRECT("'"&amp;Publication!G$2-1&amp;"'!B4:R300"),IF(G$3&gt;1,G$3+1,""),0),"")</f>
        <v/>
      </c>
      <c r="H618" s="126" t="str">
        <f ca="1">IFERROR(VLOOKUP($A618,INDIRECT("'"&amp;Publication!H$2-1&amp;"'!B4:R300"),IF(H$3&gt;1,H$3+1,""),0),"")</f>
        <v/>
      </c>
      <c r="I618" s="126" t="str">
        <f ca="1">IFERROR(VLOOKUP($A618,INDIRECT("'"&amp;Publication!I$2-1&amp;"'!B4:R300"),IF(I$3&gt;1,I$3+1,""),0),"")</f>
        <v/>
      </c>
      <c r="J618" s="126" t="str">
        <f ca="1">IFERROR(VLOOKUP($A618,INDIRECT("'"&amp;Publication!J$2-1&amp;"'!B4:R300"),IF(J$3&gt;1,J$3+1,""),0),"")</f>
        <v/>
      </c>
      <c r="K618" s="126" t="str">
        <f ca="1">IFERROR(VLOOKUP($A618,INDIRECT("'"&amp;Publication!K$2-1&amp;"'!B4:R300"),IF(K$3&gt;1,K$3+1,""),0),"")</f>
        <v/>
      </c>
      <c r="L618" s="126" t="str">
        <f ca="1">IFERROR(VLOOKUP($A618,INDIRECT("'"&amp;Publication!L$2-1&amp;"'!B4:R300"),IF(L$3&gt;1,L$3+1,""),0),"")</f>
        <v/>
      </c>
      <c r="M618" s="126" t="str">
        <f ca="1">IFERROR(VLOOKUP($A618,INDIRECT("'"&amp;Publication!M$2-1&amp;"'!B4:R300"),IF(M$3&gt;1,M$3+1,""),0),"")</f>
        <v/>
      </c>
      <c r="N618" s="126" t="str">
        <f ca="1">IFERROR(VLOOKUP($A618,INDIRECT("'"&amp;Publication!N$2-1&amp;"'!B4:R300"),IF(N$3&gt;1,N$3+1,""),0),"")</f>
        <v/>
      </c>
      <c r="O618" s="126" t="str">
        <f ca="1">IFERROR(VLOOKUP($A618,INDIRECT("'"&amp;Publication!O$2-1&amp;"'!B4:R300"),IF(O$3&gt;1,O$3+1,""),0),"")</f>
        <v/>
      </c>
      <c r="P618" s="126" t="str">
        <f ca="1">IFERROR(VLOOKUP($A618,INDIRECT("'"&amp;Publication!P$2-1&amp;"'!B4:R300"),IF(P$3&gt;1,P$3+1,""),0),"")</f>
        <v/>
      </c>
    </row>
    <row r="619" spans="1:16" ht="14.5" customHeight="1" outlineLevel="1" x14ac:dyDescent="0.35">
      <c r="A619" s="125" t="s">
        <v>2247</v>
      </c>
      <c r="B619" s="110" t="str">
        <f>IF(OR(ISBLANK(VLOOKUP(A619,'EUROSTAT-Code'!$A$3:$E$812,5,0)),ISNA(VLOOKUP(A619,'EUROSTAT-Code'!$A$3:$E$812,5,0))),"",VLOOKUP(A619,'EUROSTAT-Code'!$A$3:$E$812,5,0))</f>
        <v/>
      </c>
      <c r="C619" s="125" t="s">
        <v>2866</v>
      </c>
      <c r="D619" s="126" t="str">
        <f ca="1">IFERROR(VLOOKUP($A619,INDIRECT("'"&amp;Publication!D$2-1&amp;"'!B4:R300"),IF(D$3&gt;1,D$3+1,""),0),"")</f>
        <v/>
      </c>
      <c r="E619" s="126" t="str">
        <f ca="1">IFERROR(VLOOKUP($A619,INDIRECT("'"&amp;Publication!E$2-1&amp;"'!B4:R300"),IF(E$3&gt;1,E$3+1,""),0),"")</f>
        <v/>
      </c>
      <c r="F619" s="126" t="str">
        <f ca="1">IFERROR(VLOOKUP($A619,INDIRECT("'"&amp;Publication!F$2-1&amp;"'!B4:R300"),IF(F$3&gt;1,F$3+1,""),0),"")</f>
        <v/>
      </c>
      <c r="G619" s="126" t="str">
        <f ca="1">IFERROR(VLOOKUP($A619,INDIRECT("'"&amp;Publication!G$2-1&amp;"'!B4:R300"),IF(G$3&gt;1,G$3+1,""),0),"")</f>
        <v/>
      </c>
      <c r="H619" s="126" t="str">
        <f ca="1">IFERROR(VLOOKUP($A619,INDIRECT("'"&amp;Publication!H$2-1&amp;"'!B4:R300"),IF(H$3&gt;1,H$3+1,""),0),"")</f>
        <v/>
      </c>
      <c r="I619" s="126" t="str">
        <f ca="1">IFERROR(VLOOKUP($A619,INDIRECT("'"&amp;Publication!I$2-1&amp;"'!B4:R300"),IF(I$3&gt;1,I$3+1,""),0),"")</f>
        <v/>
      </c>
      <c r="J619" s="126" t="str">
        <f ca="1">IFERROR(VLOOKUP($A619,INDIRECT("'"&amp;Publication!J$2-1&amp;"'!B4:R300"),IF(J$3&gt;1,J$3+1,""),0),"")</f>
        <v/>
      </c>
      <c r="K619" s="126" t="str">
        <f ca="1">IFERROR(VLOOKUP($A619,INDIRECT("'"&amp;Publication!K$2-1&amp;"'!B4:R300"),IF(K$3&gt;1,K$3+1,""),0),"")</f>
        <v/>
      </c>
      <c r="L619" s="126" t="str">
        <f ca="1">IFERROR(VLOOKUP($A619,INDIRECT("'"&amp;Publication!L$2-1&amp;"'!B4:R300"),IF(L$3&gt;1,L$3+1,""),0),"")</f>
        <v/>
      </c>
      <c r="M619" s="126" t="str">
        <f ca="1">IFERROR(VLOOKUP($A619,INDIRECT("'"&amp;Publication!M$2-1&amp;"'!B4:R300"),IF(M$3&gt;1,M$3+1,""),0),"")</f>
        <v/>
      </c>
      <c r="N619" s="126" t="str">
        <f ca="1">IFERROR(VLOOKUP($A619,INDIRECT("'"&amp;Publication!N$2-1&amp;"'!B4:R300"),IF(N$3&gt;1,N$3+1,""),0),"")</f>
        <v/>
      </c>
      <c r="O619" s="126" t="str">
        <f ca="1">IFERROR(VLOOKUP($A619,INDIRECT("'"&amp;Publication!O$2-1&amp;"'!B4:R300"),IF(O$3&gt;1,O$3+1,""),0),"")</f>
        <v/>
      </c>
      <c r="P619" s="126" t="str">
        <f ca="1">IFERROR(VLOOKUP($A619,INDIRECT("'"&amp;Publication!P$2-1&amp;"'!B4:R300"),IF(P$3&gt;1,P$3+1,""),0),"")</f>
        <v/>
      </c>
    </row>
    <row r="620" spans="1:16" ht="14.5" customHeight="1" outlineLevel="1" x14ac:dyDescent="0.35">
      <c r="A620" s="125" t="s">
        <v>803</v>
      </c>
      <c r="B620" s="110" t="str">
        <f>IF(OR(ISBLANK(VLOOKUP(A620,'EUROSTAT-Code'!$A$3:$E$812,5,0)),ISNA(VLOOKUP(A620,'EUROSTAT-Code'!$A$3:$E$812,5,0))),"",VLOOKUP(A620,'EUROSTAT-Code'!$A$3:$E$812,5,0))</f>
        <v/>
      </c>
      <c r="C620" s="125" t="s">
        <v>2248</v>
      </c>
      <c r="D620" s="126" t="str">
        <f ca="1">IFERROR(VLOOKUP($A620,INDIRECT("'"&amp;Publication!D$2-1&amp;"'!B4:R300"),IF(D$3&gt;1,D$3+1,""),0),"")</f>
        <v/>
      </c>
      <c r="E620" s="126" t="str">
        <f ca="1">IFERROR(VLOOKUP($A620,INDIRECT("'"&amp;Publication!E$2-1&amp;"'!B4:R300"),IF(E$3&gt;1,E$3+1,""),0),"")</f>
        <v/>
      </c>
      <c r="F620" s="126" t="str">
        <f ca="1">IFERROR(VLOOKUP($A620,INDIRECT("'"&amp;Publication!F$2-1&amp;"'!B4:R300"),IF(F$3&gt;1,F$3+1,""),0),"")</f>
        <v/>
      </c>
      <c r="G620" s="126" t="str">
        <f ca="1">IFERROR(VLOOKUP($A620,INDIRECT("'"&amp;Publication!G$2-1&amp;"'!B4:R300"),IF(G$3&gt;1,G$3+1,""),0),"")</f>
        <v/>
      </c>
      <c r="H620" s="126" t="str">
        <f ca="1">IFERROR(VLOOKUP($A620,INDIRECT("'"&amp;Publication!H$2-1&amp;"'!B4:R300"),IF(H$3&gt;1,H$3+1,""),0),"")</f>
        <v/>
      </c>
      <c r="I620" s="126" t="str">
        <f ca="1">IFERROR(VLOOKUP($A620,INDIRECT("'"&amp;Publication!I$2-1&amp;"'!B4:R300"),IF(I$3&gt;1,I$3+1,""),0),"")</f>
        <v/>
      </c>
      <c r="J620" s="126" t="str">
        <f ca="1">IFERROR(VLOOKUP($A620,INDIRECT("'"&amp;Publication!J$2-1&amp;"'!B4:R300"),IF(J$3&gt;1,J$3+1,""),0),"")</f>
        <v/>
      </c>
      <c r="K620" s="126" t="str">
        <f ca="1">IFERROR(VLOOKUP($A620,INDIRECT("'"&amp;Publication!K$2-1&amp;"'!B4:R300"),IF(K$3&gt;1,K$3+1,""),0),"")</f>
        <v/>
      </c>
      <c r="L620" s="126" t="str">
        <f ca="1">IFERROR(VLOOKUP($A620,INDIRECT("'"&amp;Publication!L$2-1&amp;"'!B4:R300"),IF(L$3&gt;1,L$3+1,""),0),"")</f>
        <v/>
      </c>
      <c r="M620" s="126" t="str">
        <f ca="1">IFERROR(VLOOKUP($A620,INDIRECT("'"&amp;Publication!M$2-1&amp;"'!B4:R300"),IF(M$3&gt;1,M$3+1,""),0),"")</f>
        <v/>
      </c>
      <c r="N620" s="126" t="str">
        <f ca="1">IFERROR(VLOOKUP($A620,INDIRECT("'"&amp;Publication!N$2-1&amp;"'!B4:R300"),IF(N$3&gt;1,N$3+1,""),0),"")</f>
        <v/>
      </c>
      <c r="O620" s="126" t="str">
        <f ca="1">IFERROR(VLOOKUP($A620,INDIRECT("'"&amp;Publication!O$2-1&amp;"'!B4:R300"),IF(O$3&gt;1,O$3+1,""),0),"")</f>
        <v/>
      </c>
      <c r="P620" s="126" t="str">
        <f ca="1">IFERROR(VLOOKUP($A620,INDIRECT("'"&amp;Publication!P$2-1&amp;"'!B4:R300"),IF(P$3&gt;1,P$3+1,""),0),"")</f>
        <v/>
      </c>
    </row>
    <row r="621" spans="1:16" ht="14.5" customHeight="1" outlineLevel="1" x14ac:dyDescent="0.35">
      <c r="A621" s="125" t="s">
        <v>806</v>
      </c>
      <c r="B621" s="110" t="str">
        <f>IF(OR(ISBLANK(VLOOKUP(A621,'EUROSTAT-Code'!$A$3:$E$812,5,0)),ISNA(VLOOKUP(A621,'EUROSTAT-Code'!$A$3:$E$812,5,0))),"",VLOOKUP(A621,'EUROSTAT-Code'!$A$3:$E$812,5,0))</f>
        <v/>
      </c>
      <c r="C621" s="125" t="s">
        <v>2250</v>
      </c>
      <c r="D621" s="126" t="str">
        <f ca="1">IFERROR(VLOOKUP($A621,INDIRECT("'"&amp;Publication!D$2-1&amp;"'!B4:R300"),IF(D$3&gt;1,D$3+1,""),0),"")</f>
        <v/>
      </c>
      <c r="E621" s="126" t="str">
        <f ca="1">IFERROR(VLOOKUP($A621,INDIRECT("'"&amp;Publication!E$2-1&amp;"'!B4:R300"),IF(E$3&gt;1,E$3+1,""),0),"")</f>
        <v/>
      </c>
      <c r="F621" s="126" t="str">
        <f ca="1">IFERROR(VLOOKUP($A621,INDIRECT("'"&amp;Publication!F$2-1&amp;"'!B4:R300"),IF(F$3&gt;1,F$3+1,""),0),"")</f>
        <v/>
      </c>
      <c r="G621" s="126" t="str">
        <f ca="1">IFERROR(VLOOKUP($A621,INDIRECT("'"&amp;Publication!G$2-1&amp;"'!B4:R300"),IF(G$3&gt;1,G$3+1,""),0),"")</f>
        <v/>
      </c>
      <c r="H621" s="126" t="str">
        <f ca="1">IFERROR(VLOOKUP($A621,INDIRECT("'"&amp;Publication!H$2-1&amp;"'!B4:R300"),IF(H$3&gt;1,H$3+1,""),0),"")</f>
        <v/>
      </c>
      <c r="I621" s="126" t="str">
        <f ca="1">IFERROR(VLOOKUP($A621,INDIRECT("'"&amp;Publication!I$2-1&amp;"'!B4:R300"),IF(I$3&gt;1,I$3+1,""),0),"")</f>
        <v/>
      </c>
      <c r="J621" s="126" t="str">
        <f ca="1">IFERROR(VLOOKUP($A621,INDIRECT("'"&amp;Publication!J$2-1&amp;"'!B4:R300"),IF(J$3&gt;1,J$3+1,""),0),"")</f>
        <v/>
      </c>
      <c r="K621" s="126" t="str">
        <f ca="1">IFERROR(VLOOKUP($A621,INDIRECT("'"&amp;Publication!K$2-1&amp;"'!B4:R300"),IF(K$3&gt;1,K$3+1,""),0),"")</f>
        <v/>
      </c>
      <c r="L621" s="126" t="str">
        <f ca="1">IFERROR(VLOOKUP($A621,INDIRECT("'"&amp;Publication!L$2-1&amp;"'!B4:R300"),IF(L$3&gt;1,L$3+1,""),0),"")</f>
        <v/>
      </c>
      <c r="M621" s="126" t="str">
        <f ca="1">IFERROR(VLOOKUP($A621,INDIRECT("'"&amp;Publication!M$2-1&amp;"'!B4:R300"),IF(M$3&gt;1,M$3+1,""),0),"")</f>
        <v/>
      </c>
      <c r="N621" s="126" t="str">
        <f ca="1">IFERROR(VLOOKUP($A621,INDIRECT("'"&amp;Publication!N$2-1&amp;"'!B4:R300"),IF(N$3&gt;1,N$3+1,""),0),"")</f>
        <v/>
      </c>
      <c r="O621" s="126" t="str">
        <f ca="1">IFERROR(VLOOKUP($A621,INDIRECT("'"&amp;Publication!O$2-1&amp;"'!B4:R300"),IF(O$3&gt;1,O$3+1,""),0),"")</f>
        <v/>
      </c>
      <c r="P621" s="126" t="str">
        <f ca="1">IFERROR(VLOOKUP($A621,INDIRECT("'"&amp;Publication!P$2-1&amp;"'!B4:R300"),IF(P$3&gt;1,P$3+1,""),0),"")</f>
        <v/>
      </c>
    </row>
    <row r="622" spans="1:16" ht="14.5" customHeight="1" outlineLevel="1" x14ac:dyDescent="0.35">
      <c r="A622" s="125" t="s">
        <v>808</v>
      </c>
      <c r="B622" s="110" t="str">
        <f>IF(OR(ISBLANK(VLOOKUP(A622,'EUROSTAT-Code'!$A$3:$E$812,5,0)),ISNA(VLOOKUP(A622,'EUROSTAT-Code'!$A$3:$E$812,5,0))),"",VLOOKUP(A622,'EUROSTAT-Code'!$A$3:$E$812,5,0))</f>
        <v/>
      </c>
      <c r="C622" s="125" t="s">
        <v>2252</v>
      </c>
      <c r="D622" s="126" t="str">
        <f ca="1">IFERROR(VLOOKUP($A622,INDIRECT("'"&amp;Publication!D$2-1&amp;"'!B4:R300"),IF(D$3&gt;1,D$3+1,""),0),"")</f>
        <v/>
      </c>
      <c r="E622" s="126" t="str">
        <f ca="1">IFERROR(VLOOKUP($A622,INDIRECT("'"&amp;Publication!E$2-1&amp;"'!B4:R300"),IF(E$3&gt;1,E$3+1,""),0),"")</f>
        <v/>
      </c>
      <c r="F622" s="126" t="str">
        <f ca="1">IFERROR(VLOOKUP($A622,INDIRECT("'"&amp;Publication!F$2-1&amp;"'!B4:R300"),IF(F$3&gt;1,F$3+1,""),0),"")</f>
        <v/>
      </c>
      <c r="G622" s="126" t="str">
        <f ca="1">IFERROR(VLOOKUP($A622,INDIRECT("'"&amp;Publication!G$2-1&amp;"'!B4:R300"),IF(G$3&gt;1,G$3+1,""),0),"")</f>
        <v/>
      </c>
      <c r="H622" s="126" t="str">
        <f ca="1">IFERROR(VLOOKUP($A622,INDIRECT("'"&amp;Publication!H$2-1&amp;"'!B4:R300"),IF(H$3&gt;1,H$3+1,""),0),"")</f>
        <v/>
      </c>
      <c r="I622" s="126" t="str">
        <f ca="1">IFERROR(VLOOKUP($A622,INDIRECT("'"&amp;Publication!I$2-1&amp;"'!B4:R300"),IF(I$3&gt;1,I$3+1,""),0),"")</f>
        <v/>
      </c>
      <c r="J622" s="126" t="str">
        <f ca="1">IFERROR(VLOOKUP($A622,INDIRECT("'"&amp;Publication!J$2-1&amp;"'!B4:R300"),IF(J$3&gt;1,J$3+1,""),0),"")</f>
        <v/>
      </c>
      <c r="K622" s="126" t="str">
        <f ca="1">IFERROR(VLOOKUP($A622,INDIRECT("'"&amp;Publication!K$2-1&amp;"'!B4:R300"),IF(K$3&gt;1,K$3+1,""),0),"")</f>
        <v/>
      </c>
      <c r="L622" s="126" t="str">
        <f ca="1">IFERROR(VLOOKUP($A622,INDIRECT("'"&amp;Publication!L$2-1&amp;"'!B4:R300"),IF(L$3&gt;1,L$3+1,""),0),"")</f>
        <v/>
      </c>
      <c r="M622" s="126" t="str">
        <f ca="1">IFERROR(VLOOKUP($A622,INDIRECT("'"&amp;Publication!M$2-1&amp;"'!B4:R300"),IF(M$3&gt;1,M$3+1,""),0),"")</f>
        <v/>
      </c>
      <c r="N622" s="126" t="str">
        <f ca="1">IFERROR(VLOOKUP($A622,INDIRECT("'"&amp;Publication!N$2-1&amp;"'!B4:R300"),IF(N$3&gt;1,N$3+1,""),0),"")</f>
        <v/>
      </c>
      <c r="O622" s="126" t="str">
        <f ca="1">IFERROR(VLOOKUP($A622,INDIRECT("'"&amp;Publication!O$2-1&amp;"'!B4:R300"),IF(O$3&gt;1,O$3+1,""),0),"")</f>
        <v/>
      </c>
      <c r="P622" s="126" t="str">
        <f ca="1">IFERROR(VLOOKUP($A622,INDIRECT("'"&amp;Publication!P$2-1&amp;"'!B4:R300"),IF(P$3&gt;1,P$3+1,""),0),"")</f>
        <v/>
      </c>
    </row>
    <row r="623" spans="1:16" ht="14.5" customHeight="1" outlineLevel="1" x14ac:dyDescent="0.35">
      <c r="A623" s="125" t="s">
        <v>811</v>
      </c>
      <c r="B623" s="110" t="str">
        <f>IF(OR(ISBLANK(VLOOKUP(A623,'EUROSTAT-Code'!$A$3:$E$812,5,0)),ISNA(VLOOKUP(A623,'EUROSTAT-Code'!$A$3:$E$812,5,0))),"",VLOOKUP(A623,'EUROSTAT-Code'!$A$3:$E$812,5,0))</f>
        <v/>
      </c>
      <c r="C623" s="125" t="s">
        <v>2254</v>
      </c>
      <c r="D623" s="126" t="str">
        <f ca="1">IFERROR(VLOOKUP($A623,INDIRECT("'"&amp;Publication!D$2-1&amp;"'!B4:R300"),IF(D$3&gt;1,D$3+1,""),0),"")</f>
        <v/>
      </c>
      <c r="E623" s="126" t="str">
        <f ca="1">IFERROR(VLOOKUP($A623,INDIRECT("'"&amp;Publication!E$2-1&amp;"'!B4:R300"),IF(E$3&gt;1,E$3+1,""),0),"")</f>
        <v/>
      </c>
      <c r="F623" s="126" t="str">
        <f ca="1">IFERROR(VLOOKUP($A623,INDIRECT("'"&amp;Publication!F$2-1&amp;"'!B4:R300"),IF(F$3&gt;1,F$3+1,""),0),"")</f>
        <v/>
      </c>
      <c r="G623" s="126" t="str">
        <f ca="1">IFERROR(VLOOKUP($A623,INDIRECT("'"&amp;Publication!G$2-1&amp;"'!B4:R300"),IF(G$3&gt;1,G$3+1,""),0),"")</f>
        <v/>
      </c>
      <c r="H623" s="126" t="str">
        <f ca="1">IFERROR(VLOOKUP($A623,INDIRECT("'"&amp;Publication!H$2-1&amp;"'!B4:R300"),IF(H$3&gt;1,H$3+1,""),0),"")</f>
        <v/>
      </c>
      <c r="I623" s="126" t="str">
        <f ca="1">IFERROR(VLOOKUP($A623,INDIRECT("'"&amp;Publication!I$2-1&amp;"'!B4:R300"),IF(I$3&gt;1,I$3+1,""),0),"")</f>
        <v/>
      </c>
      <c r="J623" s="126" t="str">
        <f ca="1">IFERROR(VLOOKUP($A623,INDIRECT("'"&amp;Publication!J$2-1&amp;"'!B4:R300"),IF(J$3&gt;1,J$3+1,""),0),"")</f>
        <v/>
      </c>
      <c r="K623" s="126" t="str">
        <f ca="1">IFERROR(VLOOKUP($A623,INDIRECT("'"&amp;Publication!K$2-1&amp;"'!B4:R300"),IF(K$3&gt;1,K$3+1,""),0),"")</f>
        <v/>
      </c>
      <c r="L623" s="126" t="str">
        <f ca="1">IFERROR(VLOOKUP($A623,INDIRECT("'"&amp;Publication!L$2-1&amp;"'!B4:R300"),IF(L$3&gt;1,L$3+1,""),0),"")</f>
        <v/>
      </c>
      <c r="M623" s="126" t="str">
        <f ca="1">IFERROR(VLOOKUP($A623,INDIRECT("'"&amp;Publication!M$2-1&amp;"'!B4:R300"),IF(M$3&gt;1,M$3+1,""),0),"")</f>
        <v/>
      </c>
      <c r="N623" s="126" t="str">
        <f ca="1">IFERROR(VLOOKUP($A623,INDIRECT("'"&amp;Publication!N$2-1&amp;"'!B4:R300"),IF(N$3&gt;1,N$3+1,""),0),"")</f>
        <v/>
      </c>
      <c r="O623" s="126" t="str">
        <f ca="1">IFERROR(VLOOKUP($A623,INDIRECT("'"&amp;Publication!O$2-1&amp;"'!B4:R300"),IF(O$3&gt;1,O$3+1,""),0),"")</f>
        <v/>
      </c>
      <c r="P623" s="126" t="str">
        <f ca="1">IFERROR(VLOOKUP($A623,INDIRECT("'"&amp;Publication!P$2-1&amp;"'!B4:R300"),IF(P$3&gt;1,P$3+1,""),0),"")</f>
        <v/>
      </c>
    </row>
    <row r="624" spans="1:16" ht="14.5" customHeight="1" outlineLevel="1" x14ac:dyDescent="0.35">
      <c r="A624" s="125" t="s">
        <v>812</v>
      </c>
      <c r="B624" s="110" t="str">
        <f>IF(OR(ISBLANK(VLOOKUP(A624,'EUROSTAT-Code'!$A$3:$E$812,5,0)),ISNA(VLOOKUP(A624,'EUROSTAT-Code'!$A$3:$E$812,5,0))),"",VLOOKUP(A624,'EUROSTAT-Code'!$A$3:$E$812,5,0))</f>
        <v/>
      </c>
      <c r="C624" s="125" t="s">
        <v>2248</v>
      </c>
      <c r="D624" s="126" t="str">
        <f ca="1">IFERROR(VLOOKUP($A624,INDIRECT("'"&amp;Publication!D$2-1&amp;"'!B4:R300"),IF(D$3&gt;1,D$3+1,""),0),"")</f>
        <v/>
      </c>
      <c r="E624" s="126" t="str">
        <f ca="1">IFERROR(VLOOKUP($A624,INDIRECT("'"&amp;Publication!E$2-1&amp;"'!B4:R300"),IF(E$3&gt;1,E$3+1,""),0),"")</f>
        <v/>
      </c>
      <c r="F624" s="126" t="str">
        <f ca="1">IFERROR(VLOOKUP($A624,INDIRECT("'"&amp;Publication!F$2-1&amp;"'!B4:R300"),IF(F$3&gt;1,F$3+1,""),0),"")</f>
        <v/>
      </c>
      <c r="G624" s="126" t="str">
        <f ca="1">IFERROR(VLOOKUP($A624,INDIRECT("'"&amp;Publication!G$2-1&amp;"'!B4:R300"),IF(G$3&gt;1,G$3+1,""),0),"")</f>
        <v/>
      </c>
      <c r="H624" s="126" t="str">
        <f ca="1">IFERROR(VLOOKUP($A624,INDIRECT("'"&amp;Publication!H$2-1&amp;"'!B4:R300"),IF(H$3&gt;1,H$3+1,""),0),"")</f>
        <v/>
      </c>
      <c r="I624" s="126" t="str">
        <f ca="1">IFERROR(VLOOKUP($A624,INDIRECT("'"&amp;Publication!I$2-1&amp;"'!B4:R300"),IF(I$3&gt;1,I$3+1,""),0),"")</f>
        <v/>
      </c>
      <c r="J624" s="126" t="str">
        <f ca="1">IFERROR(VLOOKUP($A624,INDIRECT("'"&amp;Publication!J$2-1&amp;"'!B4:R300"),IF(J$3&gt;1,J$3+1,""),0),"")</f>
        <v/>
      </c>
      <c r="K624" s="126" t="str">
        <f ca="1">IFERROR(VLOOKUP($A624,INDIRECT("'"&amp;Publication!K$2-1&amp;"'!B4:R300"),IF(K$3&gt;1,K$3+1,""),0),"")</f>
        <v/>
      </c>
      <c r="L624" s="126" t="str">
        <f ca="1">IFERROR(VLOOKUP($A624,INDIRECT("'"&amp;Publication!L$2-1&amp;"'!B4:R300"),IF(L$3&gt;1,L$3+1,""),0),"")</f>
        <v/>
      </c>
      <c r="M624" s="126" t="str">
        <f ca="1">IFERROR(VLOOKUP($A624,INDIRECT("'"&amp;Publication!M$2-1&amp;"'!B4:R300"),IF(M$3&gt;1,M$3+1,""),0),"")</f>
        <v/>
      </c>
      <c r="N624" s="126" t="str">
        <f ca="1">IFERROR(VLOOKUP($A624,INDIRECT("'"&amp;Publication!N$2-1&amp;"'!B4:R300"),IF(N$3&gt;1,N$3+1,""),0),"")</f>
        <v/>
      </c>
      <c r="O624" s="126" t="str">
        <f ca="1">IFERROR(VLOOKUP($A624,INDIRECT("'"&amp;Publication!O$2-1&amp;"'!B4:R300"),IF(O$3&gt;1,O$3+1,""),0),"")</f>
        <v/>
      </c>
      <c r="P624" s="126" t="str">
        <f ca="1">IFERROR(VLOOKUP($A624,INDIRECT("'"&amp;Publication!P$2-1&amp;"'!B4:R300"),IF(P$3&gt;1,P$3+1,""),0),"")</f>
        <v/>
      </c>
    </row>
    <row r="625" spans="1:16" ht="14.5" customHeight="1" x14ac:dyDescent="0.35">
      <c r="A625" s="127" t="s">
        <v>1098</v>
      </c>
      <c r="B625" s="110" t="str">
        <f>IF(OR(ISBLANK(VLOOKUP(A625,'EUROSTAT-Code'!$A$3:$E$812,5,0)),ISNA(VLOOKUP(A625,'EUROSTAT-Code'!$A$3:$E$812,5,0))),"",VLOOKUP(A625,'EUROSTAT-Code'!$A$3:$E$812,5,0))</f>
        <v/>
      </c>
      <c r="C625" s="127" t="s">
        <v>2993</v>
      </c>
      <c r="D625" s="128">
        <f ca="1">SUM(D626:D682)</f>
        <v>5</v>
      </c>
      <c r="E625" s="128">
        <f t="shared" ref="E625:P625" ca="1" si="7">SUM(E626:E682)</f>
        <v>0</v>
      </c>
      <c r="F625" s="128">
        <f t="shared" ca="1" si="7"/>
        <v>0</v>
      </c>
      <c r="G625" s="128">
        <f t="shared" ca="1" si="7"/>
        <v>10</v>
      </c>
      <c r="H625" s="128">
        <f t="shared" ca="1" si="7"/>
        <v>0</v>
      </c>
      <c r="I625" s="128">
        <f ca="1">SUM(I626:I682)</f>
        <v>675</v>
      </c>
      <c r="J625" s="128">
        <f t="shared" ca="1" si="7"/>
        <v>535</v>
      </c>
      <c r="K625" s="128">
        <f t="shared" ca="1" si="7"/>
        <v>0</v>
      </c>
      <c r="L625" s="128">
        <f t="shared" ca="1" si="7"/>
        <v>485</v>
      </c>
      <c r="M625" s="128">
        <f t="shared" ca="1" si="7"/>
        <v>435</v>
      </c>
      <c r="N625" s="128">
        <f t="shared" ca="1" si="7"/>
        <v>645</v>
      </c>
      <c r="O625" s="128">
        <f t="shared" ca="1" si="7"/>
        <v>0</v>
      </c>
      <c r="P625" s="128">
        <f t="shared" ca="1" si="7"/>
        <v>0.99199999999999999</v>
      </c>
    </row>
    <row r="626" spans="1:16" ht="14.5" customHeight="1" outlineLevel="1" x14ac:dyDescent="0.35">
      <c r="A626" s="129" t="s">
        <v>815</v>
      </c>
      <c r="B626" s="110" t="str">
        <f>IF(OR(ISBLANK(VLOOKUP(A626,'EUROSTAT-Code'!$A$3:$E$812,5,0)),ISNA(VLOOKUP(A626,'EUROSTAT-Code'!$A$3:$E$812,5,0))),"",VLOOKUP(A626,'EUROSTAT-Code'!$A$3:$E$812,5,0))</f>
        <v/>
      </c>
      <c r="C626" s="129" t="s">
        <v>2257</v>
      </c>
      <c r="D626" s="130" t="str">
        <f ca="1">IFERROR(VLOOKUP($A626,INDIRECT("'"&amp;Publication!D$2-1&amp;"'!B4:R300"),IF(D$3&gt;1,D$3+1,""),0),"")</f>
        <v/>
      </c>
      <c r="E626" s="130" t="str">
        <f ca="1">IFERROR(VLOOKUP($A626,INDIRECT("'"&amp;Publication!E$2-1&amp;"'!B4:R300"),IF(E$3&gt;1,E$3+1,""),0),"")</f>
        <v/>
      </c>
      <c r="F626" s="130" t="str">
        <f ca="1">IFERROR(VLOOKUP($A626,INDIRECT("'"&amp;Publication!F$2-1&amp;"'!B4:R300"),IF(F$3&gt;1,F$3+1,""),0),"")</f>
        <v/>
      </c>
      <c r="G626" s="130" t="str">
        <f ca="1">IFERROR(VLOOKUP($A626,INDIRECT("'"&amp;Publication!G$2-1&amp;"'!B4:R300"),IF(G$3&gt;1,G$3+1,""),0),"")</f>
        <v/>
      </c>
      <c r="H626" s="130" t="str">
        <f ca="1">IFERROR(VLOOKUP($A626,INDIRECT("'"&amp;Publication!H$2-1&amp;"'!B4:R300"),IF(H$3&gt;1,H$3+1,""),0),"")</f>
        <v/>
      </c>
      <c r="I626" s="130" t="str">
        <f ca="1">IFERROR(VLOOKUP($A626,INDIRECT("'"&amp;Publication!I$2-1&amp;"'!B4:R300"),IF(I$3&gt;1,I$3+1,""),0),"")</f>
        <v/>
      </c>
      <c r="J626" s="130" t="str">
        <f ca="1">IFERROR(VLOOKUP($A626,INDIRECT("'"&amp;Publication!J$2-1&amp;"'!B4:R300"),IF(J$3&gt;1,J$3+1,""),0),"")</f>
        <v/>
      </c>
      <c r="K626" s="130" t="str">
        <f ca="1">IFERROR(VLOOKUP($A626,INDIRECT("'"&amp;Publication!K$2-1&amp;"'!B4:R300"),IF(K$3&gt;1,K$3+1,""),0),"")</f>
        <v/>
      </c>
      <c r="L626" s="130" t="str">
        <f ca="1">IFERROR(VLOOKUP($A626,INDIRECT("'"&amp;Publication!L$2-1&amp;"'!B4:R300"),IF(L$3&gt;1,L$3+1,""),0),"")</f>
        <v/>
      </c>
      <c r="M626" s="130" t="str">
        <f ca="1">IFERROR(VLOOKUP($A626,INDIRECT("'"&amp;Publication!M$2-1&amp;"'!B4:R300"),IF(M$3&gt;1,M$3+1,""),0),"")</f>
        <v/>
      </c>
      <c r="N626" s="130" t="str">
        <f ca="1">IFERROR(VLOOKUP($A626,INDIRECT("'"&amp;Publication!N$2-1&amp;"'!B4:R300"),IF(N$3&gt;1,N$3+1,""),0),"")</f>
        <v/>
      </c>
      <c r="O626" s="130" t="str">
        <f ca="1">IFERROR(VLOOKUP($A626,INDIRECT("'"&amp;Publication!O$2-1&amp;"'!B4:R300"),IF(O$3&gt;1,O$3+1,""),0),"")</f>
        <v/>
      </c>
      <c r="P626" s="130" t="str">
        <f ca="1">IFERROR(VLOOKUP($A626,INDIRECT("'"&amp;Publication!P$2-1&amp;"'!B4:R300"),IF(P$3&gt;1,P$3+1,""),0),"")</f>
        <v/>
      </c>
    </row>
    <row r="627" spans="1:16" ht="14.5" customHeight="1" outlineLevel="1" x14ac:dyDescent="0.35">
      <c r="A627" s="129" t="s">
        <v>816</v>
      </c>
      <c r="B627" s="110" t="str">
        <f>IF(OR(ISBLANK(VLOOKUP(A627,'EUROSTAT-Code'!$A$3:$E$812,5,0)),ISNA(VLOOKUP(A627,'EUROSTAT-Code'!$A$3:$E$812,5,0))),"",VLOOKUP(A627,'EUROSTAT-Code'!$A$3:$E$812,5,0))</f>
        <v/>
      </c>
      <c r="C627" s="129" t="s">
        <v>2258</v>
      </c>
      <c r="D627" s="130" t="str">
        <f ca="1">IFERROR(VLOOKUP($A627,INDIRECT("'"&amp;Publication!D$2-1&amp;"'!B4:R300"),IF(D$3&gt;1,D$3+1,""),0),"")</f>
        <v/>
      </c>
      <c r="E627" s="130" t="str">
        <f ca="1">IFERROR(VLOOKUP($A627,INDIRECT("'"&amp;Publication!E$2-1&amp;"'!B4:R300"),IF(E$3&gt;1,E$3+1,""),0),"")</f>
        <v/>
      </c>
      <c r="F627" s="130" t="str">
        <f ca="1">IFERROR(VLOOKUP($A627,INDIRECT("'"&amp;Publication!F$2-1&amp;"'!B4:R300"),IF(F$3&gt;1,F$3+1,""),0),"")</f>
        <v/>
      </c>
      <c r="G627" s="130" t="str">
        <f ca="1">IFERROR(VLOOKUP($A627,INDIRECT("'"&amp;Publication!G$2-1&amp;"'!B4:R300"),IF(G$3&gt;1,G$3+1,""),0),"")</f>
        <v/>
      </c>
      <c r="H627" s="130" t="str">
        <f ca="1">IFERROR(VLOOKUP($A627,INDIRECT("'"&amp;Publication!H$2-1&amp;"'!B4:R300"),IF(H$3&gt;1,H$3+1,""),0),"")</f>
        <v/>
      </c>
      <c r="I627" s="130" t="str">
        <f ca="1">IFERROR(VLOOKUP($A627,INDIRECT("'"&amp;Publication!I$2-1&amp;"'!B4:R300"),IF(I$3&gt;1,I$3+1,""),0),"")</f>
        <v/>
      </c>
      <c r="J627" s="130" t="str">
        <f ca="1">IFERROR(VLOOKUP($A627,INDIRECT("'"&amp;Publication!J$2-1&amp;"'!B4:R300"),IF(J$3&gt;1,J$3+1,""),0),"")</f>
        <v/>
      </c>
      <c r="K627" s="130" t="str">
        <f ca="1">IFERROR(VLOOKUP($A627,INDIRECT("'"&amp;Publication!K$2-1&amp;"'!B4:R300"),IF(K$3&gt;1,K$3+1,""),0),"")</f>
        <v/>
      </c>
      <c r="L627" s="130" t="str">
        <f ca="1">IFERROR(VLOOKUP($A627,INDIRECT("'"&amp;Publication!L$2-1&amp;"'!B4:R300"),IF(L$3&gt;1,L$3+1,""),0),"")</f>
        <v/>
      </c>
      <c r="M627" s="130" t="str">
        <f ca="1">IFERROR(VLOOKUP($A627,INDIRECT("'"&amp;Publication!M$2-1&amp;"'!B4:R300"),IF(M$3&gt;1,M$3+1,""),0),"")</f>
        <v/>
      </c>
      <c r="N627" s="130" t="str">
        <f ca="1">IFERROR(VLOOKUP($A627,INDIRECT("'"&amp;Publication!N$2-1&amp;"'!B4:R300"),IF(N$3&gt;1,N$3+1,""),0),"")</f>
        <v/>
      </c>
      <c r="O627" s="130" t="str">
        <f ca="1">IFERROR(VLOOKUP($A627,INDIRECT("'"&amp;Publication!O$2-1&amp;"'!B4:R300"),IF(O$3&gt;1,O$3+1,""),0),"")</f>
        <v/>
      </c>
      <c r="P627" s="130" t="str">
        <f ca="1">IFERROR(VLOOKUP($A627,INDIRECT("'"&amp;Publication!P$2-1&amp;"'!B4:R300"),IF(P$3&gt;1,P$3+1,""),0),"")</f>
        <v/>
      </c>
    </row>
    <row r="628" spans="1:16" ht="14.5" customHeight="1" outlineLevel="1" x14ac:dyDescent="0.35">
      <c r="A628" s="129" t="s">
        <v>817</v>
      </c>
      <c r="B628" s="110" t="str">
        <f>IF(OR(ISBLANK(VLOOKUP(A628,'EUROSTAT-Code'!$A$3:$E$812,5,0)),ISNA(VLOOKUP(A628,'EUROSTAT-Code'!$A$3:$E$812,5,0))),"",VLOOKUP(A628,'EUROSTAT-Code'!$A$3:$E$812,5,0))</f>
        <v/>
      </c>
      <c r="C628" s="129" t="s">
        <v>2259</v>
      </c>
      <c r="D628" s="130">
        <f ca="1">IFERROR(VLOOKUP($A628,INDIRECT("'"&amp;Publication!D$2-1&amp;"'!B4:R300"),IF(D$3&gt;1,D$3+1,""),0),"")</f>
        <v>0</v>
      </c>
      <c r="E628" s="130">
        <f ca="1">IFERROR(VLOOKUP($A628,INDIRECT("'"&amp;Publication!E$2-1&amp;"'!B4:R300"),IF(E$3&gt;1,E$3+1,""),0),"")</f>
        <v>0</v>
      </c>
      <c r="F628" s="130">
        <f ca="1">IFERROR(VLOOKUP($A628,INDIRECT("'"&amp;Publication!F$2-1&amp;"'!B4:R300"),IF(F$3&gt;1,F$3+1,""),0),"")</f>
        <v>0</v>
      </c>
      <c r="G628" s="130">
        <f ca="1">IFERROR(VLOOKUP($A628,INDIRECT("'"&amp;Publication!G$2-1&amp;"'!B4:R300"),IF(G$3&gt;1,G$3+1,""),0),"")</f>
        <v>0</v>
      </c>
      <c r="H628" s="130">
        <f ca="1">IFERROR(VLOOKUP($A628,INDIRECT("'"&amp;Publication!H$2-1&amp;"'!B4:R300"),IF(H$3&gt;1,H$3+1,""),0),"")</f>
        <v>0</v>
      </c>
      <c r="I628" s="130">
        <f ca="1">IFERROR(VLOOKUP($A628,INDIRECT("'"&amp;Publication!I$2-1&amp;"'!B4:R300"),IF(I$3&gt;1,I$3+1,""),0),"")</f>
        <v>0</v>
      </c>
      <c r="J628" s="130">
        <f ca="1">IFERROR(VLOOKUP($A628,INDIRECT("'"&amp;Publication!J$2-1&amp;"'!B4:R300"),IF(J$3&gt;1,J$3+1,""),0),"")</f>
        <v>0</v>
      </c>
      <c r="K628" s="130">
        <f ca="1">IFERROR(VLOOKUP($A628,INDIRECT("'"&amp;Publication!K$2-1&amp;"'!B4:R300"),IF(K$3&gt;1,K$3+1,""),0),"")</f>
        <v>0</v>
      </c>
      <c r="L628" s="130">
        <f ca="1">IFERROR(VLOOKUP($A628,INDIRECT("'"&amp;Publication!L$2-1&amp;"'!B4:R300"),IF(L$3&gt;1,L$3+1,""),0),"")</f>
        <v>0</v>
      </c>
      <c r="M628" s="130">
        <f ca="1">IFERROR(VLOOKUP($A628,INDIRECT("'"&amp;Publication!M$2-1&amp;"'!B4:R300"),IF(M$3&gt;1,M$3+1,""),0),"")</f>
        <v>0</v>
      </c>
      <c r="N628" s="130">
        <f ca="1">IFERROR(VLOOKUP($A628,INDIRECT("'"&amp;Publication!N$2-1&amp;"'!B4:R300"),IF(N$3&gt;1,N$3+1,""),0),"")</f>
        <v>0</v>
      </c>
      <c r="O628" s="130" t="str">
        <f ca="1">IFERROR(VLOOKUP($A628,INDIRECT("'"&amp;Publication!O$2-1&amp;"'!B4:R300"),IF(O$3&gt;1,O$3+1,""),0),"")</f>
        <v/>
      </c>
      <c r="P628" s="130" t="str">
        <f ca="1">IFERROR(VLOOKUP($A628,INDIRECT("'"&amp;Publication!P$2-1&amp;"'!B4:R300"),IF(P$3&gt;1,P$3+1,""),0),"")</f>
        <v/>
      </c>
    </row>
    <row r="629" spans="1:16" ht="14.5" customHeight="1" outlineLevel="1" x14ac:dyDescent="0.35">
      <c r="A629" s="129" t="s">
        <v>818</v>
      </c>
      <c r="B629" s="110" t="str">
        <f>IF(OR(ISBLANK(VLOOKUP(A629,'EUROSTAT-Code'!$A$3:$E$812,5,0)),ISNA(VLOOKUP(A629,'EUROSTAT-Code'!$A$3:$E$812,5,0))),"",VLOOKUP(A629,'EUROSTAT-Code'!$A$3:$E$812,5,0))</f>
        <v/>
      </c>
      <c r="C629" s="129" t="s">
        <v>2260</v>
      </c>
      <c r="D629" s="130" t="str">
        <f ca="1">IFERROR(VLOOKUP($A629,INDIRECT("'"&amp;Publication!D$2-1&amp;"'!B4:R300"),IF(D$3&gt;1,D$3+1,""),0),"")</f>
        <v/>
      </c>
      <c r="E629" s="130" t="str">
        <f ca="1">IFERROR(VLOOKUP($A629,INDIRECT("'"&amp;Publication!E$2-1&amp;"'!B4:R300"),IF(E$3&gt;1,E$3+1,""),0),"")</f>
        <v/>
      </c>
      <c r="F629" s="130" t="str">
        <f ca="1">IFERROR(VLOOKUP($A629,INDIRECT("'"&amp;Publication!F$2-1&amp;"'!B4:R300"),IF(F$3&gt;1,F$3+1,""),0),"")</f>
        <v/>
      </c>
      <c r="G629" s="130" t="str">
        <f ca="1">IFERROR(VLOOKUP($A629,INDIRECT("'"&amp;Publication!G$2-1&amp;"'!B4:R300"),IF(G$3&gt;1,G$3+1,""),0),"")</f>
        <v/>
      </c>
      <c r="H629" s="130" t="str">
        <f ca="1">IFERROR(VLOOKUP($A629,INDIRECT("'"&amp;Publication!H$2-1&amp;"'!B4:R300"),IF(H$3&gt;1,H$3+1,""),0),"")</f>
        <v/>
      </c>
      <c r="I629" s="130" t="str">
        <f ca="1">IFERROR(VLOOKUP($A629,INDIRECT("'"&amp;Publication!I$2-1&amp;"'!B4:R300"),IF(I$3&gt;1,I$3+1,""),0),"")</f>
        <v/>
      </c>
      <c r="J629" s="130" t="str">
        <f ca="1">IFERROR(VLOOKUP($A629,INDIRECT("'"&amp;Publication!J$2-1&amp;"'!B4:R300"),IF(J$3&gt;1,J$3+1,""),0),"")</f>
        <v/>
      </c>
      <c r="K629" s="130" t="str">
        <f ca="1">IFERROR(VLOOKUP($A629,INDIRECT("'"&amp;Publication!K$2-1&amp;"'!B4:R300"),IF(K$3&gt;1,K$3+1,""),0),"")</f>
        <v/>
      </c>
      <c r="L629" s="130" t="str">
        <f ca="1">IFERROR(VLOOKUP($A629,INDIRECT("'"&amp;Publication!L$2-1&amp;"'!B4:R300"),IF(L$3&gt;1,L$3+1,""),0),"")</f>
        <v/>
      </c>
      <c r="M629" s="130" t="str">
        <f ca="1">IFERROR(VLOOKUP($A629,INDIRECT("'"&amp;Publication!M$2-1&amp;"'!B4:R300"),IF(M$3&gt;1,M$3+1,""),0),"")</f>
        <v/>
      </c>
      <c r="N629" s="130" t="str">
        <f ca="1">IFERROR(VLOOKUP($A629,INDIRECT("'"&amp;Publication!N$2-1&amp;"'!B4:R300"),IF(N$3&gt;1,N$3+1,""),0),"")</f>
        <v/>
      </c>
      <c r="O629" s="130" t="str">
        <f ca="1">IFERROR(VLOOKUP($A629,INDIRECT("'"&amp;Publication!O$2-1&amp;"'!B4:R300"),IF(O$3&gt;1,O$3+1,""),0),"")</f>
        <v/>
      </c>
      <c r="P629" s="130" t="str">
        <f ca="1">IFERROR(VLOOKUP($A629,INDIRECT("'"&amp;Publication!P$2-1&amp;"'!B4:R300"),IF(P$3&gt;1,P$3+1,""),0),"")</f>
        <v/>
      </c>
    </row>
    <row r="630" spans="1:16" ht="14.5" customHeight="1" outlineLevel="1" x14ac:dyDescent="0.35">
      <c r="A630" s="129" t="s">
        <v>819</v>
      </c>
      <c r="B630" s="110" t="str">
        <f>IF(OR(ISBLANK(VLOOKUP(A630,'EUROSTAT-Code'!$A$3:$E$812,5,0)),ISNA(VLOOKUP(A630,'EUROSTAT-Code'!$A$3:$E$812,5,0))),"",VLOOKUP(A630,'EUROSTAT-Code'!$A$3:$E$812,5,0))</f>
        <v/>
      </c>
      <c r="C630" s="129" t="s">
        <v>2261</v>
      </c>
      <c r="D630" s="130" t="str">
        <f ca="1">IFERROR(VLOOKUP($A630,INDIRECT("'"&amp;Publication!D$2-1&amp;"'!B4:R300"),IF(D$3&gt;1,D$3+1,""),0),"")</f>
        <v/>
      </c>
      <c r="E630" s="130" t="str">
        <f ca="1">IFERROR(VLOOKUP($A630,INDIRECT("'"&amp;Publication!E$2-1&amp;"'!B4:R300"),IF(E$3&gt;1,E$3+1,""),0),"")</f>
        <v/>
      </c>
      <c r="F630" s="130" t="str">
        <f ca="1">IFERROR(VLOOKUP($A630,INDIRECT("'"&amp;Publication!F$2-1&amp;"'!B4:R300"),IF(F$3&gt;1,F$3+1,""),0),"")</f>
        <v/>
      </c>
      <c r="G630" s="130" t="str">
        <f ca="1">IFERROR(VLOOKUP($A630,INDIRECT("'"&amp;Publication!G$2-1&amp;"'!B4:R300"),IF(G$3&gt;1,G$3+1,""),0),"")</f>
        <v/>
      </c>
      <c r="H630" s="130" t="str">
        <f ca="1">IFERROR(VLOOKUP($A630,INDIRECT("'"&amp;Publication!H$2-1&amp;"'!B4:R300"),IF(H$3&gt;1,H$3+1,""),0),"")</f>
        <v/>
      </c>
      <c r="I630" s="130" t="str">
        <f ca="1">IFERROR(VLOOKUP($A630,INDIRECT("'"&amp;Publication!I$2-1&amp;"'!B4:R300"),IF(I$3&gt;1,I$3+1,""),0),"")</f>
        <v/>
      </c>
      <c r="J630" s="130" t="str">
        <f ca="1">IFERROR(VLOOKUP($A630,INDIRECT("'"&amp;Publication!J$2-1&amp;"'!B4:R300"),IF(J$3&gt;1,J$3+1,""),0),"")</f>
        <v/>
      </c>
      <c r="K630" s="130" t="str">
        <f ca="1">IFERROR(VLOOKUP($A630,INDIRECT("'"&amp;Publication!K$2-1&amp;"'!B4:R300"),IF(K$3&gt;1,K$3+1,""),0),"")</f>
        <v/>
      </c>
      <c r="L630" s="130" t="str">
        <f ca="1">IFERROR(VLOOKUP($A630,INDIRECT("'"&amp;Publication!L$2-1&amp;"'!B4:R300"),IF(L$3&gt;1,L$3+1,""),0),"")</f>
        <v/>
      </c>
      <c r="M630" s="130" t="str">
        <f ca="1">IFERROR(VLOOKUP($A630,INDIRECT("'"&amp;Publication!M$2-1&amp;"'!B4:R300"),IF(M$3&gt;1,M$3+1,""),0),"")</f>
        <v/>
      </c>
      <c r="N630" s="130" t="str">
        <f ca="1">IFERROR(VLOOKUP($A630,INDIRECT("'"&amp;Publication!N$2-1&amp;"'!B4:R300"),IF(N$3&gt;1,N$3+1,""),0),"")</f>
        <v/>
      </c>
      <c r="O630" s="130" t="str">
        <f ca="1">IFERROR(VLOOKUP($A630,INDIRECT("'"&amp;Publication!O$2-1&amp;"'!B4:R300"),IF(O$3&gt;1,O$3+1,""),0),"")</f>
        <v/>
      </c>
      <c r="P630" s="130" t="str">
        <f ca="1">IFERROR(VLOOKUP($A630,INDIRECT("'"&amp;Publication!P$2-1&amp;"'!B4:R300"),IF(P$3&gt;1,P$3+1,""),0),"")</f>
        <v/>
      </c>
    </row>
    <row r="631" spans="1:16" ht="14.5" customHeight="1" outlineLevel="1" x14ac:dyDescent="0.35">
      <c r="A631" s="129" t="s">
        <v>2265</v>
      </c>
      <c r="B631" s="110" t="str">
        <f>IF(OR(ISBLANK(VLOOKUP(A631,'EUROSTAT-Code'!$A$3:$E$812,5,0)),ISNA(VLOOKUP(A631,'EUROSTAT-Code'!$A$3:$E$812,5,0))),"",VLOOKUP(A631,'EUROSTAT-Code'!$A$3:$E$812,5,0))</f>
        <v/>
      </c>
      <c r="C631" s="129" t="s">
        <v>2264</v>
      </c>
      <c r="D631" s="130" t="str">
        <f ca="1">IFERROR(VLOOKUP($A631,INDIRECT("'"&amp;Publication!D$2-1&amp;"'!B4:R300"),IF(D$3&gt;1,D$3+1,""),0),"")</f>
        <v/>
      </c>
      <c r="E631" s="130" t="str">
        <f ca="1">IFERROR(VLOOKUP($A631,INDIRECT("'"&amp;Publication!E$2-1&amp;"'!B4:R300"),IF(E$3&gt;1,E$3+1,""),0),"")</f>
        <v/>
      </c>
      <c r="F631" s="130" t="str">
        <f ca="1">IFERROR(VLOOKUP($A631,INDIRECT("'"&amp;Publication!F$2-1&amp;"'!B4:R300"),IF(F$3&gt;1,F$3+1,""),0),"")</f>
        <v/>
      </c>
      <c r="G631" s="130" t="str">
        <f ca="1">IFERROR(VLOOKUP($A631,INDIRECT("'"&amp;Publication!G$2-1&amp;"'!B4:R300"),IF(G$3&gt;1,G$3+1,""),0),"")</f>
        <v/>
      </c>
      <c r="H631" s="130" t="str">
        <f ca="1">IFERROR(VLOOKUP($A631,INDIRECT("'"&amp;Publication!H$2-1&amp;"'!B4:R300"),IF(H$3&gt;1,H$3+1,""),0),"")</f>
        <v/>
      </c>
      <c r="I631" s="130" t="str">
        <f ca="1">IFERROR(VLOOKUP($A631,INDIRECT("'"&amp;Publication!I$2-1&amp;"'!B4:R300"),IF(I$3&gt;1,I$3+1,""),0),"")</f>
        <v/>
      </c>
      <c r="J631" s="130" t="str">
        <f ca="1">IFERROR(VLOOKUP($A631,INDIRECT("'"&amp;Publication!J$2-1&amp;"'!B4:R300"),IF(J$3&gt;1,J$3+1,""),0),"")</f>
        <v/>
      </c>
      <c r="K631" s="130" t="str">
        <f ca="1">IFERROR(VLOOKUP($A631,INDIRECT("'"&amp;Publication!K$2-1&amp;"'!B4:R300"),IF(K$3&gt;1,K$3+1,""),0),"")</f>
        <v/>
      </c>
      <c r="L631" s="130" t="str">
        <f ca="1">IFERROR(VLOOKUP($A631,INDIRECT("'"&amp;Publication!L$2-1&amp;"'!B4:R300"),IF(L$3&gt;1,L$3+1,""),0),"")</f>
        <v/>
      </c>
      <c r="M631" s="130" t="str">
        <f ca="1">IFERROR(VLOOKUP($A631,INDIRECT("'"&amp;Publication!M$2-1&amp;"'!B4:R300"),IF(M$3&gt;1,M$3+1,""),0),"")</f>
        <v/>
      </c>
      <c r="N631" s="130" t="str">
        <f ca="1">IFERROR(VLOOKUP($A631,INDIRECT("'"&amp;Publication!N$2-1&amp;"'!B4:R300"),IF(N$3&gt;1,N$3+1,""),0),"")</f>
        <v/>
      </c>
      <c r="O631" s="130" t="str">
        <f ca="1">IFERROR(VLOOKUP($A631,INDIRECT("'"&amp;Publication!O$2-1&amp;"'!B4:R300"),IF(O$3&gt;1,O$3+1,""),0),"")</f>
        <v/>
      </c>
      <c r="P631" s="130" t="str">
        <f ca="1">IFERROR(VLOOKUP($A631,INDIRECT("'"&amp;Publication!P$2-1&amp;"'!B4:R300"),IF(P$3&gt;1,P$3+1,""),0),"")</f>
        <v/>
      </c>
    </row>
    <row r="632" spans="1:16" ht="14.5" customHeight="1" outlineLevel="1" x14ac:dyDescent="0.35">
      <c r="A632" s="129" t="s">
        <v>822</v>
      </c>
      <c r="B632" s="110" t="str">
        <f>IF(OR(ISBLANK(VLOOKUP(A632,'EUROSTAT-Code'!$A$3:$E$812,5,0)),ISNA(VLOOKUP(A632,'EUROSTAT-Code'!$A$3:$E$812,5,0))),"",VLOOKUP(A632,'EUROSTAT-Code'!$A$3:$E$812,5,0))</f>
        <v/>
      </c>
      <c r="C632" s="129" t="s">
        <v>2267</v>
      </c>
      <c r="D632" s="130" t="str">
        <f ca="1">IFERROR(VLOOKUP($A632,INDIRECT("'"&amp;Publication!D$2-1&amp;"'!B4:R300"),IF(D$3&gt;1,D$3+1,""),0),"")</f>
        <v/>
      </c>
      <c r="E632" s="130" t="str">
        <f ca="1">IFERROR(VLOOKUP($A632,INDIRECT("'"&amp;Publication!E$2-1&amp;"'!B4:R300"),IF(E$3&gt;1,E$3+1,""),0),"")</f>
        <v/>
      </c>
      <c r="F632" s="130" t="str">
        <f ca="1">IFERROR(VLOOKUP($A632,INDIRECT("'"&amp;Publication!F$2-1&amp;"'!B4:R300"),IF(F$3&gt;1,F$3+1,""),0),"")</f>
        <v/>
      </c>
      <c r="G632" s="130" t="str">
        <f ca="1">IFERROR(VLOOKUP($A632,INDIRECT("'"&amp;Publication!G$2-1&amp;"'!B4:R300"),IF(G$3&gt;1,G$3+1,""),0),"")</f>
        <v/>
      </c>
      <c r="H632" s="130" t="str">
        <f ca="1">IFERROR(VLOOKUP($A632,INDIRECT("'"&amp;Publication!H$2-1&amp;"'!B4:R300"),IF(H$3&gt;1,H$3+1,""),0),"")</f>
        <v/>
      </c>
      <c r="I632" s="130" t="str">
        <f ca="1">IFERROR(VLOOKUP($A632,INDIRECT("'"&amp;Publication!I$2-1&amp;"'!B4:R300"),IF(I$3&gt;1,I$3+1,""),0),"")</f>
        <v/>
      </c>
      <c r="J632" s="130" t="str">
        <f ca="1">IFERROR(VLOOKUP($A632,INDIRECT("'"&amp;Publication!J$2-1&amp;"'!B4:R300"),IF(J$3&gt;1,J$3+1,""),0),"")</f>
        <v/>
      </c>
      <c r="K632" s="130" t="str">
        <f ca="1">IFERROR(VLOOKUP($A632,INDIRECT("'"&amp;Publication!K$2-1&amp;"'!B4:R300"),IF(K$3&gt;1,K$3+1,""),0),"")</f>
        <v/>
      </c>
      <c r="L632" s="130" t="str">
        <f ca="1">IFERROR(VLOOKUP($A632,INDIRECT("'"&amp;Publication!L$2-1&amp;"'!B4:R300"),IF(L$3&gt;1,L$3+1,""),0),"")</f>
        <v/>
      </c>
      <c r="M632" s="130" t="str">
        <f ca="1">IFERROR(VLOOKUP($A632,INDIRECT("'"&amp;Publication!M$2-1&amp;"'!B4:R300"),IF(M$3&gt;1,M$3+1,""),0),"")</f>
        <v/>
      </c>
      <c r="N632" s="130" t="str">
        <f ca="1">IFERROR(VLOOKUP($A632,INDIRECT("'"&amp;Publication!N$2-1&amp;"'!B4:R300"),IF(N$3&gt;1,N$3+1,""),0),"")</f>
        <v/>
      </c>
      <c r="O632" s="130" t="str">
        <f ca="1">IFERROR(VLOOKUP($A632,INDIRECT("'"&amp;Publication!O$2-1&amp;"'!B4:R300"),IF(O$3&gt;1,O$3+1,""),0),"")</f>
        <v/>
      </c>
      <c r="P632" s="130" t="str">
        <f ca="1">IFERROR(VLOOKUP($A632,INDIRECT("'"&amp;Publication!P$2-1&amp;"'!B4:R300"),IF(P$3&gt;1,P$3+1,""),0),"")</f>
        <v/>
      </c>
    </row>
    <row r="633" spans="1:16" ht="14.5" customHeight="1" outlineLevel="1" x14ac:dyDescent="0.35">
      <c r="A633" s="129" t="s">
        <v>823</v>
      </c>
      <c r="B633" s="110" t="str">
        <f>IF(OR(ISBLANK(VLOOKUP(A633,'EUROSTAT-Code'!$A$3:$E$812,5,0)),ISNA(VLOOKUP(A633,'EUROSTAT-Code'!$A$3:$E$812,5,0))),"",VLOOKUP(A633,'EUROSTAT-Code'!$A$3:$E$812,5,0))</f>
        <v/>
      </c>
      <c r="C633" s="129" t="s">
        <v>2268</v>
      </c>
      <c r="D633" s="130" t="str">
        <f ca="1">IFERROR(VLOOKUP($A633,INDIRECT("'"&amp;Publication!D$2-1&amp;"'!B4:R300"),IF(D$3&gt;1,D$3+1,""),0),"")</f>
        <v/>
      </c>
      <c r="E633" s="130" t="str">
        <f ca="1">IFERROR(VLOOKUP($A633,INDIRECT("'"&amp;Publication!E$2-1&amp;"'!B4:R300"),IF(E$3&gt;1,E$3+1,""),0),"")</f>
        <v/>
      </c>
      <c r="F633" s="130" t="str">
        <f ca="1">IFERROR(VLOOKUP($A633,INDIRECT("'"&amp;Publication!F$2-1&amp;"'!B4:R300"),IF(F$3&gt;1,F$3+1,""),0),"")</f>
        <v/>
      </c>
      <c r="G633" s="130" t="str">
        <f ca="1">IFERROR(VLOOKUP($A633,INDIRECT("'"&amp;Publication!G$2-1&amp;"'!B4:R300"),IF(G$3&gt;1,G$3+1,""),0),"")</f>
        <v/>
      </c>
      <c r="H633" s="130" t="str">
        <f ca="1">IFERROR(VLOOKUP($A633,INDIRECT("'"&amp;Publication!H$2-1&amp;"'!B4:R300"),IF(H$3&gt;1,H$3+1,""),0),"")</f>
        <v/>
      </c>
      <c r="I633" s="130" t="str">
        <f ca="1">IFERROR(VLOOKUP($A633,INDIRECT("'"&amp;Publication!I$2-1&amp;"'!B4:R300"),IF(I$3&gt;1,I$3+1,""),0),"")</f>
        <v/>
      </c>
      <c r="J633" s="130" t="str">
        <f ca="1">IFERROR(VLOOKUP($A633,INDIRECT("'"&amp;Publication!J$2-1&amp;"'!B4:R300"),IF(J$3&gt;1,J$3+1,""),0),"")</f>
        <v/>
      </c>
      <c r="K633" s="130" t="str">
        <f ca="1">IFERROR(VLOOKUP($A633,INDIRECT("'"&amp;Publication!K$2-1&amp;"'!B4:R300"),IF(K$3&gt;1,K$3+1,""),0),"")</f>
        <v/>
      </c>
      <c r="L633" s="130" t="str">
        <f ca="1">IFERROR(VLOOKUP($A633,INDIRECT("'"&amp;Publication!L$2-1&amp;"'!B4:R300"),IF(L$3&gt;1,L$3+1,""),0),"")</f>
        <v/>
      </c>
      <c r="M633" s="130" t="str">
        <f ca="1">IFERROR(VLOOKUP($A633,INDIRECT("'"&amp;Publication!M$2-1&amp;"'!B4:R300"),IF(M$3&gt;1,M$3+1,""),0),"")</f>
        <v/>
      </c>
      <c r="N633" s="130" t="str">
        <f ca="1">IFERROR(VLOOKUP($A633,INDIRECT("'"&amp;Publication!N$2-1&amp;"'!B4:R300"),IF(N$3&gt;1,N$3+1,""),0),"")</f>
        <v/>
      </c>
      <c r="O633" s="130" t="str">
        <f ca="1">IFERROR(VLOOKUP($A633,INDIRECT("'"&amp;Publication!O$2-1&amp;"'!B4:R300"),IF(O$3&gt;1,O$3+1,""),0),"")</f>
        <v/>
      </c>
      <c r="P633" s="130" t="str">
        <f ca="1">IFERROR(VLOOKUP($A633,INDIRECT("'"&amp;Publication!P$2-1&amp;"'!B4:R300"),IF(P$3&gt;1,P$3+1,""),0),"")</f>
        <v/>
      </c>
    </row>
    <row r="634" spans="1:16" ht="14.5" customHeight="1" outlineLevel="1" x14ac:dyDescent="0.35">
      <c r="A634" s="129" t="s">
        <v>2269</v>
      </c>
      <c r="B634" s="110" t="str">
        <f>IF(OR(ISBLANK(VLOOKUP(A634,'EUROSTAT-Code'!$A$3:$E$812,5,0)),ISNA(VLOOKUP(A634,'EUROSTAT-Code'!$A$3:$E$812,5,0))),"",VLOOKUP(A634,'EUROSTAT-Code'!$A$3:$E$812,5,0))</f>
        <v/>
      </c>
      <c r="C634" s="129" t="s">
        <v>2270</v>
      </c>
      <c r="D634" s="130" t="str">
        <f ca="1">IFERROR(VLOOKUP($A634,INDIRECT("'"&amp;Publication!D$2-1&amp;"'!B4:R300"),IF(D$3&gt;1,D$3+1,""),0),"")</f>
        <v/>
      </c>
      <c r="E634" s="130" t="str">
        <f ca="1">IFERROR(VLOOKUP($A634,INDIRECT("'"&amp;Publication!E$2-1&amp;"'!B4:R300"),IF(E$3&gt;1,E$3+1,""),0),"")</f>
        <v/>
      </c>
      <c r="F634" s="130" t="str">
        <f ca="1">IFERROR(VLOOKUP($A634,INDIRECT("'"&amp;Publication!F$2-1&amp;"'!B4:R300"),IF(F$3&gt;1,F$3+1,""),0),"")</f>
        <v/>
      </c>
      <c r="G634" s="130" t="str">
        <f ca="1">IFERROR(VLOOKUP($A634,INDIRECT("'"&amp;Publication!G$2-1&amp;"'!B4:R300"),IF(G$3&gt;1,G$3+1,""),0),"")</f>
        <v/>
      </c>
      <c r="H634" s="130" t="str">
        <f ca="1">IFERROR(VLOOKUP($A634,INDIRECT("'"&amp;Publication!H$2-1&amp;"'!B4:R300"),IF(H$3&gt;1,H$3+1,""),0),"")</f>
        <v/>
      </c>
      <c r="I634" s="130" t="str">
        <f ca="1">IFERROR(VLOOKUP($A634,INDIRECT("'"&amp;Publication!I$2-1&amp;"'!B4:R300"),IF(I$3&gt;1,I$3+1,""),0),"")</f>
        <v/>
      </c>
      <c r="J634" s="130" t="str">
        <f ca="1">IFERROR(VLOOKUP($A634,INDIRECT("'"&amp;Publication!J$2-1&amp;"'!B4:R300"),IF(J$3&gt;1,J$3+1,""),0),"")</f>
        <v/>
      </c>
      <c r="K634" s="130" t="str">
        <f ca="1">IFERROR(VLOOKUP($A634,INDIRECT("'"&amp;Publication!K$2-1&amp;"'!B4:R300"),IF(K$3&gt;1,K$3+1,""),0),"")</f>
        <v/>
      </c>
      <c r="L634" s="130" t="str">
        <f ca="1">IFERROR(VLOOKUP($A634,INDIRECT("'"&amp;Publication!L$2-1&amp;"'!B4:R300"),IF(L$3&gt;1,L$3+1,""),0),"")</f>
        <v/>
      </c>
      <c r="M634" s="130" t="str">
        <f ca="1">IFERROR(VLOOKUP($A634,INDIRECT("'"&amp;Publication!M$2-1&amp;"'!B4:R300"),IF(M$3&gt;1,M$3+1,""),0),"")</f>
        <v/>
      </c>
      <c r="N634" s="130" t="str">
        <f ca="1">IFERROR(VLOOKUP($A634,INDIRECT("'"&amp;Publication!N$2-1&amp;"'!B4:R300"),IF(N$3&gt;1,N$3+1,""),0),"")</f>
        <v/>
      </c>
      <c r="O634" s="130" t="str">
        <f ca="1">IFERROR(VLOOKUP($A634,INDIRECT("'"&amp;Publication!O$2-1&amp;"'!B4:R300"),IF(O$3&gt;1,O$3+1,""),0),"")</f>
        <v/>
      </c>
      <c r="P634" s="130" t="str">
        <f ca="1">IFERROR(VLOOKUP($A634,INDIRECT("'"&amp;Publication!P$2-1&amp;"'!B4:R300"),IF(P$3&gt;1,P$3+1,""),0),"")</f>
        <v/>
      </c>
    </row>
    <row r="635" spans="1:16" ht="14.5" customHeight="1" outlineLevel="1" x14ac:dyDescent="0.35">
      <c r="A635" s="129" t="s">
        <v>2271</v>
      </c>
      <c r="B635" s="110" t="str">
        <f>IF(OR(ISBLANK(VLOOKUP(A635,'EUROSTAT-Code'!$A$3:$E$812,5,0)),ISNA(VLOOKUP(A635,'EUROSTAT-Code'!$A$3:$E$812,5,0))),"",VLOOKUP(A635,'EUROSTAT-Code'!$A$3:$E$812,5,0))</f>
        <v/>
      </c>
      <c r="C635" s="129" t="s">
        <v>2887</v>
      </c>
      <c r="D635" s="130" t="str">
        <f ca="1">IFERROR(VLOOKUP($A635,INDIRECT("'"&amp;Publication!D$2-1&amp;"'!B4:R300"),IF(D$3&gt;1,D$3+1,""),0),"")</f>
        <v/>
      </c>
      <c r="E635" s="130" t="str">
        <f ca="1">IFERROR(VLOOKUP($A635,INDIRECT("'"&amp;Publication!E$2-1&amp;"'!B4:R300"),IF(E$3&gt;1,E$3+1,""),0),"")</f>
        <v/>
      </c>
      <c r="F635" s="130" t="str">
        <f ca="1">IFERROR(VLOOKUP($A635,INDIRECT("'"&amp;Publication!F$2-1&amp;"'!B4:R300"),IF(F$3&gt;1,F$3+1,""),0),"")</f>
        <v/>
      </c>
      <c r="G635" s="130" t="str">
        <f ca="1">IFERROR(VLOOKUP($A635,INDIRECT("'"&amp;Publication!G$2-1&amp;"'!B4:R300"),IF(G$3&gt;1,G$3+1,""),0),"")</f>
        <v/>
      </c>
      <c r="H635" s="130" t="str">
        <f ca="1">IFERROR(VLOOKUP($A635,INDIRECT("'"&amp;Publication!H$2-1&amp;"'!B4:R300"),IF(H$3&gt;1,H$3+1,""),0),"")</f>
        <v/>
      </c>
      <c r="I635" s="130" t="str">
        <f ca="1">IFERROR(VLOOKUP($A635,INDIRECT("'"&amp;Publication!I$2-1&amp;"'!B4:R300"),IF(I$3&gt;1,I$3+1,""),0),"")</f>
        <v/>
      </c>
      <c r="J635" s="130" t="str">
        <f ca="1">IFERROR(VLOOKUP($A635,INDIRECT("'"&amp;Publication!J$2-1&amp;"'!B4:R300"),IF(J$3&gt;1,J$3+1,""),0),"")</f>
        <v/>
      </c>
      <c r="K635" s="130" t="str">
        <f ca="1">IFERROR(VLOOKUP($A635,INDIRECT("'"&amp;Publication!K$2-1&amp;"'!B4:R300"),IF(K$3&gt;1,K$3+1,""),0),"")</f>
        <v/>
      </c>
      <c r="L635" s="130" t="str">
        <f ca="1">IFERROR(VLOOKUP($A635,INDIRECT("'"&amp;Publication!L$2-1&amp;"'!B4:R300"),IF(L$3&gt;1,L$3+1,""),0),"")</f>
        <v/>
      </c>
      <c r="M635" s="130" t="str">
        <f ca="1">IFERROR(VLOOKUP($A635,INDIRECT("'"&amp;Publication!M$2-1&amp;"'!B4:R300"),IF(M$3&gt;1,M$3+1,""),0),"")</f>
        <v/>
      </c>
      <c r="N635" s="130" t="str">
        <f ca="1">IFERROR(VLOOKUP($A635,INDIRECT("'"&amp;Publication!N$2-1&amp;"'!B4:R300"),IF(N$3&gt;1,N$3+1,""),0),"")</f>
        <v/>
      </c>
      <c r="O635" s="130" t="str">
        <f ca="1">IFERROR(VLOOKUP($A635,INDIRECT("'"&amp;Publication!O$2-1&amp;"'!B4:R300"),IF(O$3&gt;1,O$3+1,""),0),"")</f>
        <v/>
      </c>
      <c r="P635" s="130" t="str">
        <f ca="1">IFERROR(VLOOKUP($A635,INDIRECT("'"&amp;Publication!P$2-1&amp;"'!B4:R300"),IF(P$3&gt;1,P$3+1,""),0),"")</f>
        <v/>
      </c>
    </row>
    <row r="636" spans="1:16" ht="14.5" customHeight="1" outlineLevel="1" x14ac:dyDescent="0.35">
      <c r="A636" s="129" t="s">
        <v>824</v>
      </c>
      <c r="B636" s="110" t="str">
        <f>IF(OR(ISBLANK(VLOOKUP(A636,'EUROSTAT-Code'!$A$3:$E$812,5,0)),ISNA(VLOOKUP(A636,'EUROSTAT-Code'!$A$3:$E$812,5,0))),"",VLOOKUP(A636,'EUROSTAT-Code'!$A$3:$E$812,5,0))</f>
        <v/>
      </c>
      <c r="C636" s="129" t="s">
        <v>2272</v>
      </c>
      <c r="D636" s="130" t="str">
        <f ca="1">IFERROR(VLOOKUP($A636,INDIRECT("'"&amp;Publication!D$2-1&amp;"'!B4:R300"),IF(D$3&gt;1,D$3+1,""),0),"")</f>
        <v/>
      </c>
      <c r="E636" s="130" t="str">
        <f ca="1">IFERROR(VLOOKUP($A636,INDIRECT("'"&amp;Publication!E$2-1&amp;"'!B4:R300"),IF(E$3&gt;1,E$3+1,""),0),"")</f>
        <v/>
      </c>
      <c r="F636" s="130" t="str">
        <f ca="1">IFERROR(VLOOKUP($A636,INDIRECT("'"&amp;Publication!F$2-1&amp;"'!B4:R300"),IF(F$3&gt;1,F$3+1,""),0),"")</f>
        <v/>
      </c>
      <c r="G636" s="130" t="str">
        <f ca="1">IFERROR(VLOOKUP($A636,INDIRECT("'"&amp;Publication!G$2-1&amp;"'!B4:R300"),IF(G$3&gt;1,G$3+1,""),0),"")</f>
        <v/>
      </c>
      <c r="H636" s="130" t="str">
        <f ca="1">IFERROR(VLOOKUP($A636,INDIRECT("'"&amp;Publication!H$2-1&amp;"'!B4:R300"),IF(H$3&gt;1,H$3+1,""),0),"")</f>
        <v/>
      </c>
      <c r="I636" s="130" t="str">
        <f ca="1">IFERROR(VLOOKUP($A636,INDIRECT("'"&amp;Publication!I$2-1&amp;"'!B4:R300"),IF(I$3&gt;1,I$3+1,""),0),"")</f>
        <v/>
      </c>
      <c r="J636" s="130" t="str">
        <f ca="1">IFERROR(VLOOKUP($A636,INDIRECT("'"&amp;Publication!J$2-1&amp;"'!B4:R300"),IF(J$3&gt;1,J$3+1,""),0),"")</f>
        <v/>
      </c>
      <c r="K636" s="130" t="str">
        <f ca="1">IFERROR(VLOOKUP($A636,INDIRECT("'"&amp;Publication!K$2-1&amp;"'!B4:R300"),IF(K$3&gt;1,K$3+1,""),0),"")</f>
        <v/>
      </c>
      <c r="L636" s="130" t="str">
        <f ca="1">IFERROR(VLOOKUP($A636,INDIRECT("'"&amp;Publication!L$2-1&amp;"'!B4:R300"),IF(L$3&gt;1,L$3+1,""),0),"")</f>
        <v/>
      </c>
      <c r="M636" s="130" t="str">
        <f ca="1">IFERROR(VLOOKUP($A636,INDIRECT("'"&amp;Publication!M$2-1&amp;"'!B4:R300"),IF(M$3&gt;1,M$3+1,""),0),"")</f>
        <v/>
      </c>
      <c r="N636" s="130" t="str">
        <f ca="1">IFERROR(VLOOKUP($A636,INDIRECT("'"&amp;Publication!N$2-1&amp;"'!B4:R300"),IF(N$3&gt;1,N$3+1,""),0),"")</f>
        <v/>
      </c>
      <c r="O636" s="130" t="str">
        <f ca="1">IFERROR(VLOOKUP($A636,INDIRECT("'"&amp;Publication!O$2-1&amp;"'!B4:R300"),IF(O$3&gt;1,O$3+1,""),0),"")</f>
        <v/>
      </c>
      <c r="P636" s="130" t="str">
        <f ca="1">IFERROR(VLOOKUP($A636,INDIRECT("'"&amp;Publication!P$2-1&amp;"'!B4:R300"),IF(P$3&gt;1,P$3+1,""),0),"")</f>
        <v/>
      </c>
    </row>
    <row r="637" spans="1:16" ht="14.5" customHeight="1" outlineLevel="1" x14ac:dyDescent="0.35">
      <c r="A637" s="129" t="s">
        <v>826</v>
      </c>
      <c r="B637" s="110" t="str">
        <f>IF(OR(ISBLANK(VLOOKUP(A637,'EUROSTAT-Code'!$A$3:$E$812,5,0)),ISNA(VLOOKUP(A637,'EUROSTAT-Code'!$A$3:$E$812,5,0))),"",VLOOKUP(A637,'EUROSTAT-Code'!$A$3:$E$812,5,0))</f>
        <v>x</v>
      </c>
      <c r="C637" s="129" t="s">
        <v>2274</v>
      </c>
      <c r="D637" s="130" t="str">
        <f ca="1">IFERROR(VLOOKUP($A637,INDIRECT("'"&amp;Publication!D$2-1&amp;"'!B4:R300"),IF(D$3&gt;1,D$3+1,""),0),"")</f>
        <v/>
      </c>
      <c r="E637" s="130" t="str">
        <f ca="1">IFERROR(VLOOKUP($A637,INDIRECT("'"&amp;Publication!E$2-1&amp;"'!B4:R300"),IF(E$3&gt;1,E$3+1,""),0),"")</f>
        <v/>
      </c>
      <c r="F637" s="130" t="str">
        <f ca="1">IFERROR(VLOOKUP($A637,INDIRECT("'"&amp;Publication!F$2-1&amp;"'!B4:R300"),IF(F$3&gt;1,F$3+1,""),0),"")</f>
        <v/>
      </c>
      <c r="G637" s="130" t="str">
        <f ca="1">IFERROR(VLOOKUP($A637,INDIRECT("'"&amp;Publication!G$2-1&amp;"'!B4:R300"),IF(G$3&gt;1,G$3+1,""),0),"")</f>
        <v/>
      </c>
      <c r="H637" s="130" t="str">
        <f ca="1">IFERROR(VLOOKUP($A637,INDIRECT("'"&amp;Publication!H$2-1&amp;"'!B4:R300"),IF(H$3&gt;1,H$3+1,""),0),"")</f>
        <v/>
      </c>
      <c r="I637" s="130" t="str">
        <f ca="1">IFERROR(VLOOKUP($A637,INDIRECT("'"&amp;Publication!I$2-1&amp;"'!B4:R300"),IF(I$3&gt;1,I$3+1,""),0),"")</f>
        <v/>
      </c>
      <c r="J637" s="130" t="str">
        <f ca="1">IFERROR(VLOOKUP($A637,INDIRECT("'"&amp;Publication!J$2-1&amp;"'!B4:R300"),IF(J$3&gt;1,J$3+1,""),0),"")</f>
        <v/>
      </c>
      <c r="K637" s="130" t="str">
        <f ca="1">IFERROR(VLOOKUP($A637,INDIRECT("'"&amp;Publication!K$2-1&amp;"'!B4:R300"),IF(K$3&gt;1,K$3+1,""),0),"")</f>
        <v/>
      </c>
      <c r="L637" s="130" t="str">
        <f ca="1">IFERROR(VLOOKUP($A637,INDIRECT("'"&amp;Publication!L$2-1&amp;"'!B4:R300"),IF(L$3&gt;1,L$3+1,""),0),"")</f>
        <v/>
      </c>
      <c r="M637" s="130" t="str">
        <f ca="1">IFERROR(VLOOKUP($A637,INDIRECT("'"&amp;Publication!M$2-1&amp;"'!B4:R300"),IF(M$3&gt;1,M$3+1,""),0),"")</f>
        <v/>
      </c>
      <c r="N637" s="130" t="str">
        <f ca="1">IFERROR(VLOOKUP($A637,INDIRECT("'"&amp;Publication!N$2-1&amp;"'!B4:R300"),IF(N$3&gt;1,N$3+1,""),0),"")</f>
        <v/>
      </c>
      <c r="O637" s="130" t="str">
        <f ca="1">IFERROR(VLOOKUP($A637,INDIRECT("'"&amp;Publication!O$2-1&amp;"'!B4:R300"),IF(O$3&gt;1,O$3+1,""),0),"")</f>
        <v/>
      </c>
      <c r="P637" s="130" t="str">
        <f ca="1">IFERROR(VLOOKUP($A637,INDIRECT("'"&amp;Publication!P$2-1&amp;"'!B4:R300"),IF(P$3&gt;1,P$3+1,""),0),"")</f>
        <v/>
      </c>
    </row>
    <row r="638" spans="1:16" ht="14.5" customHeight="1" outlineLevel="1" x14ac:dyDescent="0.35">
      <c r="A638" s="129" t="s">
        <v>827</v>
      </c>
      <c r="B638" s="110" t="str">
        <f>IF(OR(ISBLANK(VLOOKUP(A638,'EUROSTAT-Code'!$A$3:$E$812,5,0)),ISNA(VLOOKUP(A638,'EUROSTAT-Code'!$A$3:$E$812,5,0))),"",VLOOKUP(A638,'EUROSTAT-Code'!$A$3:$E$812,5,0))</f>
        <v/>
      </c>
      <c r="C638" s="129" t="s">
        <v>2275</v>
      </c>
      <c r="D638" s="130" t="str">
        <f ca="1">IFERROR(VLOOKUP($A638,INDIRECT("'"&amp;Publication!D$2-1&amp;"'!B4:R300"),IF(D$3&gt;1,D$3+1,""),0),"")</f>
        <v/>
      </c>
      <c r="E638" s="130" t="str">
        <f ca="1">IFERROR(VLOOKUP($A638,INDIRECT("'"&amp;Publication!E$2-1&amp;"'!B4:R300"),IF(E$3&gt;1,E$3+1,""),0),"")</f>
        <v/>
      </c>
      <c r="F638" s="130" t="str">
        <f ca="1">IFERROR(VLOOKUP($A638,INDIRECT("'"&amp;Publication!F$2-1&amp;"'!B4:R300"),IF(F$3&gt;1,F$3+1,""),0),"")</f>
        <v/>
      </c>
      <c r="G638" s="130" t="str">
        <f ca="1">IFERROR(VLOOKUP($A638,INDIRECT("'"&amp;Publication!G$2-1&amp;"'!B4:R300"),IF(G$3&gt;1,G$3+1,""),0),"")</f>
        <v/>
      </c>
      <c r="H638" s="130" t="str">
        <f ca="1">IFERROR(VLOOKUP($A638,INDIRECT("'"&amp;Publication!H$2-1&amp;"'!B4:R300"),IF(H$3&gt;1,H$3+1,""),0),"")</f>
        <v/>
      </c>
      <c r="I638" s="130" t="str">
        <f ca="1">IFERROR(VLOOKUP($A638,INDIRECT("'"&amp;Publication!I$2-1&amp;"'!B4:R300"),IF(I$3&gt;1,I$3+1,""),0),"")</f>
        <v/>
      </c>
      <c r="J638" s="130" t="str">
        <f ca="1">IFERROR(VLOOKUP($A638,INDIRECT("'"&amp;Publication!J$2-1&amp;"'!B4:R300"),IF(J$3&gt;1,J$3+1,""),0),"")</f>
        <v/>
      </c>
      <c r="K638" s="130" t="str">
        <f ca="1">IFERROR(VLOOKUP($A638,INDIRECT("'"&amp;Publication!K$2-1&amp;"'!B4:R300"),IF(K$3&gt;1,K$3+1,""),0),"")</f>
        <v/>
      </c>
      <c r="L638" s="130" t="str">
        <f ca="1">IFERROR(VLOOKUP($A638,INDIRECT("'"&amp;Publication!L$2-1&amp;"'!B4:R300"),IF(L$3&gt;1,L$3+1,""),0),"")</f>
        <v/>
      </c>
      <c r="M638" s="130" t="str">
        <f ca="1">IFERROR(VLOOKUP($A638,INDIRECT("'"&amp;Publication!M$2-1&amp;"'!B4:R300"),IF(M$3&gt;1,M$3+1,""),0),"")</f>
        <v/>
      </c>
      <c r="N638" s="130" t="str">
        <f ca="1">IFERROR(VLOOKUP($A638,INDIRECT("'"&amp;Publication!N$2-1&amp;"'!B4:R300"),IF(N$3&gt;1,N$3+1,""),0),"")</f>
        <v/>
      </c>
      <c r="O638" s="130" t="str">
        <f ca="1">IFERROR(VLOOKUP($A638,INDIRECT("'"&amp;Publication!O$2-1&amp;"'!B4:R300"),IF(O$3&gt;1,O$3+1,""),0),"")</f>
        <v/>
      </c>
      <c r="P638" s="130" t="str">
        <f ca="1">IFERROR(VLOOKUP($A638,INDIRECT("'"&amp;Publication!P$2-1&amp;"'!B4:R300"),IF(P$3&gt;1,P$3+1,""),0),"")</f>
        <v/>
      </c>
    </row>
    <row r="639" spans="1:16" ht="14.5" customHeight="1" outlineLevel="1" x14ac:dyDescent="0.35">
      <c r="A639" s="129" t="s">
        <v>828</v>
      </c>
      <c r="B639" s="110" t="str">
        <f>IF(OR(ISBLANK(VLOOKUP(A639,'EUROSTAT-Code'!$A$3:$E$812,5,0)),ISNA(VLOOKUP(A639,'EUROSTAT-Code'!$A$3:$E$812,5,0))),"",VLOOKUP(A639,'EUROSTAT-Code'!$A$3:$E$812,5,0))</f>
        <v/>
      </c>
      <c r="C639" s="129" t="s">
        <v>2276</v>
      </c>
      <c r="D639" s="130" t="str">
        <f ca="1">IFERROR(VLOOKUP($A639,INDIRECT("'"&amp;Publication!D$2-1&amp;"'!B4:R300"),IF(D$3&gt;1,D$3+1,""),0),"")</f>
        <v/>
      </c>
      <c r="E639" s="130" t="str">
        <f ca="1">IFERROR(VLOOKUP($A639,INDIRECT("'"&amp;Publication!E$2-1&amp;"'!B4:R300"),IF(E$3&gt;1,E$3+1,""),0),"")</f>
        <v/>
      </c>
      <c r="F639" s="130" t="str">
        <f ca="1">IFERROR(VLOOKUP($A639,INDIRECT("'"&amp;Publication!F$2-1&amp;"'!B4:R300"),IF(F$3&gt;1,F$3+1,""),0),"")</f>
        <v/>
      </c>
      <c r="G639" s="130" t="str">
        <f ca="1">IFERROR(VLOOKUP($A639,INDIRECT("'"&amp;Publication!G$2-1&amp;"'!B4:R300"),IF(G$3&gt;1,G$3+1,""),0),"")</f>
        <v/>
      </c>
      <c r="H639" s="130" t="str">
        <f ca="1">IFERROR(VLOOKUP($A639,INDIRECT("'"&amp;Publication!H$2-1&amp;"'!B4:R300"),IF(H$3&gt;1,H$3+1,""),0),"")</f>
        <v/>
      </c>
      <c r="I639" s="130" t="str">
        <f ca="1">IFERROR(VLOOKUP($A639,INDIRECT("'"&amp;Publication!I$2-1&amp;"'!B4:R300"),IF(I$3&gt;1,I$3+1,""),0),"")</f>
        <v/>
      </c>
      <c r="J639" s="130" t="str">
        <f ca="1">IFERROR(VLOOKUP($A639,INDIRECT("'"&amp;Publication!J$2-1&amp;"'!B4:R300"),IF(J$3&gt;1,J$3+1,""),0),"")</f>
        <v/>
      </c>
      <c r="K639" s="130" t="str">
        <f ca="1">IFERROR(VLOOKUP($A639,INDIRECT("'"&amp;Publication!K$2-1&amp;"'!B4:R300"),IF(K$3&gt;1,K$3+1,""),0),"")</f>
        <v/>
      </c>
      <c r="L639" s="130" t="str">
        <f ca="1">IFERROR(VLOOKUP($A639,INDIRECT("'"&amp;Publication!L$2-1&amp;"'!B4:R300"),IF(L$3&gt;1,L$3+1,""),0),"")</f>
        <v/>
      </c>
      <c r="M639" s="130" t="str">
        <f ca="1">IFERROR(VLOOKUP($A639,INDIRECT("'"&amp;Publication!M$2-1&amp;"'!B4:R300"),IF(M$3&gt;1,M$3+1,""),0),"")</f>
        <v/>
      </c>
      <c r="N639" s="130" t="str">
        <f ca="1">IFERROR(VLOOKUP($A639,INDIRECT("'"&amp;Publication!N$2-1&amp;"'!B4:R300"),IF(N$3&gt;1,N$3+1,""),0),"")</f>
        <v/>
      </c>
      <c r="O639" s="130" t="str">
        <f ca="1">IFERROR(VLOOKUP($A639,INDIRECT("'"&amp;Publication!O$2-1&amp;"'!B4:R300"),IF(O$3&gt;1,O$3+1,""),0),"")</f>
        <v/>
      </c>
      <c r="P639" s="130" t="str">
        <f ca="1">IFERROR(VLOOKUP($A639,INDIRECT("'"&amp;Publication!P$2-1&amp;"'!B4:R300"),IF(P$3&gt;1,P$3+1,""),0),"")</f>
        <v/>
      </c>
    </row>
    <row r="640" spans="1:16" ht="14.5" customHeight="1" outlineLevel="1" x14ac:dyDescent="0.35">
      <c r="A640" s="129" t="s">
        <v>2278</v>
      </c>
      <c r="B640" s="110" t="str">
        <f>IF(OR(ISBLANK(VLOOKUP(A640,'EUROSTAT-Code'!$A$3:$E$812,5,0)),ISNA(VLOOKUP(A640,'EUROSTAT-Code'!$A$3:$E$812,5,0))),"",VLOOKUP(A640,'EUROSTAT-Code'!$A$3:$E$812,5,0))</f>
        <v/>
      </c>
      <c r="C640" s="129" t="s">
        <v>2279</v>
      </c>
      <c r="D640" s="130" t="str">
        <f ca="1">IFERROR(VLOOKUP($A640,INDIRECT("'"&amp;Publication!D$2-1&amp;"'!B4:R300"),IF(D$3&gt;1,D$3+1,""),0),"")</f>
        <v/>
      </c>
      <c r="E640" s="130" t="str">
        <f ca="1">IFERROR(VLOOKUP($A640,INDIRECT("'"&amp;Publication!E$2-1&amp;"'!B4:R300"),IF(E$3&gt;1,E$3+1,""),0),"")</f>
        <v/>
      </c>
      <c r="F640" s="130" t="str">
        <f ca="1">IFERROR(VLOOKUP($A640,INDIRECT("'"&amp;Publication!F$2-1&amp;"'!B4:R300"),IF(F$3&gt;1,F$3+1,""),0),"")</f>
        <v/>
      </c>
      <c r="G640" s="130" t="str">
        <f ca="1">IFERROR(VLOOKUP($A640,INDIRECT("'"&amp;Publication!G$2-1&amp;"'!B4:R300"),IF(G$3&gt;1,G$3+1,""),0),"")</f>
        <v/>
      </c>
      <c r="H640" s="130" t="str">
        <f ca="1">IFERROR(VLOOKUP($A640,INDIRECT("'"&amp;Publication!H$2-1&amp;"'!B4:R300"),IF(H$3&gt;1,H$3+1,""),0),"")</f>
        <v/>
      </c>
      <c r="I640" s="130" t="str">
        <f ca="1">IFERROR(VLOOKUP($A640,INDIRECT("'"&amp;Publication!I$2-1&amp;"'!B4:R300"),IF(I$3&gt;1,I$3+1,""),0),"")</f>
        <v/>
      </c>
      <c r="J640" s="130" t="str">
        <f ca="1">IFERROR(VLOOKUP($A640,INDIRECT("'"&amp;Publication!J$2-1&amp;"'!B4:R300"),IF(J$3&gt;1,J$3+1,""),0),"")</f>
        <v/>
      </c>
      <c r="K640" s="130" t="str">
        <f ca="1">IFERROR(VLOOKUP($A640,INDIRECT("'"&amp;Publication!K$2-1&amp;"'!B4:R300"),IF(K$3&gt;1,K$3+1,""),0),"")</f>
        <v/>
      </c>
      <c r="L640" s="130" t="str">
        <f ca="1">IFERROR(VLOOKUP($A640,INDIRECT("'"&amp;Publication!L$2-1&amp;"'!B4:R300"),IF(L$3&gt;1,L$3+1,""),0),"")</f>
        <v/>
      </c>
      <c r="M640" s="130" t="str">
        <f ca="1">IFERROR(VLOOKUP($A640,INDIRECT("'"&amp;Publication!M$2-1&amp;"'!B4:R300"),IF(M$3&gt;1,M$3+1,""),0),"")</f>
        <v/>
      </c>
      <c r="N640" s="130" t="str">
        <f ca="1">IFERROR(VLOOKUP($A640,INDIRECT("'"&amp;Publication!N$2-1&amp;"'!B4:R300"),IF(N$3&gt;1,N$3+1,""),0),"")</f>
        <v/>
      </c>
      <c r="O640" s="130" t="str">
        <f ca="1">IFERROR(VLOOKUP($A640,INDIRECT("'"&amp;Publication!O$2-1&amp;"'!B4:R300"),IF(O$3&gt;1,O$3+1,""),0),"")</f>
        <v/>
      </c>
      <c r="P640" s="130" t="str">
        <f ca="1">IFERROR(VLOOKUP($A640,INDIRECT("'"&amp;Publication!P$2-1&amp;"'!B4:R300"),IF(P$3&gt;1,P$3+1,""),0),"")</f>
        <v/>
      </c>
    </row>
    <row r="641" spans="1:16" ht="14.5" customHeight="1" outlineLevel="1" x14ac:dyDescent="0.35">
      <c r="A641" s="129" t="s">
        <v>2280</v>
      </c>
      <c r="B641" s="110" t="str">
        <f>IF(OR(ISBLANK(VLOOKUP(A641,'EUROSTAT-Code'!$A$3:$E$812,5,0)),ISNA(VLOOKUP(A641,'EUROSTAT-Code'!$A$3:$E$812,5,0))),"",VLOOKUP(A641,'EUROSTAT-Code'!$A$3:$E$812,5,0))</f>
        <v/>
      </c>
      <c r="C641" s="129" t="s">
        <v>2281</v>
      </c>
      <c r="D641" s="130" t="str">
        <f ca="1">IFERROR(VLOOKUP($A641,INDIRECT("'"&amp;Publication!D$2-1&amp;"'!B4:R300"),IF(D$3&gt;1,D$3+1,""),0),"")</f>
        <v/>
      </c>
      <c r="E641" s="130" t="str">
        <f ca="1">IFERROR(VLOOKUP($A641,INDIRECT("'"&amp;Publication!E$2-1&amp;"'!B4:R300"),IF(E$3&gt;1,E$3+1,""),0),"")</f>
        <v/>
      </c>
      <c r="F641" s="130" t="str">
        <f ca="1">IFERROR(VLOOKUP($A641,INDIRECT("'"&amp;Publication!F$2-1&amp;"'!B4:R300"),IF(F$3&gt;1,F$3+1,""),0),"")</f>
        <v/>
      </c>
      <c r="G641" s="130" t="str">
        <f ca="1">IFERROR(VLOOKUP($A641,INDIRECT("'"&amp;Publication!G$2-1&amp;"'!B4:R300"),IF(G$3&gt;1,G$3+1,""),0),"")</f>
        <v/>
      </c>
      <c r="H641" s="130" t="str">
        <f ca="1">IFERROR(VLOOKUP($A641,INDIRECT("'"&amp;Publication!H$2-1&amp;"'!B4:R300"),IF(H$3&gt;1,H$3+1,""),0),"")</f>
        <v/>
      </c>
      <c r="I641" s="130" t="str">
        <f ca="1">IFERROR(VLOOKUP($A641,INDIRECT("'"&amp;Publication!I$2-1&amp;"'!B4:R300"),IF(I$3&gt;1,I$3+1,""),0),"")</f>
        <v/>
      </c>
      <c r="J641" s="130" t="str">
        <f ca="1">IFERROR(VLOOKUP($A641,INDIRECT("'"&amp;Publication!J$2-1&amp;"'!B4:R300"),IF(J$3&gt;1,J$3+1,""),0),"")</f>
        <v/>
      </c>
      <c r="K641" s="130" t="str">
        <f ca="1">IFERROR(VLOOKUP($A641,INDIRECT("'"&amp;Publication!K$2-1&amp;"'!B4:R300"),IF(K$3&gt;1,K$3+1,""),0),"")</f>
        <v/>
      </c>
      <c r="L641" s="130" t="str">
        <f ca="1">IFERROR(VLOOKUP($A641,INDIRECT("'"&amp;Publication!L$2-1&amp;"'!B4:R300"),IF(L$3&gt;1,L$3+1,""),0),"")</f>
        <v/>
      </c>
      <c r="M641" s="130" t="str">
        <f ca="1">IFERROR(VLOOKUP($A641,INDIRECT("'"&amp;Publication!M$2-1&amp;"'!B4:R300"),IF(M$3&gt;1,M$3+1,""),0),"")</f>
        <v/>
      </c>
      <c r="N641" s="130" t="str">
        <f ca="1">IFERROR(VLOOKUP($A641,INDIRECT("'"&amp;Publication!N$2-1&amp;"'!B4:R300"),IF(N$3&gt;1,N$3+1,""),0),"")</f>
        <v/>
      </c>
      <c r="O641" s="130" t="str">
        <f ca="1">IFERROR(VLOOKUP($A641,INDIRECT("'"&amp;Publication!O$2-1&amp;"'!B4:R300"),IF(O$3&gt;1,O$3+1,""),0),"")</f>
        <v/>
      </c>
      <c r="P641" s="130" t="str">
        <f ca="1">IFERROR(VLOOKUP($A641,INDIRECT("'"&amp;Publication!P$2-1&amp;"'!B4:R300"),IF(P$3&gt;1,P$3+1,""),0),"")</f>
        <v/>
      </c>
    </row>
    <row r="642" spans="1:16" ht="14.5" customHeight="1" outlineLevel="1" x14ac:dyDescent="0.35">
      <c r="A642" s="129" t="s">
        <v>830</v>
      </c>
      <c r="B642" s="110" t="str">
        <f>IF(OR(ISBLANK(VLOOKUP(A642,'EUROSTAT-Code'!$A$3:$E$812,5,0)),ISNA(VLOOKUP(A642,'EUROSTAT-Code'!$A$3:$E$812,5,0))),"",VLOOKUP(A642,'EUROSTAT-Code'!$A$3:$E$812,5,0))</f>
        <v/>
      </c>
      <c r="C642" s="129" t="s">
        <v>2282</v>
      </c>
      <c r="D642" s="130" t="str">
        <f ca="1">IFERROR(VLOOKUP($A642,INDIRECT("'"&amp;Publication!D$2-1&amp;"'!B4:R300"),IF(D$3&gt;1,D$3+1,""),0),"")</f>
        <v/>
      </c>
      <c r="E642" s="130" t="str">
        <f ca="1">IFERROR(VLOOKUP($A642,INDIRECT("'"&amp;Publication!E$2-1&amp;"'!B4:R300"),IF(E$3&gt;1,E$3+1,""),0),"")</f>
        <v/>
      </c>
      <c r="F642" s="130" t="str">
        <f ca="1">IFERROR(VLOOKUP($A642,INDIRECT("'"&amp;Publication!F$2-1&amp;"'!B4:R300"),IF(F$3&gt;1,F$3+1,""),0),"")</f>
        <v/>
      </c>
      <c r="G642" s="130" t="str">
        <f ca="1">IFERROR(VLOOKUP($A642,INDIRECT("'"&amp;Publication!G$2-1&amp;"'!B4:R300"),IF(G$3&gt;1,G$3+1,""),0),"")</f>
        <v/>
      </c>
      <c r="H642" s="130" t="str">
        <f ca="1">IFERROR(VLOOKUP($A642,INDIRECT("'"&amp;Publication!H$2-1&amp;"'!B4:R300"),IF(H$3&gt;1,H$3+1,""),0),"")</f>
        <v/>
      </c>
      <c r="I642" s="130" t="str">
        <f ca="1">IFERROR(VLOOKUP($A642,INDIRECT("'"&amp;Publication!I$2-1&amp;"'!B4:R300"),IF(I$3&gt;1,I$3+1,""),0),"")</f>
        <v/>
      </c>
      <c r="J642" s="130" t="str">
        <f ca="1">IFERROR(VLOOKUP($A642,INDIRECT("'"&amp;Publication!J$2-1&amp;"'!B4:R300"),IF(J$3&gt;1,J$3+1,""),0),"")</f>
        <v/>
      </c>
      <c r="K642" s="130" t="str">
        <f ca="1">IFERROR(VLOOKUP($A642,INDIRECT("'"&amp;Publication!K$2-1&amp;"'!B4:R300"),IF(K$3&gt;1,K$3+1,""),0),"")</f>
        <v/>
      </c>
      <c r="L642" s="130" t="str">
        <f ca="1">IFERROR(VLOOKUP($A642,INDIRECT("'"&amp;Publication!L$2-1&amp;"'!B4:R300"),IF(L$3&gt;1,L$3+1,""),0),"")</f>
        <v/>
      </c>
      <c r="M642" s="130" t="str">
        <f ca="1">IFERROR(VLOOKUP($A642,INDIRECT("'"&amp;Publication!M$2-1&amp;"'!B4:R300"),IF(M$3&gt;1,M$3+1,""),0),"")</f>
        <v/>
      </c>
      <c r="N642" s="130" t="str">
        <f ca="1">IFERROR(VLOOKUP($A642,INDIRECT("'"&amp;Publication!N$2-1&amp;"'!B4:R300"),IF(N$3&gt;1,N$3+1,""),0),"")</f>
        <v/>
      </c>
      <c r="O642" s="130" t="str">
        <f ca="1">IFERROR(VLOOKUP($A642,INDIRECT("'"&amp;Publication!O$2-1&amp;"'!B4:R300"),IF(O$3&gt;1,O$3+1,""),0),"")</f>
        <v/>
      </c>
      <c r="P642" s="130" t="str">
        <f ca="1">IFERROR(VLOOKUP($A642,INDIRECT("'"&amp;Publication!P$2-1&amp;"'!B4:R300"),IF(P$3&gt;1,P$3+1,""),0),"")</f>
        <v/>
      </c>
    </row>
    <row r="643" spans="1:16" ht="14.5" customHeight="1" outlineLevel="1" x14ac:dyDescent="0.35">
      <c r="A643" s="129" t="s">
        <v>831</v>
      </c>
      <c r="B643" s="110" t="str">
        <f>IF(OR(ISBLANK(VLOOKUP(A643,'EUROSTAT-Code'!$A$3:$E$812,5,0)),ISNA(VLOOKUP(A643,'EUROSTAT-Code'!$A$3:$E$812,5,0))),"",VLOOKUP(A643,'EUROSTAT-Code'!$A$3:$E$812,5,0))</f>
        <v>x</v>
      </c>
      <c r="C643" s="129" t="s">
        <v>2283</v>
      </c>
      <c r="D643" s="130" t="str">
        <f ca="1">IFERROR(VLOOKUP($A643,INDIRECT("'"&amp;Publication!D$2-1&amp;"'!B4:R300"),IF(D$3&gt;1,D$3+1,""),0),"")</f>
        <v/>
      </c>
      <c r="E643" s="130" t="str">
        <f ca="1">IFERROR(VLOOKUP($A643,INDIRECT("'"&amp;Publication!E$2-1&amp;"'!B4:R300"),IF(E$3&gt;1,E$3+1,""),0),"")</f>
        <v/>
      </c>
      <c r="F643" s="130" t="str">
        <f ca="1">IFERROR(VLOOKUP($A643,INDIRECT("'"&amp;Publication!F$2-1&amp;"'!B4:R300"),IF(F$3&gt;1,F$3+1,""),0),"")</f>
        <v/>
      </c>
      <c r="G643" s="130" t="str">
        <f ca="1">IFERROR(VLOOKUP($A643,INDIRECT("'"&amp;Publication!G$2-1&amp;"'!B4:R300"),IF(G$3&gt;1,G$3+1,""),0),"")</f>
        <v/>
      </c>
      <c r="H643" s="130" t="str">
        <f ca="1">IFERROR(VLOOKUP($A643,INDIRECT("'"&amp;Publication!H$2-1&amp;"'!B4:R300"),IF(H$3&gt;1,H$3+1,""),0),"")</f>
        <v/>
      </c>
      <c r="I643" s="130" t="str">
        <f ca="1">IFERROR(VLOOKUP($A643,INDIRECT("'"&amp;Publication!I$2-1&amp;"'!B4:R300"),IF(I$3&gt;1,I$3+1,""),0),"")</f>
        <v/>
      </c>
      <c r="J643" s="130" t="str">
        <f ca="1">IFERROR(VLOOKUP($A643,INDIRECT("'"&amp;Publication!J$2-1&amp;"'!B4:R300"),IF(J$3&gt;1,J$3+1,""),0),"")</f>
        <v/>
      </c>
      <c r="K643" s="130" t="str">
        <f ca="1">IFERROR(VLOOKUP($A643,INDIRECT("'"&amp;Publication!K$2-1&amp;"'!B4:R300"),IF(K$3&gt;1,K$3+1,""),0),"")</f>
        <v/>
      </c>
      <c r="L643" s="130" t="str">
        <f ca="1">IFERROR(VLOOKUP($A643,INDIRECT("'"&amp;Publication!L$2-1&amp;"'!B4:R300"),IF(L$3&gt;1,L$3+1,""),0),"")</f>
        <v/>
      </c>
      <c r="M643" s="130" t="str">
        <f ca="1">IFERROR(VLOOKUP($A643,INDIRECT("'"&amp;Publication!M$2-1&amp;"'!B4:R300"),IF(M$3&gt;1,M$3+1,""),0),"")</f>
        <v/>
      </c>
      <c r="N643" s="130" t="str">
        <f ca="1">IFERROR(VLOOKUP($A643,INDIRECT("'"&amp;Publication!N$2-1&amp;"'!B4:R300"),IF(N$3&gt;1,N$3+1,""),0),"")</f>
        <v/>
      </c>
      <c r="O643" s="130" t="str">
        <f ca="1">IFERROR(VLOOKUP($A643,INDIRECT("'"&amp;Publication!O$2-1&amp;"'!B4:R300"),IF(O$3&gt;1,O$3+1,""),0),"")</f>
        <v/>
      </c>
      <c r="P643" s="130" t="str">
        <f ca="1">IFERROR(VLOOKUP($A643,INDIRECT("'"&amp;Publication!P$2-1&amp;"'!B4:R300"),IF(P$3&gt;1,P$3+1,""),0),"")</f>
        <v/>
      </c>
    </row>
    <row r="644" spans="1:16" ht="14.5" customHeight="1" outlineLevel="1" x14ac:dyDescent="0.35">
      <c r="A644" s="129" t="s">
        <v>832</v>
      </c>
      <c r="B644" s="110" t="str">
        <f>IF(OR(ISBLANK(VLOOKUP(A644,'EUROSTAT-Code'!$A$3:$E$812,5,0)),ISNA(VLOOKUP(A644,'EUROSTAT-Code'!$A$3:$E$812,5,0))),"",VLOOKUP(A644,'EUROSTAT-Code'!$A$3:$E$812,5,0))</f>
        <v/>
      </c>
      <c r="C644" s="129" t="s">
        <v>2284</v>
      </c>
      <c r="D644" s="130" t="str">
        <f ca="1">IFERROR(VLOOKUP($A644,INDIRECT("'"&amp;Publication!D$2-1&amp;"'!B4:R300"),IF(D$3&gt;1,D$3+1,""),0),"")</f>
        <v/>
      </c>
      <c r="E644" s="130" t="str">
        <f ca="1">IFERROR(VLOOKUP($A644,INDIRECT("'"&amp;Publication!E$2-1&amp;"'!B4:R300"),IF(E$3&gt;1,E$3+1,""),0),"")</f>
        <v/>
      </c>
      <c r="F644" s="130" t="str">
        <f ca="1">IFERROR(VLOOKUP($A644,INDIRECT("'"&amp;Publication!F$2-1&amp;"'!B4:R300"),IF(F$3&gt;1,F$3+1,""),0),"")</f>
        <v/>
      </c>
      <c r="G644" s="130" t="str">
        <f ca="1">IFERROR(VLOOKUP($A644,INDIRECT("'"&amp;Publication!G$2-1&amp;"'!B4:R300"),IF(G$3&gt;1,G$3+1,""),0),"")</f>
        <v/>
      </c>
      <c r="H644" s="130" t="str">
        <f ca="1">IFERROR(VLOOKUP($A644,INDIRECT("'"&amp;Publication!H$2-1&amp;"'!B4:R300"),IF(H$3&gt;1,H$3+1,""),0),"")</f>
        <v/>
      </c>
      <c r="I644" s="130" t="str">
        <f ca="1">IFERROR(VLOOKUP($A644,INDIRECT("'"&amp;Publication!I$2-1&amp;"'!B4:R300"),IF(I$3&gt;1,I$3+1,""),0),"")</f>
        <v/>
      </c>
      <c r="J644" s="130" t="str">
        <f ca="1">IFERROR(VLOOKUP($A644,INDIRECT("'"&amp;Publication!J$2-1&amp;"'!B4:R300"),IF(J$3&gt;1,J$3+1,""),0),"")</f>
        <v/>
      </c>
      <c r="K644" s="130" t="str">
        <f ca="1">IFERROR(VLOOKUP($A644,INDIRECT("'"&amp;Publication!K$2-1&amp;"'!B4:R300"),IF(K$3&gt;1,K$3+1,""),0),"")</f>
        <v/>
      </c>
      <c r="L644" s="130" t="str">
        <f ca="1">IFERROR(VLOOKUP($A644,INDIRECT("'"&amp;Publication!L$2-1&amp;"'!B4:R300"),IF(L$3&gt;1,L$3+1,""),0),"")</f>
        <v/>
      </c>
      <c r="M644" s="130" t="str">
        <f ca="1">IFERROR(VLOOKUP($A644,INDIRECT("'"&amp;Publication!M$2-1&amp;"'!B4:R300"),IF(M$3&gt;1,M$3+1,""),0),"")</f>
        <v/>
      </c>
      <c r="N644" s="130" t="str">
        <f ca="1">IFERROR(VLOOKUP($A644,INDIRECT("'"&amp;Publication!N$2-1&amp;"'!B4:R300"),IF(N$3&gt;1,N$3+1,""),0),"")</f>
        <v/>
      </c>
      <c r="O644" s="130" t="str">
        <f ca="1">IFERROR(VLOOKUP($A644,INDIRECT("'"&amp;Publication!O$2-1&amp;"'!B4:R300"),IF(O$3&gt;1,O$3+1,""),0),"")</f>
        <v/>
      </c>
      <c r="P644" s="130" t="str">
        <f ca="1">IFERROR(VLOOKUP($A644,INDIRECT("'"&amp;Publication!P$2-1&amp;"'!B4:R300"),IF(P$3&gt;1,P$3+1,""),0),"")</f>
        <v/>
      </c>
    </row>
    <row r="645" spans="1:16" ht="14.5" customHeight="1" outlineLevel="1" x14ac:dyDescent="0.35">
      <c r="A645" s="129" t="s">
        <v>835</v>
      </c>
      <c r="B645" s="110" t="str">
        <f>IF(OR(ISBLANK(VLOOKUP(A645,'EUROSTAT-Code'!$A$3:$E$812,5,0)),ISNA(VLOOKUP(A645,'EUROSTAT-Code'!$A$3:$E$812,5,0))),"",VLOOKUP(A645,'EUROSTAT-Code'!$A$3:$E$812,5,0))</f>
        <v/>
      </c>
      <c r="C645" s="129" t="s">
        <v>2286</v>
      </c>
      <c r="D645" s="130" t="str">
        <f ca="1">IFERROR(VLOOKUP($A645,INDIRECT("'"&amp;Publication!D$2-1&amp;"'!B4:R300"),IF(D$3&gt;1,D$3+1,""),0),"")</f>
        <v/>
      </c>
      <c r="E645" s="130" t="str">
        <f ca="1">IFERROR(VLOOKUP($A645,INDIRECT("'"&amp;Publication!E$2-1&amp;"'!B4:R300"),IF(E$3&gt;1,E$3+1,""),0),"")</f>
        <v/>
      </c>
      <c r="F645" s="130" t="str">
        <f ca="1">IFERROR(VLOOKUP($A645,INDIRECT("'"&amp;Publication!F$2-1&amp;"'!B4:R300"),IF(F$3&gt;1,F$3+1,""),0),"")</f>
        <v/>
      </c>
      <c r="G645" s="130" t="str">
        <f ca="1">IFERROR(VLOOKUP($A645,INDIRECT("'"&amp;Publication!G$2-1&amp;"'!B4:R300"),IF(G$3&gt;1,G$3+1,""),0),"")</f>
        <v/>
      </c>
      <c r="H645" s="130" t="str">
        <f ca="1">IFERROR(VLOOKUP($A645,INDIRECT("'"&amp;Publication!H$2-1&amp;"'!B4:R300"),IF(H$3&gt;1,H$3+1,""),0),"")</f>
        <v/>
      </c>
      <c r="I645" s="130">
        <f ca="1">IFERROR(VLOOKUP($A645,INDIRECT("'"&amp;Publication!I$2-1&amp;"'!B4:R300"),IF(I$3&gt;1,I$3+1,""),0),"")</f>
        <v>0</v>
      </c>
      <c r="J645" s="130">
        <f ca="1">IFERROR(VLOOKUP($A645,INDIRECT("'"&amp;Publication!J$2-1&amp;"'!B4:R300"),IF(J$3&gt;1,J$3+1,""),0),"")</f>
        <v>0</v>
      </c>
      <c r="K645" s="130" t="str">
        <f ca="1">IFERROR(VLOOKUP($A645,INDIRECT("'"&amp;Publication!K$2-1&amp;"'!B4:R300"),IF(K$3&gt;1,K$3+1,""),0),"")</f>
        <v/>
      </c>
      <c r="L645" s="130" t="str">
        <f ca="1">IFERROR(VLOOKUP($A645,INDIRECT("'"&amp;Publication!L$2-1&amp;"'!B4:R300"),IF(L$3&gt;1,L$3+1,""),0),"")</f>
        <v/>
      </c>
      <c r="M645" s="130" t="str">
        <f ca="1">IFERROR(VLOOKUP($A645,INDIRECT("'"&amp;Publication!M$2-1&amp;"'!B4:R300"),IF(M$3&gt;1,M$3+1,""),0),"")</f>
        <v/>
      </c>
      <c r="N645" s="130" t="str">
        <f ca="1">IFERROR(VLOOKUP($A645,INDIRECT("'"&amp;Publication!N$2-1&amp;"'!B4:R300"),IF(N$3&gt;1,N$3+1,""),0),"")</f>
        <v/>
      </c>
      <c r="O645" s="130" t="str">
        <f ca="1">IFERROR(VLOOKUP($A645,INDIRECT("'"&amp;Publication!O$2-1&amp;"'!B4:R300"),IF(O$3&gt;1,O$3+1,""),0),"")</f>
        <v/>
      </c>
      <c r="P645" s="130" t="str">
        <f ca="1">IFERROR(VLOOKUP($A645,INDIRECT("'"&amp;Publication!P$2-1&amp;"'!B4:R300"),IF(P$3&gt;1,P$3+1,""),0),"")</f>
        <v/>
      </c>
    </row>
    <row r="646" spans="1:16" ht="14.5" customHeight="1" outlineLevel="1" x14ac:dyDescent="0.35">
      <c r="A646" s="129" t="s">
        <v>836</v>
      </c>
      <c r="B646" s="110" t="str">
        <f>IF(OR(ISBLANK(VLOOKUP(A646,'EUROSTAT-Code'!$A$3:$E$812,5,0)),ISNA(VLOOKUP(A646,'EUROSTAT-Code'!$A$3:$E$812,5,0))),"",VLOOKUP(A646,'EUROSTAT-Code'!$A$3:$E$812,5,0))</f>
        <v>x</v>
      </c>
      <c r="C646" s="129" t="s">
        <v>2287</v>
      </c>
      <c r="D646" s="130" t="str">
        <f ca="1">IFERROR(VLOOKUP($A646,INDIRECT("'"&amp;Publication!D$2-1&amp;"'!B4:R300"),IF(D$3&gt;1,D$3+1,""),0),"")</f>
        <v/>
      </c>
      <c r="E646" s="130" t="str">
        <f ca="1">IFERROR(VLOOKUP($A646,INDIRECT("'"&amp;Publication!E$2-1&amp;"'!B4:R300"),IF(E$3&gt;1,E$3+1,""),0),"")</f>
        <v/>
      </c>
      <c r="F646" s="130" t="str">
        <f ca="1">IFERROR(VLOOKUP($A646,INDIRECT("'"&amp;Publication!F$2-1&amp;"'!B4:R300"),IF(F$3&gt;1,F$3+1,""),0),"")</f>
        <v/>
      </c>
      <c r="G646" s="130">
        <f ca="1">IFERROR(VLOOKUP($A646,INDIRECT("'"&amp;Publication!G$2-1&amp;"'!B4:R300"),IF(G$3&gt;1,G$3+1,""),0),"")</f>
        <v>0</v>
      </c>
      <c r="H646" s="130" t="str">
        <f ca="1">IFERROR(VLOOKUP($A646,INDIRECT("'"&amp;Publication!H$2-1&amp;"'!B4:R300"),IF(H$3&gt;1,H$3+1,""),0),"")</f>
        <v/>
      </c>
      <c r="I646" s="130" t="str">
        <f ca="1">IFERROR(VLOOKUP($A646,INDIRECT("'"&amp;Publication!I$2-1&amp;"'!B4:R300"),IF(I$3&gt;1,I$3+1,""),0),"")</f>
        <v/>
      </c>
      <c r="J646" s="130" t="str">
        <f ca="1">IFERROR(VLOOKUP($A646,INDIRECT("'"&amp;Publication!J$2-1&amp;"'!B4:R300"),IF(J$3&gt;1,J$3+1,""),0),"")</f>
        <v/>
      </c>
      <c r="K646" s="130" t="str">
        <f ca="1">IFERROR(VLOOKUP($A646,INDIRECT("'"&amp;Publication!K$2-1&amp;"'!B4:R300"),IF(K$3&gt;1,K$3+1,""),0),"")</f>
        <v/>
      </c>
      <c r="L646" s="130" t="str">
        <f ca="1">IFERROR(VLOOKUP($A646,INDIRECT("'"&amp;Publication!L$2-1&amp;"'!B4:R300"),IF(L$3&gt;1,L$3+1,""),0),"")</f>
        <v/>
      </c>
      <c r="M646" s="130" t="str">
        <f ca="1">IFERROR(VLOOKUP($A646,INDIRECT("'"&amp;Publication!M$2-1&amp;"'!B4:R300"),IF(M$3&gt;1,M$3+1,""),0),"")</f>
        <v/>
      </c>
      <c r="N646" s="130" t="str">
        <f ca="1">IFERROR(VLOOKUP($A646,INDIRECT("'"&amp;Publication!N$2-1&amp;"'!B4:R300"),IF(N$3&gt;1,N$3+1,""),0),"")</f>
        <v/>
      </c>
      <c r="O646" s="130" t="str">
        <f ca="1">IFERROR(VLOOKUP($A646,INDIRECT("'"&amp;Publication!O$2-1&amp;"'!B4:R300"),IF(O$3&gt;1,O$3+1,""),0),"")</f>
        <v/>
      </c>
      <c r="P646" s="130" t="str">
        <f ca="1">IFERROR(VLOOKUP($A646,INDIRECT("'"&amp;Publication!P$2-1&amp;"'!B4:R300"),IF(P$3&gt;1,P$3+1,""),0),"")</f>
        <v/>
      </c>
    </row>
    <row r="647" spans="1:16" ht="14.5" customHeight="1" outlineLevel="1" x14ac:dyDescent="0.35">
      <c r="A647" s="129" t="s">
        <v>2288</v>
      </c>
      <c r="B647" s="110" t="str">
        <f>IF(OR(ISBLANK(VLOOKUP(A647,'EUROSTAT-Code'!$A$3:$E$812,5,0)),ISNA(VLOOKUP(A647,'EUROSTAT-Code'!$A$3:$E$812,5,0))),"",VLOOKUP(A647,'EUROSTAT-Code'!$A$3:$E$812,5,0))</f>
        <v>x</v>
      </c>
      <c r="C647" s="129" t="s">
        <v>2289</v>
      </c>
      <c r="D647" s="130" t="str">
        <f ca="1">IFERROR(VLOOKUP($A647,INDIRECT("'"&amp;Publication!D$2-1&amp;"'!B4:R300"),IF(D$3&gt;1,D$3+1,""),0),"")</f>
        <v/>
      </c>
      <c r="E647" s="130" t="str">
        <f ca="1">IFERROR(VLOOKUP($A647,INDIRECT("'"&amp;Publication!E$2-1&amp;"'!B4:R300"),IF(E$3&gt;1,E$3+1,""),0),"")</f>
        <v/>
      </c>
      <c r="F647" s="130" t="str">
        <f ca="1">IFERROR(VLOOKUP($A647,INDIRECT("'"&amp;Publication!F$2-1&amp;"'!B4:R300"),IF(F$3&gt;1,F$3+1,""),0),"")</f>
        <v/>
      </c>
      <c r="G647" s="130" t="str">
        <f ca="1">IFERROR(VLOOKUP($A647,INDIRECT("'"&amp;Publication!G$2-1&amp;"'!B4:R300"),IF(G$3&gt;1,G$3+1,""),0),"")</f>
        <v/>
      </c>
      <c r="H647" s="130" t="str">
        <f ca="1">IFERROR(VLOOKUP($A647,INDIRECT("'"&amp;Publication!H$2-1&amp;"'!B4:R300"),IF(H$3&gt;1,H$3+1,""),0),"")</f>
        <v/>
      </c>
      <c r="I647" s="130" t="str">
        <f ca="1">IFERROR(VLOOKUP($A647,INDIRECT("'"&amp;Publication!I$2-1&amp;"'!B4:R300"),IF(I$3&gt;1,I$3+1,""),0),"")</f>
        <v/>
      </c>
      <c r="J647" s="130" t="str">
        <f ca="1">IFERROR(VLOOKUP($A647,INDIRECT("'"&amp;Publication!J$2-1&amp;"'!B4:R300"),IF(J$3&gt;1,J$3+1,""),0),"")</f>
        <v/>
      </c>
      <c r="K647" s="130" t="str">
        <f ca="1">IFERROR(VLOOKUP($A647,INDIRECT("'"&amp;Publication!K$2-1&amp;"'!B4:R300"),IF(K$3&gt;1,K$3+1,""),0),"")</f>
        <v/>
      </c>
      <c r="L647" s="130" t="str">
        <f ca="1">IFERROR(VLOOKUP($A647,INDIRECT("'"&amp;Publication!L$2-1&amp;"'!B4:R300"),IF(L$3&gt;1,L$3+1,""),0),"")</f>
        <v/>
      </c>
      <c r="M647" s="130" t="str">
        <f ca="1">IFERROR(VLOOKUP($A647,INDIRECT("'"&amp;Publication!M$2-1&amp;"'!B4:R300"),IF(M$3&gt;1,M$3+1,""),0),"")</f>
        <v/>
      </c>
      <c r="N647" s="130" t="str">
        <f ca="1">IFERROR(VLOOKUP($A647,INDIRECT("'"&amp;Publication!N$2-1&amp;"'!B4:R300"),IF(N$3&gt;1,N$3+1,""),0),"")</f>
        <v/>
      </c>
      <c r="O647" s="130" t="str">
        <f ca="1">IFERROR(VLOOKUP($A647,INDIRECT("'"&amp;Publication!O$2-1&amp;"'!B4:R300"),IF(O$3&gt;1,O$3+1,""),0),"")</f>
        <v/>
      </c>
      <c r="P647" s="130" t="str">
        <f ca="1">IFERROR(VLOOKUP($A647,INDIRECT("'"&amp;Publication!P$2-1&amp;"'!B4:R300"),IF(P$3&gt;1,P$3+1,""),0),"")</f>
        <v/>
      </c>
    </row>
    <row r="648" spans="1:16" ht="14.5" customHeight="1" outlineLevel="1" x14ac:dyDescent="0.35">
      <c r="A648" s="129" t="s">
        <v>837</v>
      </c>
      <c r="B648" s="110" t="str">
        <f>IF(OR(ISBLANK(VLOOKUP(A648,'EUROSTAT-Code'!$A$3:$E$812,5,0)),ISNA(VLOOKUP(A648,'EUROSTAT-Code'!$A$3:$E$812,5,0))),"",VLOOKUP(A648,'EUROSTAT-Code'!$A$3:$E$812,5,0))</f>
        <v/>
      </c>
      <c r="C648" s="129" t="s">
        <v>2290</v>
      </c>
      <c r="D648" s="130">
        <f ca="1">IFERROR(VLOOKUP($A648,INDIRECT("'"&amp;Publication!D$2-1&amp;"'!B4:R300"),IF(D$3&gt;1,D$3+1,""),0),"")</f>
        <v>5</v>
      </c>
      <c r="E648" s="130">
        <f ca="1">IFERROR(VLOOKUP($A648,INDIRECT("'"&amp;Publication!E$2-1&amp;"'!B4:R300"),IF(E$3&gt;1,E$3+1,""),0),"")</f>
        <v>0</v>
      </c>
      <c r="F648" s="130">
        <f ca="1">IFERROR(VLOOKUP($A648,INDIRECT("'"&amp;Publication!F$2-1&amp;"'!B4:R300"),IF(F$3&gt;1,F$3+1,""),0),"")</f>
        <v>0</v>
      </c>
      <c r="G648" s="130">
        <f ca="1">IFERROR(VLOOKUP($A648,INDIRECT("'"&amp;Publication!G$2-1&amp;"'!B4:R300"),IF(G$3&gt;1,G$3+1,""),0),"")</f>
        <v>10</v>
      </c>
      <c r="H648" s="130" t="str">
        <f ca="1">IFERROR(VLOOKUP($A648,INDIRECT("'"&amp;Publication!H$2-1&amp;"'!B4:R300"),IF(H$3&gt;1,H$3+1,""),0),"")</f>
        <v/>
      </c>
      <c r="I648" s="130">
        <f ca="1">IFERROR(VLOOKUP($A648,INDIRECT("'"&amp;Publication!I$2-1&amp;"'!B4:R300"),IF(I$3&gt;1,I$3+1,""),0),"")</f>
        <v>0</v>
      </c>
      <c r="J648" s="130">
        <f ca="1">IFERROR(VLOOKUP($A648,INDIRECT("'"&amp;Publication!J$2-1&amp;"'!B4:R300"),IF(J$3&gt;1,J$3+1,""),0),"")</f>
        <v>0</v>
      </c>
      <c r="K648" s="130" t="str">
        <f ca="1">IFERROR(VLOOKUP($A648,INDIRECT("'"&amp;Publication!K$2-1&amp;"'!B4:R300"),IF(K$3&gt;1,K$3+1,""),0),"")</f>
        <v/>
      </c>
      <c r="L648" s="130" t="str">
        <f ca="1">IFERROR(VLOOKUP($A648,INDIRECT("'"&amp;Publication!L$2-1&amp;"'!B4:R300"),IF(L$3&gt;1,L$3+1,""),0),"")</f>
        <v/>
      </c>
      <c r="M648" s="130" t="str">
        <f ca="1">IFERROR(VLOOKUP($A648,INDIRECT("'"&amp;Publication!M$2-1&amp;"'!B4:R300"),IF(M$3&gt;1,M$3+1,""),0),"")</f>
        <v/>
      </c>
      <c r="N648" s="130" t="str">
        <f ca="1">IFERROR(VLOOKUP($A648,INDIRECT("'"&amp;Publication!N$2-1&amp;"'!B4:R300"),IF(N$3&gt;1,N$3+1,""),0),"")</f>
        <v/>
      </c>
      <c r="O648" s="130" t="str">
        <f ca="1">IFERROR(VLOOKUP($A648,INDIRECT("'"&amp;Publication!O$2-1&amp;"'!B4:R300"),IF(O$3&gt;1,O$3+1,""),0),"")</f>
        <v/>
      </c>
      <c r="P648" s="130">
        <f ca="1">IFERROR(VLOOKUP($A648,INDIRECT("'"&amp;Publication!P$2-1&amp;"'!B4:R300"),IF(P$3&gt;1,P$3+1,""),0),"")</f>
        <v>0.99199999999999999</v>
      </c>
    </row>
    <row r="649" spans="1:16" ht="14.5" customHeight="1" outlineLevel="1" x14ac:dyDescent="0.35">
      <c r="A649" s="129" t="s">
        <v>838</v>
      </c>
      <c r="B649" s="110" t="str">
        <f>IF(OR(ISBLANK(VLOOKUP(A649,'EUROSTAT-Code'!$A$3:$E$812,5,0)),ISNA(VLOOKUP(A649,'EUROSTAT-Code'!$A$3:$E$812,5,0))),"",VLOOKUP(A649,'EUROSTAT-Code'!$A$3:$E$812,5,0))</f>
        <v>x</v>
      </c>
      <c r="C649" s="129" t="s">
        <v>2291</v>
      </c>
      <c r="D649" s="130" t="str">
        <f ca="1">IFERROR(VLOOKUP($A649,INDIRECT("'"&amp;Publication!D$2-1&amp;"'!B4:R300"),IF(D$3&gt;1,D$3+1,""),0),"")</f>
        <v/>
      </c>
      <c r="E649" s="130" t="str">
        <f ca="1">IFERROR(VLOOKUP($A649,INDIRECT("'"&amp;Publication!E$2-1&amp;"'!B4:R300"),IF(E$3&gt;1,E$3+1,""),0),"")</f>
        <v/>
      </c>
      <c r="F649" s="130" t="str">
        <f ca="1">IFERROR(VLOOKUP($A649,INDIRECT("'"&amp;Publication!F$2-1&amp;"'!B4:R300"),IF(F$3&gt;1,F$3+1,""),0),"")</f>
        <v/>
      </c>
      <c r="G649" s="130" t="str">
        <f ca="1">IFERROR(VLOOKUP($A649,INDIRECT("'"&amp;Publication!G$2-1&amp;"'!B4:R300"),IF(G$3&gt;1,G$3+1,""),0),"")</f>
        <v/>
      </c>
      <c r="H649" s="130" t="str">
        <f ca="1">IFERROR(VLOOKUP($A649,INDIRECT("'"&amp;Publication!H$2-1&amp;"'!B4:R300"),IF(H$3&gt;1,H$3+1,""),0),"")</f>
        <v/>
      </c>
      <c r="I649" s="130" t="str">
        <f ca="1">IFERROR(VLOOKUP($A649,INDIRECT("'"&amp;Publication!I$2-1&amp;"'!B4:R300"),IF(I$3&gt;1,I$3+1,""),0),"")</f>
        <v/>
      </c>
      <c r="J649" s="130" t="str">
        <f ca="1">IFERROR(VLOOKUP($A649,INDIRECT("'"&amp;Publication!J$2-1&amp;"'!B4:R300"),IF(J$3&gt;1,J$3+1,""),0),"")</f>
        <v/>
      </c>
      <c r="K649" s="130" t="str">
        <f ca="1">IFERROR(VLOOKUP($A649,INDIRECT("'"&amp;Publication!K$2-1&amp;"'!B4:R300"),IF(K$3&gt;1,K$3+1,""),0),"")</f>
        <v/>
      </c>
      <c r="L649" s="130" t="str">
        <f ca="1">IFERROR(VLOOKUP($A649,INDIRECT("'"&amp;Publication!L$2-1&amp;"'!B4:R300"),IF(L$3&gt;1,L$3+1,""),0),"")</f>
        <v/>
      </c>
      <c r="M649" s="130" t="str">
        <f ca="1">IFERROR(VLOOKUP($A649,INDIRECT("'"&amp;Publication!M$2-1&amp;"'!B4:R300"),IF(M$3&gt;1,M$3+1,""),0),"")</f>
        <v/>
      </c>
      <c r="N649" s="130" t="str">
        <f ca="1">IFERROR(VLOOKUP($A649,INDIRECT("'"&amp;Publication!N$2-1&amp;"'!B4:R300"),IF(N$3&gt;1,N$3+1,""),0),"")</f>
        <v/>
      </c>
      <c r="O649" s="130" t="str">
        <f ca="1">IFERROR(VLOOKUP($A649,INDIRECT("'"&amp;Publication!O$2-1&amp;"'!B4:R300"),IF(O$3&gt;1,O$3+1,""),0),"")</f>
        <v/>
      </c>
      <c r="P649" s="130" t="str">
        <f ca="1">IFERROR(VLOOKUP($A649,INDIRECT("'"&amp;Publication!P$2-1&amp;"'!B4:R300"),IF(P$3&gt;1,P$3+1,""),0),"")</f>
        <v/>
      </c>
    </row>
    <row r="650" spans="1:16" ht="14.5" customHeight="1" outlineLevel="1" x14ac:dyDescent="0.35">
      <c r="A650" s="129" t="s">
        <v>2292</v>
      </c>
      <c r="B650" s="110" t="str">
        <f>IF(OR(ISBLANK(VLOOKUP(A650,'EUROSTAT-Code'!$A$3:$E$812,5,0)),ISNA(VLOOKUP(A650,'EUROSTAT-Code'!$A$3:$E$812,5,0))),"",VLOOKUP(A650,'EUROSTAT-Code'!$A$3:$E$812,5,0))</f>
        <v/>
      </c>
      <c r="C650" s="129" t="s">
        <v>2293</v>
      </c>
      <c r="D650" s="130" t="str">
        <f ca="1">IFERROR(VLOOKUP($A650,INDIRECT("'"&amp;Publication!D$2-1&amp;"'!B4:R300"),IF(D$3&gt;1,D$3+1,""),0),"")</f>
        <v/>
      </c>
      <c r="E650" s="130" t="str">
        <f ca="1">IFERROR(VLOOKUP($A650,INDIRECT("'"&amp;Publication!E$2-1&amp;"'!B4:R300"),IF(E$3&gt;1,E$3+1,""),0),"")</f>
        <v/>
      </c>
      <c r="F650" s="130" t="str">
        <f ca="1">IFERROR(VLOOKUP($A650,INDIRECT("'"&amp;Publication!F$2-1&amp;"'!B4:R300"),IF(F$3&gt;1,F$3+1,""),0),"")</f>
        <v/>
      </c>
      <c r="G650" s="130" t="str">
        <f ca="1">IFERROR(VLOOKUP($A650,INDIRECT("'"&amp;Publication!G$2-1&amp;"'!B4:R300"),IF(G$3&gt;1,G$3+1,""),0),"")</f>
        <v/>
      </c>
      <c r="H650" s="130" t="str">
        <f ca="1">IFERROR(VLOOKUP($A650,INDIRECT("'"&amp;Publication!H$2-1&amp;"'!B4:R300"),IF(H$3&gt;1,H$3+1,""),0),"")</f>
        <v/>
      </c>
      <c r="I650" s="130" t="str">
        <f ca="1">IFERROR(VLOOKUP($A650,INDIRECT("'"&amp;Publication!I$2-1&amp;"'!B4:R300"),IF(I$3&gt;1,I$3+1,""),0),"")</f>
        <v/>
      </c>
      <c r="J650" s="130" t="str">
        <f ca="1">IFERROR(VLOOKUP($A650,INDIRECT("'"&amp;Publication!J$2-1&amp;"'!B4:R300"),IF(J$3&gt;1,J$3+1,""),0),"")</f>
        <v/>
      </c>
      <c r="K650" s="130" t="str">
        <f ca="1">IFERROR(VLOOKUP($A650,INDIRECT("'"&amp;Publication!K$2-1&amp;"'!B4:R300"),IF(K$3&gt;1,K$3+1,""),0),"")</f>
        <v/>
      </c>
      <c r="L650" s="130" t="str">
        <f ca="1">IFERROR(VLOOKUP($A650,INDIRECT("'"&amp;Publication!L$2-1&amp;"'!B4:R300"),IF(L$3&gt;1,L$3+1,""),0),"")</f>
        <v/>
      </c>
      <c r="M650" s="130" t="str">
        <f ca="1">IFERROR(VLOOKUP($A650,INDIRECT("'"&amp;Publication!M$2-1&amp;"'!B4:R300"),IF(M$3&gt;1,M$3+1,""),0),"")</f>
        <v/>
      </c>
      <c r="N650" s="130" t="str">
        <f ca="1">IFERROR(VLOOKUP($A650,INDIRECT("'"&amp;Publication!N$2-1&amp;"'!B4:R300"),IF(N$3&gt;1,N$3+1,""),0),"")</f>
        <v/>
      </c>
      <c r="O650" s="130" t="str">
        <f ca="1">IFERROR(VLOOKUP($A650,INDIRECT("'"&amp;Publication!O$2-1&amp;"'!B4:R300"),IF(O$3&gt;1,O$3+1,""),0),"")</f>
        <v/>
      </c>
      <c r="P650" s="130" t="str">
        <f ca="1">IFERROR(VLOOKUP($A650,INDIRECT("'"&amp;Publication!P$2-1&amp;"'!B4:R300"),IF(P$3&gt;1,P$3+1,""),0),"")</f>
        <v/>
      </c>
    </row>
    <row r="651" spans="1:16" ht="14.5" customHeight="1" outlineLevel="1" x14ac:dyDescent="0.35">
      <c r="A651" s="129" t="s">
        <v>839</v>
      </c>
      <c r="B651" s="110" t="str">
        <f>IF(OR(ISBLANK(VLOOKUP(A651,'EUROSTAT-Code'!$A$3:$E$812,5,0)),ISNA(VLOOKUP(A651,'EUROSTAT-Code'!$A$3:$E$812,5,0))),"",VLOOKUP(A651,'EUROSTAT-Code'!$A$3:$E$812,5,0))</f>
        <v/>
      </c>
      <c r="C651" s="129" t="s">
        <v>2294</v>
      </c>
      <c r="D651" s="130" t="str">
        <f ca="1">IFERROR(VLOOKUP($A651,INDIRECT("'"&amp;Publication!D$2-1&amp;"'!B4:R300"),IF(D$3&gt;1,D$3+1,""),0),"")</f>
        <v/>
      </c>
      <c r="E651" s="130" t="str">
        <f ca="1">IFERROR(VLOOKUP($A651,INDIRECT("'"&amp;Publication!E$2-1&amp;"'!B4:R300"),IF(E$3&gt;1,E$3+1,""),0),"")</f>
        <v/>
      </c>
      <c r="F651" s="130" t="str">
        <f ca="1">IFERROR(VLOOKUP($A651,INDIRECT("'"&amp;Publication!F$2-1&amp;"'!B4:R300"),IF(F$3&gt;1,F$3+1,""),0),"")</f>
        <v/>
      </c>
      <c r="G651" s="130" t="str">
        <f ca="1">IFERROR(VLOOKUP($A651,INDIRECT("'"&amp;Publication!G$2-1&amp;"'!B4:R300"),IF(G$3&gt;1,G$3+1,""),0),"")</f>
        <v/>
      </c>
      <c r="H651" s="130" t="str">
        <f ca="1">IFERROR(VLOOKUP($A651,INDIRECT("'"&amp;Publication!H$2-1&amp;"'!B4:R300"),IF(H$3&gt;1,H$3+1,""),0),"")</f>
        <v/>
      </c>
      <c r="I651" s="130" t="str">
        <f ca="1">IFERROR(VLOOKUP($A651,INDIRECT("'"&amp;Publication!I$2-1&amp;"'!B4:R300"),IF(I$3&gt;1,I$3+1,""),0),"")</f>
        <v/>
      </c>
      <c r="J651" s="130" t="str">
        <f ca="1">IFERROR(VLOOKUP($A651,INDIRECT("'"&amp;Publication!J$2-1&amp;"'!B4:R300"),IF(J$3&gt;1,J$3+1,""),0),"")</f>
        <v/>
      </c>
      <c r="K651" s="130" t="str">
        <f ca="1">IFERROR(VLOOKUP($A651,INDIRECT("'"&amp;Publication!K$2-1&amp;"'!B4:R300"),IF(K$3&gt;1,K$3+1,""),0),"")</f>
        <v/>
      </c>
      <c r="L651" s="130" t="str">
        <f ca="1">IFERROR(VLOOKUP($A651,INDIRECT("'"&amp;Publication!L$2-1&amp;"'!B4:R300"),IF(L$3&gt;1,L$3+1,""),0),"")</f>
        <v/>
      </c>
      <c r="M651" s="130" t="str">
        <f ca="1">IFERROR(VLOOKUP($A651,INDIRECT("'"&amp;Publication!M$2-1&amp;"'!B4:R300"),IF(M$3&gt;1,M$3+1,""),0),"")</f>
        <v/>
      </c>
      <c r="N651" s="130" t="str">
        <f ca="1">IFERROR(VLOOKUP($A651,INDIRECT("'"&amp;Publication!N$2-1&amp;"'!B4:R300"),IF(N$3&gt;1,N$3+1,""),0),"")</f>
        <v/>
      </c>
      <c r="O651" s="130" t="str">
        <f ca="1">IFERROR(VLOOKUP($A651,INDIRECT("'"&amp;Publication!O$2-1&amp;"'!B4:R300"),IF(O$3&gt;1,O$3+1,""),0),"")</f>
        <v/>
      </c>
      <c r="P651" s="130" t="str">
        <f ca="1">IFERROR(VLOOKUP($A651,INDIRECT("'"&amp;Publication!P$2-1&amp;"'!B4:R300"),IF(P$3&gt;1,P$3+1,""),0),"")</f>
        <v/>
      </c>
    </row>
    <row r="652" spans="1:16" ht="14.5" customHeight="1" outlineLevel="1" x14ac:dyDescent="0.35">
      <c r="A652" s="129" t="s">
        <v>842</v>
      </c>
      <c r="B652" s="110" t="str">
        <f>IF(OR(ISBLANK(VLOOKUP(A652,'EUROSTAT-Code'!$A$3:$E$812,5,0)),ISNA(VLOOKUP(A652,'EUROSTAT-Code'!$A$3:$E$812,5,0))),"",VLOOKUP(A652,'EUROSTAT-Code'!$A$3:$E$812,5,0))</f>
        <v/>
      </c>
      <c r="C652" s="129" t="s">
        <v>2296</v>
      </c>
      <c r="D652" s="130" t="str">
        <f ca="1">IFERROR(VLOOKUP($A652,INDIRECT("'"&amp;Publication!D$2-1&amp;"'!B4:R300"),IF(D$3&gt;1,D$3+1,""),0),"")</f>
        <v/>
      </c>
      <c r="E652" s="130" t="str">
        <f ca="1">IFERROR(VLOOKUP($A652,INDIRECT("'"&amp;Publication!E$2-1&amp;"'!B4:R300"),IF(E$3&gt;1,E$3+1,""),0),"")</f>
        <v/>
      </c>
      <c r="F652" s="130" t="str">
        <f ca="1">IFERROR(VLOOKUP($A652,INDIRECT("'"&amp;Publication!F$2-1&amp;"'!B4:R300"),IF(F$3&gt;1,F$3+1,""),0),"")</f>
        <v/>
      </c>
      <c r="G652" s="130" t="str">
        <f ca="1">IFERROR(VLOOKUP($A652,INDIRECT("'"&amp;Publication!G$2-1&amp;"'!B4:R300"),IF(G$3&gt;1,G$3+1,""),0),"")</f>
        <v/>
      </c>
      <c r="H652" s="130" t="str">
        <f ca="1">IFERROR(VLOOKUP($A652,INDIRECT("'"&amp;Publication!H$2-1&amp;"'!B4:R300"),IF(H$3&gt;1,H$3+1,""),0),"")</f>
        <v/>
      </c>
      <c r="I652" s="130" t="str">
        <f ca="1">IFERROR(VLOOKUP($A652,INDIRECT("'"&amp;Publication!I$2-1&amp;"'!B4:R300"),IF(I$3&gt;1,I$3+1,""),0),"")</f>
        <v/>
      </c>
      <c r="J652" s="130" t="str">
        <f ca="1">IFERROR(VLOOKUP($A652,INDIRECT("'"&amp;Publication!J$2-1&amp;"'!B4:R300"),IF(J$3&gt;1,J$3+1,""),0),"")</f>
        <v/>
      </c>
      <c r="K652" s="130" t="str">
        <f ca="1">IFERROR(VLOOKUP($A652,INDIRECT("'"&amp;Publication!K$2-1&amp;"'!B4:R300"),IF(K$3&gt;1,K$3+1,""),0),"")</f>
        <v/>
      </c>
      <c r="L652" s="130" t="str">
        <f ca="1">IFERROR(VLOOKUP($A652,INDIRECT("'"&amp;Publication!L$2-1&amp;"'!B4:R300"),IF(L$3&gt;1,L$3+1,""),0),"")</f>
        <v/>
      </c>
      <c r="M652" s="130" t="str">
        <f ca="1">IFERROR(VLOOKUP($A652,INDIRECT("'"&amp;Publication!M$2-1&amp;"'!B4:R300"),IF(M$3&gt;1,M$3+1,""),0),"")</f>
        <v/>
      </c>
      <c r="N652" s="130" t="str">
        <f ca="1">IFERROR(VLOOKUP($A652,INDIRECT("'"&amp;Publication!N$2-1&amp;"'!B4:R300"),IF(N$3&gt;1,N$3+1,""),0),"")</f>
        <v/>
      </c>
      <c r="O652" s="130" t="str">
        <f ca="1">IFERROR(VLOOKUP($A652,INDIRECT("'"&amp;Publication!O$2-1&amp;"'!B4:R300"),IF(O$3&gt;1,O$3+1,""),0),"")</f>
        <v/>
      </c>
      <c r="P652" s="130" t="str">
        <f ca="1">IFERROR(VLOOKUP($A652,INDIRECT("'"&amp;Publication!P$2-1&amp;"'!B4:R300"),IF(P$3&gt;1,P$3+1,""),0),"")</f>
        <v/>
      </c>
    </row>
    <row r="653" spans="1:16" ht="14.5" customHeight="1" outlineLevel="1" x14ac:dyDescent="0.35">
      <c r="A653" s="129" t="s">
        <v>844</v>
      </c>
      <c r="B653" s="110" t="str">
        <f>IF(OR(ISBLANK(VLOOKUP(A653,'EUROSTAT-Code'!$A$3:$E$812,5,0)),ISNA(VLOOKUP(A653,'EUROSTAT-Code'!$A$3:$E$812,5,0))),"",VLOOKUP(A653,'EUROSTAT-Code'!$A$3:$E$812,5,0))</f>
        <v/>
      </c>
      <c r="C653" s="129" t="s">
        <v>2298</v>
      </c>
      <c r="D653" s="130" t="str">
        <f ca="1">IFERROR(VLOOKUP($A653,INDIRECT("'"&amp;Publication!D$2-1&amp;"'!B4:R300"),IF(D$3&gt;1,D$3+1,""),0),"")</f>
        <v/>
      </c>
      <c r="E653" s="130" t="str">
        <f ca="1">IFERROR(VLOOKUP($A653,INDIRECT("'"&amp;Publication!E$2-1&amp;"'!B4:R300"),IF(E$3&gt;1,E$3+1,""),0),"")</f>
        <v/>
      </c>
      <c r="F653" s="130" t="str">
        <f ca="1">IFERROR(VLOOKUP($A653,INDIRECT("'"&amp;Publication!F$2-1&amp;"'!B4:R300"),IF(F$3&gt;1,F$3+1,""),0),"")</f>
        <v/>
      </c>
      <c r="G653" s="130" t="str">
        <f ca="1">IFERROR(VLOOKUP($A653,INDIRECT("'"&amp;Publication!G$2-1&amp;"'!B4:R300"),IF(G$3&gt;1,G$3+1,""),0),"")</f>
        <v/>
      </c>
      <c r="H653" s="130" t="str">
        <f ca="1">IFERROR(VLOOKUP($A653,INDIRECT("'"&amp;Publication!H$2-1&amp;"'!B4:R300"),IF(H$3&gt;1,H$3+1,""),0),"")</f>
        <v/>
      </c>
      <c r="I653" s="130">
        <f ca="1">IFERROR(VLOOKUP($A653,INDIRECT("'"&amp;Publication!I$2-1&amp;"'!B4:R300"),IF(I$3&gt;1,I$3+1,""),0),"")</f>
        <v>675</v>
      </c>
      <c r="J653" s="130">
        <f ca="1">IFERROR(VLOOKUP($A653,INDIRECT("'"&amp;Publication!J$2-1&amp;"'!B4:R300"),IF(J$3&gt;1,J$3+1,""),0),"")</f>
        <v>535</v>
      </c>
      <c r="K653" s="130" t="str">
        <f ca="1">IFERROR(VLOOKUP($A653,INDIRECT("'"&amp;Publication!K$2-1&amp;"'!B4:R300"),IF(K$3&gt;1,K$3+1,""),0),"")</f>
        <v/>
      </c>
      <c r="L653" s="130">
        <f ca="1">IFERROR(VLOOKUP($A653,INDIRECT("'"&amp;Publication!L$2-1&amp;"'!B4:R300"),IF(L$3&gt;1,L$3+1,""),0),"")</f>
        <v>485</v>
      </c>
      <c r="M653" s="130">
        <f ca="1">IFERROR(VLOOKUP($A653,INDIRECT("'"&amp;Publication!M$2-1&amp;"'!B4:R300"),IF(M$3&gt;1,M$3+1,""),0),"")</f>
        <v>435</v>
      </c>
      <c r="N653" s="130">
        <f ca="1">IFERROR(VLOOKUP($A653,INDIRECT("'"&amp;Publication!N$2-1&amp;"'!B4:R300"),IF(N$3&gt;1,N$3+1,""),0),"")</f>
        <v>645</v>
      </c>
      <c r="O653" s="130" t="str">
        <f ca="1">IFERROR(VLOOKUP($A653,INDIRECT("'"&amp;Publication!O$2-1&amp;"'!B4:R300"),IF(O$3&gt;1,O$3+1,""),0),"")</f>
        <v/>
      </c>
      <c r="P653" s="130" t="str">
        <f ca="1">IFERROR(VLOOKUP($A653,INDIRECT("'"&amp;Publication!P$2-1&amp;"'!B4:R300"),IF(P$3&gt;1,P$3+1,""),0),"")</f>
        <v/>
      </c>
    </row>
    <row r="654" spans="1:16" ht="14.5" customHeight="1" outlineLevel="1" x14ac:dyDescent="0.35">
      <c r="A654" s="129" t="s">
        <v>845</v>
      </c>
      <c r="B654" s="110" t="str">
        <f>IF(OR(ISBLANK(VLOOKUP(A654,'EUROSTAT-Code'!$A$3:$E$812,5,0)),ISNA(VLOOKUP(A654,'EUROSTAT-Code'!$A$3:$E$812,5,0))),"",VLOOKUP(A654,'EUROSTAT-Code'!$A$3:$E$812,5,0))</f>
        <v/>
      </c>
      <c r="C654" s="129" t="s">
        <v>2299</v>
      </c>
      <c r="D654" s="130" t="str">
        <f ca="1">IFERROR(VLOOKUP($A654,INDIRECT("'"&amp;Publication!D$2-1&amp;"'!B4:R300"),IF(D$3&gt;1,D$3+1,""),0),"")</f>
        <v/>
      </c>
      <c r="E654" s="130" t="str">
        <f ca="1">IFERROR(VLOOKUP($A654,INDIRECT("'"&amp;Publication!E$2-1&amp;"'!B4:R300"),IF(E$3&gt;1,E$3+1,""),0),"")</f>
        <v/>
      </c>
      <c r="F654" s="130" t="str">
        <f ca="1">IFERROR(VLOOKUP($A654,INDIRECT("'"&amp;Publication!F$2-1&amp;"'!B4:R300"),IF(F$3&gt;1,F$3+1,""),0),"")</f>
        <v/>
      </c>
      <c r="G654" s="130" t="str">
        <f ca="1">IFERROR(VLOOKUP($A654,INDIRECT("'"&amp;Publication!G$2-1&amp;"'!B4:R300"),IF(G$3&gt;1,G$3+1,""),0),"")</f>
        <v/>
      </c>
      <c r="H654" s="130" t="str">
        <f ca="1">IFERROR(VLOOKUP($A654,INDIRECT("'"&amp;Publication!H$2-1&amp;"'!B4:R300"),IF(H$3&gt;1,H$3+1,""),0),"")</f>
        <v/>
      </c>
      <c r="I654" s="130" t="str">
        <f ca="1">IFERROR(VLOOKUP($A654,INDIRECT("'"&amp;Publication!I$2-1&amp;"'!B4:R300"),IF(I$3&gt;1,I$3+1,""),0),"")</f>
        <v/>
      </c>
      <c r="J654" s="130" t="str">
        <f ca="1">IFERROR(VLOOKUP($A654,INDIRECT("'"&amp;Publication!J$2-1&amp;"'!B4:R300"),IF(J$3&gt;1,J$3+1,""),0),"")</f>
        <v/>
      </c>
      <c r="K654" s="130" t="str">
        <f ca="1">IFERROR(VLOOKUP($A654,INDIRECT("'"&amp;Publication!K$2-1&amp;"'!B4:R300"),IF(K$3&gt;1,K$3+1,""),0),"")</f>
        <v/>
      </c>
      <c r="L654" s="130" t="str">
        <f ca="1">IFERROR(VLOOKUP($A654,INDIRECT("'"&amp;Publication!L$2-1&amp;"'!B4:R300"),IF(L$3&gt;1,L$3+1,""),0),"")</f>
        <v/>
      </c>
      <c r="M654" s="130" t="str">
        <f ca="1">IFERROR(VLOOKUP($A654,INDIRECT("'"&amp;Publication!M$2-1&amp;"'!B4:R300"),IF(M$3&gt;1,M$3+1,""),0),"")</f>
        <v/>
      </c>
      <c r="N654" s="130" t="str">
        <f ca="1">IFERROR(VLOOKUP($A654,INDIRECT("'"&amp;Publication!N$2-1&amp;"'!B4:R300"),IF(N$3&gt;1,N$3+1,""),0),"")</f>
        <v/>
      </c>
      <c r="O654" s="130" t="str">
        <f ca="1">IFERROR(VLOOKUP($A654,INDIRECT("'"&amp;Publication!O$2-1&amp;"'!B4:R300"),IF(O$3&gt;1,O$3+1,""),0),"")</f>
        <v/>
      </c>
      <c r="P654" s="130" t="str">
        <f ca="1">IFERROR(VLOOKUP($A654,INDIRECT("'"&amp;Publication!P$2-1&amp;"'!B4:R300"),IF(P$3&gt;1,P$3+1,""),0),"")</f>
        <v/>
      </c>
    </row>
    <row r="655" spans="1:16" ht="14.5" customHeight="1" outlineLevel="1" x14ac:dyDescent="0.35">
      <c r="A655" s="129" t="s">
        <v>846</v>
      </c>
      <c r="B655" s="110" t="str">
        <f>IF(OR(ISBLANK(VLOOKUP(A655,'EUROSTAT-Code'!$A$3:$E$812,5,0)),ISNA(VLOOKUP(A655,'EUROSTAT-Code'!$A$3:$E$812,5,0))),"",VLOOKUP(A655,'EUROSTAT-Code'!$A$3:$E$812,5,0))</f>
        <v/>
      </c>
      <c r="C655" s="129" t="s">
        <v>2300</v>
      </c>
      <c r="D655" s="130" t="str">
        <f ca="1">IFERROR(VLOOKUP($A655,INDIRECT("'"&amp;Publication!D$2-1&amp;"'!B4:R300"),IF(D$3&gt;1,D$3+1,""),0),"")</f>
        <v/>
      </c>
      <c r="E655" s="130" t="str">
        <f ca="1">IFERROR(VLOOKUP($A655,INDIRECT("'"&amp;Publication!E$2-1&amp;"'!B4:R300"),IF(E$3&gt;1,E$3+1,""),0),"")</f>
        <v/>
      </c>
      <c r="F655" s="130" t="str">
        <f ca="1">IFERROR(VLOOKUP($A655,INDIRECT("'"&amp;Publication!F$2-1&amp;"'!B4:R300"),IF(F$3&gt;1,F$3+1,""),0),"")</f>
        <v/>
      </c>
      <c r="G655" s="130" t="str">
        <f ca="1">IFERROR(VLOOKUP($A655,INDIRECT("'"&amp;Publication!G$2-1&amp;"'!B4:R300"),IF(G$3&gt;1,G$3+1,""),0),"")</f>
        <v/>
      </c>
      <c r="H655" s="130" t="str">
        <f ca="1">IFERROR(VLOOKUP($A655,INDIRECT("'"&amp;Publication!H$2-1&amp;"'!B4:R300"),IF(H$3&gt;1,H$3+1,""),0),"")</f>
        <v/>
      </c>
      <c r="I655" s="130" t="str">
        <f ca="1">IFERROR(VLOOKUP($A655,INDIRECT("'"&amp;Publication!I$2-1&amp;"'!B4:R300"),IF(I$3&gt;1,I$3+1,""),0),"")</f>
        <v/>
      </c>
      <c r="J655" s="130" t="str">
        <f ca="1">IFERROR(VLOOKUP($A655,INDIRECT("'"&amp;Publication!J$2-1&amp;"'!B4:R300"),IF(J$3&gt;1,J$3+1,""),0),"")</f>
        <v/>
      </c>
      <c r="K655" s="130" t="str">
        <f ca="1">IFERROR(VLOOKUP($A655,INDIRECT("'"&amp;Publication!K$2-1&amp;"'!B4:R300"),IF(K$3&gt;1,K$3+1,""),0),"")</f>
        <v/>
      </c>
      <c r="L655" s="130" t="str">
        <f ca="1">IFERROR(VLOOKUP($A655,INDIRECT("'"&amp;Publication!L$2-1&amp;"'!B4:R300"),IF(L$3&gt;1,L$3+1,""),0),"")</f>
        <v/>
      </c>
      <c r="M655" s="130" t="str">
        <f ca="1">IFERROR(VLOOKUP($A655,INDIRECT("'"&amp;Publication!M$2-1&amp;"'!B4:R300"),IF(M$3&gt;1,M$3+1,""),0),"")</f>
        <v/>
      </c>
      <c r="N655" s="130" t="str">
        <f ca="1">IFERROR(VLOOKUP($A655,INDIRECT("'"&amp;Publication!N$2-1&amp;"'!B4:R300"),IF(N$3&gt;1,N$3+1,""),0),"")</f>
        <v/>
      </c>
      <c r="O655" s="130" t="str">
        <f ca="1">IFERROR(VLOOKUP($A655,INDIRECT("'"&amp;Publication!O$2-1&amp;"'!B4:R300"),IF(O$3&gt;1,O$3+1,""),0),"")</f>
        <v/>
      </c>
      <c r="P655" s="130" t="str">
        <f ca="1">IFERROR(VLOOKUP($A655,INDIRECT("'"&amp;Publication!P$2-1&amp;"'!B4:R300"),IF(P$3&gt;1,P$3+1,""),0),"")</f>
        <v/>
      </c>
    </row>
    <row r="656" spans="1:16" ht="14.5" customHeight="1" outlineLevel="1" x14ac:dyDescent="0.35">
      <c r="A656" s="129" t="s">
        <v>847</v>
      </c>
      <c r="B656" s="110" t="str">
        <f>IF(OR(ISBLANK(VLOOKUP(A656,'EUROSTAT-Code'!$A$3:$E$812,5,0)),ISNA(VLOOKUP(A656,'EUROSTAT-Code'!$A$3:$E$812,5,0))),"",VLOOKUP(A656,'EUROSTAT-Code'!$A$3:$E$812,5,0))</f>
        <v/>
      </c>
      <c r="C656" s="129" t="s">
        <v>2301</v>
      </c>
      <c r="D656" s="130" t="str">
        <f ca="1">IFERROR(VLOOKUP($A656,INDIRECT("'"&amp;Publication!D$2-1&amp;"'!B4:R300"),IF(D$3&gt;1,D$3+1,""),0),"")</f>
        <v/>
      </c>
      <c r="E656" s="130" t="str">
        <f ca="1">IFERROR(VLOOKUP($A656,INDIRECT("'"&amp;Publication!E$2-1&amp;"'!B4:R300"),IF(E$3&gt;1,E$3+1,""),0),"")</f>
        <v/>
      </c>
      <c r="F656" s="130" t="str">
        <f ca="1">IFERROR(VLOOKUP($A656,INDIRECT("'"&amp;Publication!F$2-1&amp;"'!B4:R300"),IF(F$3&gt;1,F$3+1,""),0),"")</f>
        <v/>
      </c>
      <c r="G656" s="130" t="str">
        <f ca="1">IFERROR(VLOOKUP($A656,INDIRECT("'"&amp;Publication!G$2-1&amp;"'!B4:R300"),IF(G$3&gt;1,G$3+1,""),0),"")</f>
        <v/>
      </c>
      <c r="H656" s="130" t="str">
        <f ca="1">IFERROR(VLOOKUP($A656,INDIRECT("'"&amp;Publication!H$2-1&amp;"'!B4:R300"),IF(H$3&gt;1,H$3+1,""),0),"")</f>
        <v/>
      </c>
      <c r="I656" s="130" t="str">
        <f ca="1">IFERROR(VLOOKUP($A656,INDIRECT("'"&amp;Publication!I$2-1&amp;"'!B4:R300"),IF(I$3&gt;1,I$3+1,""),0),"")</f>
        <v/>
      </c>
      <c r="J656" s="130" t="str">
        <f ca="1">IFERROR(VLOOKUP($A656,INDIRECT("'"&amp;Publication!J$2-1&amp;"'!B4:R300"),IF(J$3&gt;1,J$3+1,""),0),"")</f>
        <v/>
      </c>
      <c r="K656" s="130" t="str">
        <f ca="1">IFERROR(VLOOKUP($A656,INDIRECT("'"&amp;Publication!K$2-1&amp;"'!B4:R300"),IF(K$3&gt;1,K$3+1,""),0),"")</f>
        <v/>
      </c>
      <c r="L656" s="130" t="str">
        <f ca="1">IFERROR(VLOOKUP($A656,INDIRECT("'"&amp;Publication!L$2-1&amp;"'!B4:R300"),IF(L$3&gt;1,L$3+1,""),0),"")</f>
        <v/>
      </c>
      <c r="M656" s="130" t="str">
        <f ca="1">IFERROR(VLOOKUP($A656,INDIRECT("'"&amp;Publication!M$2-1&amp;"'!B4:R300"),IF(M$3&gt;1,M$3+1,""),0),"")</f>
        <v/>
      </c>
      <c r="N656" s="130" t="str">
        <f ca="1">IFERROR(VLOOKUP($A656,INDIRECT("'"&amp;Publication!N$2-1&amp;"'!B4:R300"),IF(N$3&gt;1,N$3+1,""),0),"")</f>
        <v/>
      </c>
      <c r="O656" s="130" t="str">
        <f ca="1">IFERROR(VLOOKUP($A656,INDIRECT("'"&amp;Publication!O$2-1&amp;"'!B4:R300"),IF(O$3&gt;1,O$3+1,""),0),"")</f>
        <v/>
      </c>
      <c r="P656" s="130" t="str">
        <f ca="1">IFERROR(VLOOKUP($A656,INDIRECT("'"&amp;Publication!P$2-1&amp;"'!B4:R300"),IF(P$3&gt;1,P$3+1,""),0),"")</f>
        <v/>
      </c>
    </row>
    <row r="657" spans="1:16" ht="14.5" customHeight="1" outlineLevel="1" x14ac:dyDescent="0.35">
      <c r="A657" s="129" t="s">
        <v>848</v>
      </c>
      <c r="B657" s="110" t="str">
        <f>IF(OR(ISBLANK(VLOOKUP(A657,'EUROSTAT-Code'!$A$3:$E$812,5,0)),ISNA(VLOOKUP(A657,'EUROSTAT-Code'!$A$3:$E$812,5,0))),"",VLOOKUP(A657,'EUROSTAT-Code'!$A$3:$E$812,5,0))</f>
        <v/>
      </c>
      <c r="C657" s="129" t="s">
        <v>2302</v>
      </c>
      <c r="D657" s="130" t="str">
        <f ca="1">IFERROR(VLOOKUP($A657,INDIRECT("'"&amp;Publication!D$2-1&amp;"'!B4:R300"),IF(D$3&gt;1,D$3+1,""),0),"")</f>
        <v/>
      </c>
      <c r="E657" s="130" t="str">
        <f ca="1">IFERROR(VLOOKUP($A657,INDIRECT("'"&amp;Publication!E$2-1&amp;"'!B4:R300"),IF(E$3&gt;1,E$3+1,""),0),"")</f>
        <v/>
      </c>
      <c r="F657" s="130" t="str">
        <f ca="1">IFERROR(VLOOKUP($A657,INDIRECT("'"&amp;Publication!F$2-1&amp;"'!B4:R300"),IF(F$3&gt;1,F$3+1,""),0),"")</f>
        <v/>
      </c>
      <c r="G657" s="130" t="str">
        <f ca="1">IFERROR(VLOOKUP($A657,INDIRECT("'"&amp;Publication!G$2-1&amp;"'!B4:R300"),IF(G$3&gt;1,G$3+1,""),0),"")</f>
        <v/>
      </c>
      <c r="H657" s="130" t="str">
        <f ca="1">IFERROR(VLOOKUP($A657,INDIRECT("'"&amp;Publication!H$2-1&amp;"'!B4:R300"),IF(H$3&gt;1,H$3+1,""),0),"")</f>
        <v/>
      </c>
      <c r="I657" s="130" t="str">
        <f ca="1">IFERROR(VLOOKUP($A657,INDIRECT("'"&amp;Publication!I$2-1&amp;"'!B4:R300"),IF(I$3&gt;1,I$3+1,""),0),"")</f>
        <v/>
      </c>
      <c r="J657" s="130" t="str">
        <f ca="1">IFERROR(VLOOKUP($A657,INDIRECT("'"&amp;Publication!J$2-1&amp;"'!B4:R300"),IF(J$3&gt;1,J$3+1,""),0),"")</f>
        <v/>
      </c>
      <c r="K657" s="130" t="str">
        <f ca="1">IFERROR(VLOOKUP($A657,INDIRECT("'"&amp;Publication!K$2-1&amp;"'!B4:R300"),IF(K$3&gt;1,K$3+1,""),0),"")</f>
        <v/>
      </c>
      <c r="L657" s="130" t="str">
        <f ca="1">IFERROR(VLOOKUP($A657,INDIRECT("'"&amp;Publication!L$2-1&amp;"'!B4:R300"),IF(L$3&gt;1,L$3+1,""),0),"")</f>
        <v/>
      </c>
      <c r="M657" s="130" t="str">
        <f ca="1">IFERROR(VLOOKUP($A657,INDIRECT("'"&amp;Publication!M$2-1&amp;"'!B4:R300"),IF(M$3&gt;1,M$3+1,""),0),"")</f>
        <v/>
      </c>
      <c r="N657" s="130" t="str">
        <f ca="1">IFERROR(VLOOKUP($A657,INDIRECT("'"&amp;Publication!N$2-1&amp;"'!B4:R300"),IF(N$3&gt;1,N$3+1,""),0),"")</f>
        <v/>
      </c>
      <c r="O657" s="130" t="str">
        <f ca="1">IFERROR(VLOOKUP($A657,INDIRECT("'"&amp;Publication!O$2-1&amp;"'!B4:R300"),IF(O$3&gt;1,O$3+1,""),0),"")</f>
        <v/>
      </c>
      <c r="P657" s="130" t="str">
        <f ca="1">IFERROR(VLOOKUP($A657,INDIRECT("'"&amp;Publication!P$2-1&amp;"'!B4:R300"),IF(P$3&gt;1,P$3+1,""),0),"")</f>
        <v/>
      </c>
    </row>
    <row r="658" spans="1:16" ht="14.5" customHeight="1" outlineLevel="1" x14ac:dyDescent="0.35">
      <c r="A658" s="129" t="s">
        <v>849</v>
      </c>
      <c r="B658" s="110" t="str">
        <f>IF(OR(ISBLANK(VLOOKUP(A658,'EUROSTAT-Code'!$A$3:$E$812,5,0)),ISNA(VLOOKUP(A658,'EUROSTAT-Code'!$A$3:$E$812,5,0))),"",VLOOKUP(A658,'EUROSTAT-Code'!$A$3:$E$812,5,0))</f>
        <v/>
      </c>
      <c r="C658" s="129" t="s">
        <v>2303</v>
      </c>
      <c r="D658" s="130" t="str">
        <f ca="1">IFERROR(VLOOKUP($A658,INDIRECT("'"&amp;Publication!D$2-1&amp;"'!B4:R300"),IF(D$3&gt;1,D$3+1,""),0),"")</f>
        <v/>
      </c>
      <c r="E658" s="130" t="str">
        <f ca="1">IFERROR(VLOOKUP($A658,INDIRECT("'"&amp;Publication!E$2-1&amp;"'!B4:R300"),IF(E$3&gt;1,E$3+1,""),0),"")</f>
        <v/>
      </c>
      <c r="F658" s="130" t="str">
        <f ca="1">IFERROR(VLOOKUP($A658,INDIRECT("'"&amp;Publication!F$2-1&amp;"'!B4:R300"),IF(F$3&gt;1,F$3+1,""),0),"")</f>
        <v/>
      </c>
      <c r="G658" s="130" t="str">
        <f ca="1">IFERROR(VLOOKUP($A658,INDIRECT("'"&amp;Publication!G$2-1&amp;"'!B4:R300"),IF(G$3&gt;1,G$3+1,""),0),"")</f>
        <v/>
      </c>
      <c r="H658" s="130" t="str">
        <f ca="1">IFERROR(VLOOKUP($A658,INDIRECT("'"&amp;Publication!H$2-1&amp;"'!B4:R300"),IF(H$3&gt;1,H$3+1,""),0),"")</f>
        <v/>
      </c>
      <c r="I658" s="130" t="str">
        <f ca="1">IFERROR(VLOOKUP($A658,INDIRECT("'"&amp;Publication!I$2-1&amp;"'!B4:R300"),IF(I$3&gt;1,I$3+1,""),0),"")</f>
        <v/>
      </c>
      <c r="J658" s="130" t="str">
        <f ca="1">IFERROR(VLOOKUP($A658,INDIRECT("'"&amp;Publication!J$2-1&amp;"'!B4:R300"),IF(J$3&gt;1,J$3+1,""),0),"")</f>
        <v/>
      </c>
      <c r="K658" s="130" t="str">
        <f ca="1">IFERROR(VLOOKUP($A658,INDIRECT("'"&amp;Publication!K$2-1&amp;"'!B4:R300"),IF(K$3&gt;1,K$3+1,""),0),"")</f>
        <v/>
      </c>
      <c r="L658" s="130" t="str">
        <f ca="1">IFERROR(VLOOKUP($A658,INDIRECT("'"&amp;Publication!L$2-1&amp;"'!B4:R300"),IF(L$3&gt;1,L$3+1,""),0),"")</f>
        <v/>
      </c>
      <c r="M658" s="130" t="str">
        <f ca="1">IFERROR(VLOOKUP($A658,INDIRECT("'"&amp;Publication!M$2-1&amp;"'!B4:R300"),IF(M$3&gt;1,M$3+1,""),0),"")</f>
        <v/>
      </c>
      <c r="N658" s="130" t="str">
        <f ca="1">IFERROR(VLOOKUP($A658,INDIRECT("'"&amp;Publication!N$2-1&amp;"'!B4:R300"),IF(N$3&gt;1,N$3+1,""),0),"")</f>
        <v/>
      </c>
      <c r="O658" s="130" t="str">
        <f ca="1">IFERROR(VLOOKUP($A658,INDIRECT("'"&amp;Publication!O$2-1&amp;"'!B4:R300"),IF(O$3&gt;1,O$3+1,""),0),"")</f>
        <v/>
      </c>
      <c r="P658" s="130" t="str">
        <f ca="1">IFERROR(VLOOKUP($A658,INDIRECT("'"&amp;Publication!P$2-1&amp;"'!B4:R300"),IF(P$3&gt;1,P$3+1,""),0),"")</f>
        <v/>
      </c>
    </row>
    <row r="659" spans="1:16" ht="14.5" customHeight="1" outlineLevel="1" x14ac:dyDescent="0.35">
      <c r="A659" s="129" t="s">
        <v>850</v>
      </c>
      <c r="B659" s="110" t="str">
        <f>IF(OR(ISBLANK(VLOOKUP(A659,'EUROSTAT-Code'!$A$3:$E$812,5,0)),ISNA(VLOOKUP(A659,'EUROSTAT-Code'!$A$3:$E$812,5,0))),"",VLOOKUP(A659,'EUROSTAT-Code'!$A$3:$E$812,5,0))</f>
        <v/>
      </c>
      <c r="C659" s="129" t="s">
        <v>2304</v>
      </c>
      <c r="D659" s="130" t="str">
        <f ca="1">IFERROR(VLOOKUP($A659,INDIRECT("'"&amp;Publication!D$2-1&amp;"'!B4:R300"),IF(D$3&gt;1,D$3+1,""),0),"")</f>
        <v/>
      </c>
      <c r="E659" s="130" t="str">
        <f ca="1">IFERROR(VLOOKUP($A659,INDIRECT("'"&amp;Publication!E$2-1&amp;"'!B4:R300"),IF(E$3&gt;1,E$3+1,""),0),"")</f>
        <v/>
      </c>
      <c r="F659" s="130" t="str">
        <f ca="1">IFERROR(VLOOKUP($A659,INDIRECT("'"&amp;Publication!F$2-1&amp;"'!B4:R300"),IF(F$3&gt;1,F$3+1,""),0),"")</f>
        <v/>
      </c>
      <c r="G659" s="130" t="str">
        <f ca="1">IFERROR(VLOOKUP($A659,INDIRECT("'"&amp;Publication!G$2-1&amp;"'!B4:R300"),IF(G$3&gt;1,G$3+1,""),0),"")</f>
        <v/>
      </c>
      <c r="H659" s="130" t="str">
        <f ca="1">IFERROR(VLOOKUP($A659,INDIRECT("'"&amp;Publication!H$2-1&amp;"'!B4:R300"),IF(H$3&gt;1,H$3+1,""),0),"")</f>
        <v/>
      </c>
      <c r="I659" s="130" t="str">
        <f ca="1">IFERROR(VLOOKUP($A659,INDIRECT("'"&amp;Publication!I$2-1&amp;"'!B4:R300"),IF(I$3&gt;1,I$3+1,""),0),"")</f>
        <v/>
      </c>
      <c r="J659" s="130" t="str">
        <f ca="1">IFERROR(VLOOKUP($A659,INDIRECT("'"&amp;Publication!J$2-1&amp;"'!B4:R300"),IF(J$3&gt;1,J$3+1,""),0),"")</f>
        <v/>
      </c>
      <c r="K659" s="130" t="str">
        <f ca="1">IFERROR(VLOOKUP($A659,INDIRECT("'"&amp;Publication!K$2-1&amp;"'!B4:R300"),IF(K$3&gt;1,K$3+1,""),0),"")</f>
        <v/>
      </c>
      <c r="L659" s="130" t="str">
        <f ca="1">IFERROR(VLOOKUP($A659,INDIRECT("'"&amp;Publication!L$2-1&amp;"'!B4:R300"),IF(L$3&gt;1,L$3+1,""),0),"")</f>
        <v/>
      </c>
      <c r="M659" s="130" t="str">
        <f ca="1">IFERROR(VLOOKUP($A659,INDIRECT("'"&amp;Publication!M$2-1&amp;"'!B4:R300"),IF(M$3&gt;1,M$3+1,""),0),"")</f>
        <v/>
      </c>
      <c r="N659" s="130" t="str">
        <f ca="1">IFERROR(VLOOKUP($A659,INDIRECT("'"&amp;Publication!N$2-1&amp;"'!B4:R300"),IF(N$3&gt;1,N$3+1,""),0),"")</f>
        <v/>
      </c>
      <c r="O659" s="130" t="str">
        <f ca="1">IFERROR(VLOOKUP($A659,INDIRECT("'"&amp;Publication!O$2-1&amp;"'!B4:R300"),IF(O$3&gt;1,O$3+1,""),0),"")</f>
        <v/>
      </c>
      <c r="P659" s="130" t="str">
        <f ca="1">IFERROR(VLOOKUP($A659,INDIRECT("'"&amp;Publication!P$2-1&amp;"'!B4:R300"),IF(P$3&gt;1,P$3+1,""),0),"")</f>
        <v/>
      </c>
    </row>
    <row r="660" spans="1:16" ht="14.5" customHeight="1" outlineLevel="1" x14ac:dyDescent="0.35">
      <c r="A660" s="129" t="s">
        <v>851</v>
      </c>
      <c r="B660" s="110" t="str">
        <f>IF(OR(ISBLANK(VLOOKUP(A660,'EUROSTAT-Code'!$A$3:$E$812,5,0)),ISNA(VLOOKUP(A660,'EUROSTAT-Code'!$A$3:$E$812,5,0))),"",VLOOKUP(A660,'EUROSTAT-Code'!$A$3:$E$812,5,0))</f>
        <v/>
      </c>
      <c r="C660" s="129" t="s">
        <v>2305</v>
      </c>
      <c r="D660" s="130" t="str">
        <f ca="1">IFERROR(VLOOKUP($A660,INDIRECT("'"&amp;Publication!D$2-1&amp;"'!B4:R300"),IF(D$3&gt;1,D$3+1,""),0),"")</f>
        <v/>
      </c>
      <c r="E660" s="130" t="str">
        <f ca="1">IFERROR(VLOOKUP($A660,INDIRECT("'"&amp;Publication!E$2-1&amp;"'!B4:R300"),IF(E$3&gt;1,E$3+1,""),0),"")</f>
        <v/>
      </c>
      <c r="F660" s="130" t="str">
        <f ca="1">IFERROR(VLOOKUP($A660,INDIRECT("'"&amp;Publication!F$2-1&amp;"'!B4:R300"),IF(F$3&gt;1,F$3+1,""),0),"")</f>
        <v/>
      </c>
      <c r="G660" s="130" t="str">
        <f ca="1">IFERROR(VLOOKUP($A660,INDIRECT("'"&amp;Publication!G$2-1&amp;"'!B4:R300"),IF(G$3&gt;1,G$3+1,""),0),"")</f>
        <v/>
      </c>
      <c r="H660" s="130" t="str">
        <f ca="1">IFERROR(VLOOKUP($A660,INDIRECT("'"&amp;Publication!H$2-1&amp;"'!B4:R300"),IF(H$3&gt;1,H$3+1,""),0),"")</f>
        <v/>
      </c>
      <c r="I660" s="130" t="str">
        <f ca="1">IFERROR(VLOOKUP($A660,INDIRECT("'"&amp;Publication!I$2-1&amp;"'!B4:R300"),IF(I$3&gt;1,I$3+1,""),0),"")</f>
        <v/>
      </c>
      <c r="J660" s="130" t="str">
        <f ca="1">IFERROR(VLOOKUP($A660,INDIRECT("'"&amp;Publication!J$2-1&amp;"'!B4:R300"),IF(J$3&gt;1,J$3+1,""),0),"")</f>
        <v/>
      </c>
      <c r="K660" s="130" t="str">
        <f ca="1">IFERROR(VLOOKUP($A660,INDIRECT("'"&amp;Publication!K$2-1&amp;"'!B4:R300"),IF(K$3&gt;1,K$3+1,""),0),"")</f>
        <v/>
      </c>
      <c r="L660" s="130" t="str">
        <f ca="1">IFERROR(VLOOKUP($A660,INDIRECT("'"&amp;Publication!L$2-1&amp;"'!B4:R300"),IF(L$3&gt;1,L$3+1,""),0),"")</f>
        <v/>
      </c>
      <c r="M660" s="130" t="str">
        <f ca="1">IFERROR(VLOOKUP($A660,INDIRECT("'"&amp;Publication!M$2-1&amp;"'!B4:R300"),IF(M$3&gt;1,M$3+1,""),0),"")</f>
        <v/>
      </c>
      <c r="N660" s="130" t="str">
        <f ca="1">IFERROR(VLOOKUP($A660,INDIRECT("'"&amp;Publication!N$2-1&amp;"'!B4:R300"),IF(N$3&gt;1,N$3+1,""),0),"")</f>
        <v/>
      </c>
      <c r="O660" s="130" t="str">
        <f ca="1">IFERROR(VLOOKUP($A660,INDIRECT("'"&amp;Publication!O$2-1&amp;"'!B4:R300"),IF(O$3&gt;1,O$3+1,""),0),"")</f>
        <v/>
      </c>
      <c r="P660" s="130" t="str">
        <f ca="1">IFERROR(VLOOKUP($A660,INDIRECT("'"&amp;Publication!P$2-1&amp;"'!B4:R300"),IF(P$3&gt;1,P$3+1,""),0),"")</f>
        <v/>
      </c>
    </row>
    <row r="661" spans="1:16" ht="14.5" customHeight="1" outlineLevel="1" x14ac:dyDescent="0.35">
      <c r="A661" s="129" t="s">
        <v>852</v>
      </c>
      <c r="B661" s="110" t="str">
        <f>IF(OR(ISBLANK(VLOOKUP(A661,'EUROSTAT-Code'!$A$3:$E$812,5,0)),ISNA(VLOOKUP(A661,'EUROSTAT-Code'!$A$3:$E$812,5,0))),"",VLOOKUP(A661,'EUROSTAT-Code'!$A$3:$E$812,5,0))</f>
        <v/>
      </c>
      <c r="C661" s="129" t="s">
        <v>2306</v>
      </c>
      <c r="D661" s="130" t="str">
        <f ca="1">IFERROR(VLOOKUP($A661,INDIRECT("'"&amp;Publication!D$2-1&amp;"'!B4:R300"),IF(D$3&gt;1,D$3+1,""),0),"")</f>
        <v/>
      </c>
      <c r="E661" s="130" t="str">
        <f ca="1">IFERROR(VLOOKUP($A661,INDIRECT("'"&amp;Publication!E$2-1&amp;"'!B4:R300"),IF(E$3&gt;1,E$3+1,""),0),"")</f>
        <v/>
      </c>
      <c r="F661" s="130" t="str">
        <f ca="1">IFERROR(VLOOKUP($A661,INDIRECT("'"&amp;Publication!F$2-1&amp;"'!B4:R300"),IF(F$3&gt;1,F$3+1,""),0),"")</f>
        <v/>
      </c>
      <c r="G661" s="130" t="str">
        <f ca="1">IFERROR(VLOOKUP($A661,INDIRECT("'"&amp;Publication!G$2-1&amp;"'!B4:R300"),IF(G$3&gt;1,G$3+1,""),0),"")</f>
        <v/>
      </c>
      <c r="H661" s="130" t="str">
        <f ca="1">IFERROR(VLOOKUP($A661,INDIRECT("'"&amp;Publication!H$2-1&amp;"'!B4:R300"),IF(H$3&gt;1,H$3+1,""),0),"")</f>
        <v/>
      </c>
      <c r="I661" s="130" t="str">
        <f ca="1">IFERROR(VLOOKUP($A661,INDIRECT("'"&amp;Publication!I$2-1&amp;"'!B4:R300"),IF(I$3&gt;1,I$3+1,""),0),"")</f>
        <v/>
      </c>
      <c r="J661" s="130" t="str">
        <f ca="1">IFERROR(VLOOKUP($A661,INDIRECT("'"&amp;Publication!J$2-1&amp;"'!B4:R300"),IF(J$3&gt;1,J$3+1,""),0),"")</f>
        <v/>
      </c>
      <c r="K661" s="130" t="str">
        <f ca="1">IFERROR(VLOOKUP($A661,INDIRECT("'"&amp;Publication!K$2-1&amp;"'!B4:R300"),IF(K$3&gt;1,K$3+1,""),0),"")</f>
        <v/>
      </c>
      <c r="L661" s="130" t="str">
        <f ca="1">IFERROR(VLOOKUP($A661,INDIRECT("'"&amp;Publication!L$2-1&amp;"'!B4:R300"),IF(L$3&gt;1,L$3+1,""),0),"")</f>
        <v/>
      </c>
      <c r="M661" s="130" t="str">
        <f ca="1">IFERROR(VLOOKUP($A661,INDIRECT("'"&amp;Publication!M$2-1&amp;"'!B4:R300"),IF(M$3&gt;1,M$3+1,""),0),"")</f>
        <v/>
      </c>
      <c r="N661" s="130" t="str">
        <f ca="1">IFERROR(VLOOKUP($A661,INDIRECT("'"&amp;Publication!N$2-1&amp;"'!B4:R300"),IF(N$3&gt;1,N$3+1,""),0),"")</f>
        <v/>
      </c>
      <c r="O661" s="130" t="str">
        <f ca="1">IFERROR(VLOOKUP($A661,INDIRECT("'"&amp;Publication!O$2-1&amp;"'!B4:R300"),IF(O$3&gt;1,O$3+1,""),0),"")</f>
        <v/>
      </c>
      <c r="P661" s="130" t="str">
        <f ca="1">IFERROR(VLOOKUP($A661,INDIRECT("'"&amp;Publication!P$2-1&amp;"'!B4:R300"),IF(P$3&gt;1,P$3+1,""),0),"")</f>
        <v/>
      </c>
    </row>
    <row r="662" spans="1:16" ht="14.5" customHeight="1" outlineLevel="1" x14ac:dyDescent="0.35">
      <c r="A662" s="129" t="s">
        <v>853</v>
      </c>
      <c r="B662" s="110" t="str">
        <f>IF(OR(ISBLANK(VLOOKUP(A662,'EUROSTAT-Code'!$A$3:$E$812,5,0)),ISNA(VLOOKUP(A662,'EUROSTAT-Code'!$A$3:$E$812,5,0))),"",VLOOKUP(A662,'EUROSTAT-Code'!$A$3:$E$812,5,0))</f>
        <v/>
      </c>
      <c r="C662" s="129" t="s">
        <v>2307</v>
      </c>
      <c r="D662" s="130" t="str">
        <f ca="1">IFERROR(VLOOKUP($A662,INDIRECT("'"&amp;Publication!D$2-1&amp;"'!B4:R300"),IF(D$3&gt;1,D$3+1,""),0),"")</f>
        <v/>
      </c>
      <c r="E662" s="130" t="str">
        <f ca="1">IFERROR(VLOOKUP($A662,INDIRECT("'"&amp;Publication!E$2-1&amp;"'!B4:R300"),IF(E$3&gt;1,E$3+1,""),0),"")</f>
        <v/>
      </c>
      <c r="F662" s="130" t="str">
        <f ca="1">IFERROR(VLOOKUP($A662,INDIRECT("'"&amp;Publication!F$2-1&amp;"'!B4:R300"),IF(F$3&gt;1,F$3+1,""),0),"")</f>
        <v/>
      </c>
      <c r="G662" s="130" t="str">
        <f ca="1">IFERROR(VLOOKUP($A662,INDIRECT("'"&amp;Publication!G$2-1&amp;"'!B4:R300"),IF(G$3&gt;1,G$3+1,""),0),"")</f>
        <v/>
      </c>
      <c r="H662" s="130" t="str">
        <f ca="1">IFERROR(VLOOKUP($A662,INDIRECT("'"&amp;Publication!H$2-1&amp;"'!B4:R300"),IF(H$3&gt;1,H$3+1,""),0),"")</f>
        <v/>
      </c>
      <c r="I662" s="130" t="str">
        <f ca="1">IFERROR(VLOOKUP($A662,INDIRECT("'"&amp;Publication!I$2-1&amp;"'!B4:R300"),IF(I$3&gt;1,I$3+1,""),0),"")</f>
        <v/>
      </c>
      <c r="J662" s="130" t="str">
        <f ca="1">IFERROR(VLOOKUP($A662,INDIRECT("'"&amp;Publication!J$2-1&amp;"'!B4:R300"),IF(J$3&gt;1,J$3+1,""),0),"")</f>
        <v/>
      </c>
      <c r="K662" s="130" t="str">
        <f ca="1">IFERROR(VLOOKUP($A662,INDIRECT("'"&amp;Publication!K$2-1&amp;"'!B4:R300"),IF(K$3&gt;1,K$3+1,""),0),"")</f>
        <v/>
      </c>
      <c r="L662" s="130" t="str">
        <f ca="1">IFERROR(VLOOKUP($A662,INDIRECT("'"&amp;Publication!L$2-1&amp;"'!B4:R300"),IF(L$3&gt;1,L$3+1,""),0),"")</f>
        <v/>
      </c>
      <c r="M662" s="130" t="str">
        <f ca="1">IFERROR(VLOOKUP($A662,INDIRECT("'"&amp;Publication!M$2-1&amp;"'!B4:R300"),IF(M$3&gt;1,M$3+1,""),0),"")</f>
        <v/>
      </c>
      <c r="N662" s="130" t="str">
        <f ca="1">IFERROR(VLOOKUP($A662,INDIRECT("'"&amp;Publication!N$2-1&amp;"'!B4:R300"),IF(N$3&gt;1,N$3+1,""),0),"")</f>
        <v/>
      </c>
      <c r="O662" s="130" t="str">
        <f ca="1">IFERROR(VLOOKUP($A662,INDIRECT("'"&amp;Publication!O$2-1&amp;"'!B4:R300"),IF(O$3&gt;1,O$3+1,""),0),"")</f>
        <v/>
      </c>
      <c r="P662" s="130" t="str">
        <f ca="1">IFERROR(VLOOKUP($A662,INDIRECT("'"&amp;Publication!P$2-1&amp;"'!B4:R300"),IF(P$3&gt;1,P$3+1,""),0),"")</f>
        <v/>
      </c>
    </row>
    <row r="663" spans="1:16" ht="14.5" customHeight="1" outlineLevel="1" x14ac:dyDescent="0.35">
      <c r="A663" s="129" t="s">
        <v>854</v>
      </c>
      <c r="B663" s="110" t="str">
        <f>IF(OR(ISBLANK(VLOOKUP(A663,'EUROSTAT-Code'!$A$3:$E$812,5,0)),ISNA(VLOOKUP(A663,'EUROSTAT-Code'!$A$3:$E$812,5,0))),"",VLOOKUP(A663,'EUROSTAT-Code'!$A$3:$E$812,5,0))</f>
        <v/>
      </c>
      <c r="C663" s="129" t="s">
        <v>2308</v>
      </c>
      <c r="D663" s="130" t="str">
        <f ca="1">IFERROR(VLOOKUP($A663,INDIRECT("'"&amp;Publication!D$2-1&amp;"'!B4:R300"),IF(D$3&gt;1,D$3+1,""),0),"")</f>
        <v/>
      </c>
      <c r="E663" s="130" t="str">
        <f ca="1">IFERROR(VLOOKUP($A663,INDIRECT("'"&amp;Publication!E$2-1&amp;"'!B4:R300"),IF(E$3&gt;1,E$3+1,""),0),"")</f>
        <v/>
      </c>
      <c r="F663" s="130" t="str">
        <f ca="1">IFERROR(VLOOKUP($A663,INDIRECT("'"&amp;Publication!F$2-1&amp;"'!B4:R300"),IF(F$3&gt;1,F$3+1,""),0),"")</f>
        <v/>
      </c>
      <c r="G663" s="130" t="str">
        <f ca="1">IFERROR(VLOOKUP($A663,INDIRECT("'"&amp;Publication!G$2-1&amp;"'!B4:R300"),IF(G$3&gt;1,G$3+1,""),0),"")</f>
        <v/>
      </c>
      <c r="H663" s="130" t="str">
        <f ca="1">IFERROR(VLOOKUP($A663,INDIRECT("'"&amp;Publication!H$2-1&amp;"'!B4:R300"),IF(H$3&gt;1,H$3+1,""),0),"")</f>
        <v/>
      </c>
      <c r="I663" s="130" t="str">
        <f ca="1">IFERROR(VLOOKUP($A663,INDIRECT("'"&amp;Publication!I$2-1&amp;"'!B4:R300"),IF(I$3&gt;1,I$3+1,""),0),"")</f>
        <v/>
      </c>
      <c r="J663" s="130" t="str">
        <f ca="1">IFERROR(VLOOKUP($A663,INDIRECT("'"&amp;Publication!J$2-1&amp;"'!B4:R300"),IF(J$3&gt;1,J$3+1,""),0),"")</f>
        <v/>
      </c>
      <c r="K663" s="130" t="str">
        <f ca="1">IFERROR(VLOOKUP($A663,INDIRECT("'"&amp;Publication!K$2-1&amp;"'!B4:R300"),IF(K$3&gt;1,K$3+1,""),0),"")</f>
        <v/>
      </c>
      <c r="L663" s="130" t="str">
        <f ca="1">IFERROR(VLOOKUP($A663,INDIRECT("'"&amp;Publication!L$2-1&amp;"'!B4:R300"),IF(L$3&gt;1,L$3+1,""),0),"")</f>
        <v/>
      </c>
      <c r="M663" s="130" t="str">
        <f ca="1">IFERROR(VLOOKUP($A663,INDIRECT("'"&amp;Publication!M$2-1&amp;"'!B4:R300"),IF(M$3&gt;1,M$3+1,""),0),"")</f>
        <v/>
      </c>
      <c r="N663" s="130" t="str">
        <f ca="1">IFERROR(VLOOKUP($A663,INDIRECT("'"&amp;Publication!N$2-1&amp;"'!B4:R300"),IF(N$3&gt;1,N$3+1,""),0),"")</f>
        <v/>
      </c>
      <c r="O663" s="130" t="str">
        <f ca="1">IFERROR(VLOOKUP($A663,INDIRECT("'"&amp;Publication!O$2-1&amp;"'!B4:R300"),IF(O$3&gt;1,O$3+1,""),0),"")</f>
        <v/>
      </c>
      <c r="P663" s="130" t="str">
        <f ca="1">IFERROR(VLOOKUP($A663,INDIRECT("'"&amp;Publication!P$2-1&amp;"'!B4:R300"),IF(P$3&gt;1,P$3+1,""),0),"")</f>
        <v/>
      </c>
    </row>
    <row r="664" spans="1:16" ht="14.5" customHeight="1" outlineLevel="1" x14ac:dyDescent="0.35">
      <c r="A664" s="129" t="s">
        <v>855</v>
      </c>
      <c r="B664" s="110" t="str">
        <f>IF(OR(ISBLANK(VLOOKUP(A664,'EUROSTAT-Code'!$A$3:$E$812,5,0)),ISNA(VLOOKUP(A664,'EUROSTAT-Code'!$A$3:$E$812,5,0))),"",VLOOKUP(A664,'EUROSTAT-Code'!$A$3:$E$812,5,0))</f>
        <v/>
      </c>
      <c r="C664" s="129" t="s">
        <v>2309</v>
      </c>
      <c r="D664" s="130" t="str">
        <f ca="1">IFERROR(VLOOKUP($A664,INDIRECT("'"&amp;Publication!D$2-1&amp;"'!B4:R300"),IF(D$3&gt;1,D$3+1,""),0),"")</f>
        <v/>
      </c>
      <c r="E664" s="130" t="str">
        <f ca="1">IFERROR(VLOOKUP($A664,INDIRECT("'"&amp;Publication!E$2-1&amp;"'!B4:R300"),IF(E$3&gt;1,E$3+1,""),0),"")</f>
        <v/>
      </c>
      <c r="F664" s="130" t="str">
        <f ca="1">IFERROR(VLOOKUP($A664,INDIRECT("'"&amp;Publication!F$2-1&amp;"'!B4:R300"),IF(F$3&gt;1,F$3+1,""),0),"")</f>
        <v/>
      </c>
      <c r="G664" s="130" t="str">
        <f ca="1">IFERROR(VLOOKUP($A664,INDIRECT("'"&amp;Publication!G$2-1&amp;"'!B4:R300"),IF(G$3&gt;1,G$3+1,""),0),"")</f>
        <v/>
      </c>
      <c r="H664" s="130" t="str">
        <f ca="1">IFERROR(VLOOKUP($A664,INDIRECT("'"&amp;Publication!H$2-1&amp;"'!B4:R300"),IF(H$3&gt;1,H$3+1,""),0),"")</f>
        <v/>
      </c>
      <c r="I664" s="130" t="str">
        <f ca="1">IFERROR(VLOOKUP($A664,INDIRECT("'"&amp;Publication!I$2-1&amp;"'!B4:R300"),IF(I$3&gt;1,I$3+1,""),0),"")</f>
        <v/>
      </c>
      <c r="J664" s="130" t="str">
        <f ca="1">IFERROR(VLOOKUP($A664,INDIRECT("'"&amp;Publication!J$2-1&amp;"'!B4:R300"),IF(J$3&gt;1,J$3+1,""),0),"")</f>
        <v/>
      </c>
      <c r="K664" s="130" t="str">
        <f ca="1">IFERROR(VLOOKUP($A664,INDIRECT("'"&amp;Publication!K$2-1&amp;"'!B4:R300"),IF(K$3&gt;1,K$3+1,""),0),"")</f>
        <v/>
      </c>
      <c r="L664" s="130" t="str">
        <f ca="1">IFERROR(VLOOKUP($A664,INDIRECT("'"&amp;Publication!L$2-1&amp;"'!B4:R300"),IF(L$3&gt;1,L$3+1,""),0),"")</f>
        <v/>
      </c>
      <c r="M664" s="130" t="str">
        <f ca="1">IFERROR(VLOOKUP($A664,INDIRECT("'"&amp;Publication!M$2-1&amp;"'!B4:R300"),IF(M$3&gt;1,M$3+1,""),0),"")</f>
        <v/>
      </c>
      <c r="N664" s="130" t="str">
        <f ca="1">IFERROR(VLOOKUP($A664,INDIRECT("'"&amp;Publication!N$2-1&amp;"'!B4:R300"),IF(N$3&gt;1,N$3+1,""),0),"")</f>
        <v/>
      </c>
      <c r="O664" s="130" t="str">
        <f ca="1">IFERROR(VLOOKUP($A664,INDIRECT("'"&amp;Publication!O$2-1&amp;"'!B4:R300"),IF(O$3&gt;1,O$3+1,""),0),"")</f>
        <v/>
      </c>
      <c r="P664" s="130" t="str">
        <f ca="1">IFERROR(VLOOKUP($A664,INDIRECT("'"&amp;Publication!P$2-1&amp;"'!B4:R300"),IF(P$3&gt;1,P$3+1,""),0),"")</f>
        <v/>
      </c>
    </row>
    <row r="665" spans="1:16" ht="14.5" customHeight="1" outlineLevel="1" x14ac:dyDescent="0.35">
      <c r="A665" s="129" t="s">
        <v>856</v>
      </c>
      <c r="B665" s="110" t="str">
        <f>IF(OR(ISBLANK(VLOOKUP(A665,'EUROSTAT-Code'!$A$3:$E$812,5,0)),ISNA(VLOOKUP(A665,'EUROSTAT-Code'!$A$3:$E$812,5,0))),"",VLOOKUP(A665,'EUROSTAT-Code'!$A$3:$E$812,5,0))</f>
        <v/>
      </c>
      <c r="C665" s="129" t="s">
        <v>2310</v>
      </c>
      <c r="D665" s="130" t="str">
        <f ca="1">IFERROR(VLOOKUP($A665,INDIRECT("'"&amp;Publication!D$2-1&amp;"'!B4:R300"),IF(D$3&gt;1,D$3+1,""),0),"")</f>
        <v/>
      </c>
      <c r="E665" s="130" t="str">
        <f ca="1">IFERROR(VLOOKUP($A665,INDIRECT("'"&amp;Publication!E$2-1&amp;"'!B4:R300"),IF(E$3&gt;1,E$3+1,""),0),"")</f>
        <v/>
      </c>
      <c r="F665" s="130" t="str">
        <f ca="1">IFERROR(VLOOKUP($A665,INDIRECT("'"&amp;Publication!F$2-1&amp;"'!B4:R300"),IF(F$3&gt;1,F$3+1,""),0),"")</f>
        <v/>
      </c>
      <c r="G665" s="130" t="str">
        <f ca="1">IFERROR(VLOOKUP($A665,INDIRECT("'"&amp;Publication!G$2-1&amp;"'!B4:R300"),IF(G$3&gt;1,G$3+1,""),0),"")</f>
        <v/>
      </c>
      <c r="H665" s="130" t="str">
        <f ca="1">IFERROR(VLOOKUP($A665,INDIRECT("'"&amp;Publication!H$2-1&amp;"'!B4:R300"),IF(H$3&gt;1,H$3+1,""),0),"")</f>
        <v/>
      </c>
      <c r="I665" s="130" t="str">
        <f ca="1">IFERROR(VLOOKUP($A665,INDIRECT("'"&amp;Publication!I$2-1&amp;"'!B4:R300"),IF(I$3&gt;1,I$3+1,""),0),"")</f>
        <v/>
      </c>
      <c r="J665" s="130" t="str">
        <f ca="1">IFERROR(VLOOKUP($A665,INDIRECT("'"&amp;Publication!J$2-1&amp;"'!B4:R300"),IF(J$3&gt;1,J$3+1,""),0),"")</f>
        <v/>
      </c>
      <c r="K665" s="130" t="str">
        <f ca="1">IFERROR(VLOOKUP($A665,INDIRECT("'"&amp;Publication!K$2-1&amp;"'!B4:R300"),IF(K$3&gt;1,K$3+1,""),0),"")</f>
        <v/>
      </c>
      <c r="L665" s="130" t="str">
        <f ca="1">IFERROR(VLOOKUP($A665,INDIRECT("'"&amp;Publication!L$2-1&amp;"'!B4:R300"),IF(L$3&gt;1,L$3+1,""),0),"")</f>
        <v/>
      </c>
      <c r="M665" s="130" t="str">
        <f ca="1">IFERROR(VLOOKUP($A665,INDIRECT("'"&amp;Publication!M$2-1&amp;"'!B4:R300"),IF(M$3&gt;1,M$3+1,""),0),"")</f>
        <v/>
      </c>
      <c r="N665" s="130" t="str">
        <f ca="1">IFERROR(VLOOKUP($A665,INDIRECT("'"&amp;Publication!N$2-1&amp;"'!B4:R300"),IF(N$3&gt;1,N$3+1,""),0),"")</f>
        <v/>
      </c>
      <c r="O665" s="130" t="str">
        <f ca="1">IFERROR(VLOOKUP($A665,INDIRECT("'"&amp;Publication!O$2-1&amp;"'!B4:R300"),IF(O$3&gt;1,O$3+1,""),0),"")</f>
        <v/>
      </c>
      <c r="P665" s="130" t="str">
        <f ca="1">IFERROR(VLOOKUP($A665,INDIRECT("'"&amp;Publication!P$2-1&amp;"'!B4:R300"),IF(P$3&gt;1,P$3+1,""),0),"")</f>
        <v/>
      </c>
    </row>
    <row r="666" spans="1:16" ht="14.5" customHeight="1" outlineLevel="1" x14ac:dyDescent="0.35">
      <c r="A666" s="129" t="s">
        <v>857</v>
      </c>
      <c r="B666" s="110" t="str">
        <f>IF(OR(ISBLANK(VLOOKUP(A666,'EUROSTAT-Code'!$A$3:$E$812,5,0)),ISNA(VLOOKUP(A666,'EUROSTAT-Code'!$A$3:$E$812,5,0))),"",VLOOKUP(A666,'EUROSTAT-Code'!$A$3:$E$812,5,0))</f>
        <v/>
      </c>
      <c r="C666" s="129" t="s">
        <v>2311</v>
      </c>
      <c r="D666" s="130" t="str">
        <f ca="1">IFERROR(VLOOKUP($A666,INDIRECT("'"&amp;Publication!D$2-1&amp;"'!B4:R300"),IF(D$3&gt;1,D$3+1,""),0),"")</f>
        <v/>
      </c>
      <c r="E666" s="130" t="str">
        <f ca="1">IFERROR(VLOOKUP($A666,INDIRECT("'"&amp;Publication!E$2-1&amp;"'!B4:R300"),IF(E$3&gt;1,E$3+1,""),0),"")</f>
        <v/>
      </c>
      <c r="F666" s="130" t="str">
        <f ca="1">IFERROR(VLOOKUP($A666,INDIRECT("'"&amp;Publication!F$2-1&amp;"'!B4:R300"),IF(F$3&gt;1,F$3+1,""),0),"")</f>
        <v/>
      </c>
      <c r="G666" s="130" t="str">
        <f ca="1">IFERROR(VLOOKUP($A666,INDIRECT("'"&amp;Publication!G$2-1&amp;"'!B4:R300"),IF(G$3&gt;1,G$3+1,""),0),"")</f>
        <v/>
      </c>
      <c r="H666" s="130" t="str">
        <f ca="1">IFERROR(VLOOKUP($A666,INDIRECT("'"&amp;Publication!H$2-1&amp;"'!B4:R300"),IF(H$3&gt;1,H$3+1,""),0),"")</f>
        <v/>
      </c>
      <c r="I666" s="130" t="str">
        <f ca="1">IFERROR(VLOOKUP($A666,INDIRECT("'"&amp;Publication!I$2-1&amp;"'!B4:R300"),IF(I$3&gt;1,I$3+1,""),0),"")</f>
        <v/>
      </c>
      <c r="J666" s="130" t="str">
        <f ca="1">IFERROR(VLOOKUP($A666,INDIRECT("'"&amp;Publication!J$2-1&amp;"'!B4:R300"),IF(J$3&gt;1,J$3+1,""),0),"")</f>
        <v/>
      </c>
      <c r="K666" s="130" t="str">
        <f ca="1">IFERROR(VLOOKUP($A666,INDIRECT("'"&amp;Publication!K$2-1&amp;"'!B4:R300"),IF(K$3&gt;1,K$3+1,""),0),"")</f>
        <v/>
      </c>
      <c r="L666" s="130" t="str">
        <f ca="1">IFERROR(VLOOKUP($A666,INDIRECT("'"&amp;Publication!L$2-1&amp;"'!B4:R300"),IF(L$3&gt;1,L$3+1,""),0),"")</f>
        <v/>
      </c>
      <c r="M666" s="130" t="str">
        <f ca="1">IFERROR(VLOOKUP($A666,INDIRECT("'"&amp;Publication!M$2-1&amp;"'!B4:R300"),IF(M$3&gt;1,M$3+1,""),0),"")</f>
        <v/>
      </c>
      <c r="N666" s="130" t="str">
        <f ca="1">IFERROR(VLOOKUP($A666,INDIRECT("'"&amp;Publication!N$2-1&amp;"'!B4:R300"),IF(N$3&gt;1,N$3+1,""),0),"")</f>
        <v/>
      </c>
      <c r="O666" s="130" t="str">
        <f ca="1">IFERROR(VLOOKUP($A666,INDIRECT("'"&amp;Publication!O$2-1&amp;"'!B4:R300"),IF(O$3&gt;1,O$3+1,""),0),"")</f>
        <v/>
      </c>
      <c r="P666" s="130" t="str">
        <f ca="1">IFERROR(VLOOKUP($A666,INDIRECT("'"&amp;Publication!P$2-1&amp;"'!B4:R300"),IF(P$3&gt;1,P$3+1,""),0),"")</f>
        <v/>
      </c>
    </row>
    <row r="667" spans="1:16" ht="14.5" customHeight="1" outlineLevel="1" x14ac:dyDescent="0.35">
      <c r="A667" s="129" t="s">
        <v>858</v>
      </c>
      <c r="B667" s="110" t="str">
        <f>IF(OR(ISBLANK(VLOOKUP(A667,'EUROSTAT-Code'!$A$3:$E$812,5,0)),ISNA(VLOOKUP(A667,'EUROSTAT-Code'!$A$3:$E$812,5,0))),"",VLOOKUP(A667,'EUROSTAT-Code'!$A$3:$E$812,5,0))</f>
        <v/>
      </c>
      <c r="C667" s="129" t="s">
        <v>2312</v>
      </c>
      <c r="D667" s="130" t="str">
        <f ca="1">IFERROR(VLOOKUP($A667,INDIRECT("'"&amp;Publication!D$2-1&amp;"'!B4:R300"),IF(D$3&gt;1,D$3+1,""),0),"")</f>
        <v/>
      </c>
      <c r="E667" s="130" t="str">
        <f ca="1">IFERROR(VLOOKUP($A667,INDIRECT("'"&amp;Publication!E$2-1&amp;"'!B4:R300"),IF(E$3&gt;1,E$3+1,""),0),"")</f>
        <v/>
      </c>
      <c r="F667" s="130" t="str">
        <f ca="1">IFERROR(VLOOKUP($A667,INDIRECT("'"&amp;Publication!F$2-1&amp;"'!B4:R300"),IF(F$3&gt;1,F$3+1,""),0),"")</f>
        <v/>
      </c>
      <c r="G667" s="130" t="str">
        <f ca="1">IFERROR(VLOOKUP($A667,INDIRECT("'"&amp;Publication!G$2-1&amp;"'!B4:R300"),IF(G$3&gt;1,G$3+1,""),0),"")</f>
        <v/>
      </c>
      <c r="H667" s="130" t="str">
        <f ca="1">IFERROR(VLOOKUP($A667,INDIRECT("'"&amp;Publication!H$2-1&amp;"'!B4:R300"),IF(H$3&gt;1,H$3+1,""),0),"")</f>
        <v/>
      </c>
      <c r="I667" s="130" t="str">
        <f ca="1">IFERROR(VLOOKUP($A667,INDIRECT("'"&amp;Publication!I$2-1&amp;"'!B4:R300"),IF(I$3&gt;1,I$3+1,""),0),"")</f>
        <v/>
      </c>
      <c r="J667" s="130" t="str">
        <f ca="1">IFERROR(VLOOKUP($A667,INDIRECT("'"&amp;Publication!J$2-1&amp;"'!B4:R300"),IF(J$3&gt;1,J$3+1,""),0),"")</f>
        <v/>
      </c>
      <c r="K667" s="130" t="str">
        <f ca="1">IFERROR(VLOOKUP($A667,INDIRECT("'"&amp;Publication!K$2-1&amp;"'!B4:R300"),IF(K$3&gt;1,K$3+1,""),0),"")</f>
        <v/>
      </c>
      <c r="L667" s="130" t="str">
        <f ca="1">IFERROR(VLOOKUP($A667,INDIRECT("'"&amp;Publication!L$2-1&amp;"'!B4:R300"),IF(L$3&gt;1,L$3+1,""),0),"")</f>
        <v/>
      </c>
      <c r="M667" s="130" t="str">
        <f ca="1">IFERROR(VLOOKUP($A667,INDIRECT("'"&amp;Publication!M$2-1&amp;"'!B4:R300"),IF(M$3&gt;1,M$3+1,""),0),"")</f>
        <v/>
      </c>
      <c r="N667" s="130" t="str">
        <f ca="1">IFERROR(VLOOKUP($A667,INDIRECT("'"&amp;Publication!N$2-1&amp;"'!B4:R300"),IF(N$3&gt;1,N$3+1,""),0),"")</f>
        <v/>
      </c>
      <c r="O667" s="130" t="str">
        <f ca="1">IFERROR(VLOOKUP($A667,INDIRECT("'"&amp;Publication!O$2-1&amp;"'!B4:R300"),IF(O$3&gt;1,O$3+1,""),0),"")</f>
        <v/>
      </c>
      <c r="P667" s="130" t="str">
        <f ca="1">IFERROR(VLOOKUP($A667,INDIRECT("'"&amp;Publication!P$2-1&amp;"'!B4:R300"),IF(P$3&gt;1,P$3+1,""),0),"")</f>
        <v/>
      </c>
    </row>
    <row r="668" spans="1:16" ht="14.5" customHeight="1" outlineLevel="1" x14ac:dyDescent="0.35">
      <c r="A668" s="129" t="s">
        <v>859</v>
      </c>
      <c r="B668" s="110" t="str">
        <f>IF(OR(ISBLANK(VLOOKUP(A668,'EUROSTAT-Code'!$A$3:$E$812,5,0)),ISNA(VLOOKUP(A668,'EUROSTAT-Code'!$A$3:$E$812,5,0))),"",VLOOKUP(A668,'EUROSTAT-Code'!$A$3:$E$812,5,0))</f>
        <v/>
      </c>
      <c r="C668" s="129" t="s">
        <v>2313</v>
      </c>
      <c r="D668" s="130" t="str">
        <f ca="1">IFERROR(VLOOKUP($A668,INDIRECT("'"&amp;Publication!D$2-1&amp;"'!B4:R300"),IF(D$3&gt;1,D$3+1,""),0),"")</f>
        <v/>
      </c>
      <c r="E668" s="130" t="str">
        <f ca="1">IFERROR(VLOOKUP($A668,INDIRECT("'"&amp;Publication!E$2-1&amp;"'!B4:R300"),IF(E$3&gt;1,E$3+1,""),0),"")</f>
        <v/>
      </c>
      <c r="F668" s="130" t="str">
        <f ca="1">IFERROR(VLOOKUP($A668,INDIRECT("'"&amp;Publication!F$2-1&amp;"'!B4:R300"),IF(F$3&gt;1,F$3+1,""),0),"")</f>
        <v/>
      </c>
      <c r="G668" s="130" t="str">
        <f ca="1">IFERROR(VLOOKUP($A668,INDIRECT("'"&amp;Publication!G$2-1&amp;"'!B4:R300"),IF(G$3&gt;1,G$3+1,""),0),"")</f>
        <v/>
      </c>
      <c r="H668" s="130" t="str">
        <f ca="1">IFERROR(VLOOKUP($A668,INDIRECT("'"&amp;Publication!H$2-1&amp;"'!B4:R300"),IF(H$3&gt;1,H$3+1,""),0),"")</f>
        <v/>
      </c>
      <c r="I668" s="130" t="str">
        <f ca="1">IFERROR(VLOOKUP($A668,INDIRECT("'"&amp;Publication!I$2-1&amp;"'!B4:R300"),IF(I$3&gt;1,I$3+1,""),0),"")</f>
        <v/>
      </c>
      <c r="J668" s="130" t="str">
        <f ca="1">IFERROR(VLOOKUP($A668,INDIRECT("'"&amp;Publication!J$2-1&amp;"'!B4:R300"),IF(J$3&gt;1,J$3+1,""),0),"")</f>
        <v/>
      </c>
      <c r="K668" s="130" t="str">
        <f ca="1">IFERROR(VLOOKUP($A668,INDIRECT("'"&amp;Publication!K$2-1&amp;"'!B4:R300"),IF(K$3&gt;1,K$3+1,""),0),"")</f>
        <v/>
      </c>
      <c r="L668" s="130" t="str">
        <f ca="1">IFERROR(VLOOKUP($A668,INDIRECT("'"&amp;Publication!L$2-1&amp;"'!B4:R300"),IF(L$3&gt;1,L$3+1,""),0),"")</f>
        <v/>
      </c>
      <c r="M668" s="130" t="str">
        <f ca="1">IFERROR(VLOOKUP($A668,INDIRECT("'"&amp;Publication!M$2-1&amp;"'!B4:R300"),IF(M$3&gt;1,M$3+1,""),0),"")</f>
        <v/>
      </c>
      <c r="N668" s="130" t="str">
        <f ca="1">IFERROR(VLOOKUP($A668,INDIRECT("'"&amp;Publication!N$2-1&amp;"'!B4:R300"),IF(N$3&gt;1,N$3+1,""),0),"")</f>
        <v/>
      </c>
      <c r="O668" s="130" t="str">
        <f ca="1">IFERROR(VLOOKUP($A668,INDIRECT("'"&amp;Publication!O$2-1&amp;"'!B4:R300"),IF(O$3&gt;1,O$3+1,""),0),"")</f>
        <v/>
      </c>
      <c r="P668" s="130" t="str">
        <f ca="1">IFERROR(VLOOKUP($A668,INDIRECT("'"&amp;Publication!P$2-1&amp;"'!B4:R300"),IF(P$3&gt;1,P$3+1,""),0),"")</f>
        <v/>
      </c>
    </row>
    <row r="669" spans="1:16" ht="14.5" customHeight="1" outlineLevel="1" x14ac:dyDescent="0.35">
      <c r="A669" s="129" t="s">
        <v>860</v>
      </c>
      <c r="B669" s="110" t="str">
        <f>IF(OR(ISBLANK(VLOOKUP(A669,'EUROSTAT-Code'!$A$3:$E$812,5,0)),ISNA(VLOOKUP(A669,'EUROSTAT-Code'!$A$3:$E$812,5,0))),"",VLOOKUP(A669,'EUROSTAT-Code'!$A$3:$E$812,5,0))</f>
        <v/>
      </c>
      <c r="C669" s="129" t="s">
        <v>2314</v>
      </c>
      <c r="D669" s="130" t="str">
        <f ca="1">IFERROR(VLOOKUP($A669,INDIRECT("'"&amp;Publication!D$2-1&amp;"'!B4:R300"),IF(D$3&gt;1,D$3+1,""),0),"")</f>
        <v/>
      </c>
      <c r="E669" s="130" t="str">
        <f ca="1">IFERROR(VLOOKUP($A669,INDIRECT("'"&amp;Publication!E$2-1&amp;"'!B4:R300"),IF(E$3&gt;1,E$3+1,""),0),"")</f>
        <v/>
      </c>
      <c r="F669" s="130" t="str">
        <f ca="1">IFERROR(VLOOKUP($A669,INDIRECT("'"&amp;Publication!F$2-1&amp;"'!B4:R300"),IF(F$3&gt;1,F$3+1,""),0),"")</f>
        <v/>
      </c>
      <c r="G669" s="130" t="str">
        <f ca="1">IFERROR(VLOOKUP($A669,INDIRECT("'"&amp;Publication!G$2-1&amp;"'!B4:R300"),IF(G$3&gt;1,G$3+1,""),0),"")</f>
        <v/>
      </c>
      <c r="H669" s="130" t="str">
        <f ca="1">IFERROR(VLOOKUP($A669,INDIRECT("'"&amp;Publication!H$2-1&amp;"'!B4:R300"),IF(H$3&gt;1,H$3+1,""),0),"")</f>
        <v/>
      </c>
      <c r="I669" s="130" t="str">
        <f ca="1">IFERROR(VLOOKUP($A669,INDIRECT("'"&amp;Publication!I$2-1&amp;"'!B4:R300"),IF(I$3&gt;1,I$3+1,""),0),"")</f>
        <v/>
      </c>
      <c r="J669" s="130" t="str">
        <f ca="1">IFERROR(VLOOKUP($A669,INDIRECT("'"&amp;Publication!J$2-1&amp;"'!B4:R300"),IF(J$3&gt;1,J$3+1,""),0),"")</f>
        <v/>
      </c>
      <c r="K669" s="130" t="str">
        <f ca="1">IFERROR(VLOOKUP($A669,INDIRECT("'"&amp;Publication!K$2-1&amp;"'!B4:R300"),IF(K$3&gt;1,K$3+1,""),0),"")</f>
        <v/>
      </c>
      <c r="L669" s="130" t="str">
        <f ca="1">IFERROR(VLOOKUP($A669,INDIRECT("'"&amp;Publication!L$2-1&amp;"'!B4:R300"),IF(L$3&gt;1,L$3+1,""),0),"")</f>
        <v/>
      </c>
      <c r="M669" s="130" t="str">
        <f ca="1">IFERROR(VLOOKUP($A669,INDIRECT("'"&amp;Publication!M$2-1&amp;"'!B4:R300"),IF(M$3&gt;1,M$3+1,""),0),"")</f>
        <v/>
      </c>
      <c r="N669" s="130" t="str">
        <f ca="1">IFERROR(VLOOKUP($A669,INDIRECT("'"&amp;Publication!N$2-1&amp;"'!B4:R300"),IF(N$3&gt;1,N$3+1,""),0),"")</f>
        <v/>
      </c>
      <c r="O669" s="130" t="str">
        <f ca="1">IFERROR(VLOOKUP($A669,INDIRECT("'"&amp;Publication!O$2-1&amp;"'!B4:R300"),IF(O$3&gt;1,O$3+1,""),0),"")</f>
        <v/>
      </c>
      <c r="P669" s="130" t="str">
        <f ca="1">IFERROR(VLOOKUP($A669,INDIRECT("'"&amp;Publication!P$2-1&amp;"'!B4:R300"),IF(P$3&gt;1,P$3+1,""),0),"")</f>
        <v/>
      </c>
    </row>
    <row r="670" spans="1:16" ht="14.5" customHeight="1" outlineLevel="1" x14ac:dyDescent="0.35">
      <c r="A670" s="129" t="s">
        <v>861</v>
      </c>
      <c r="B670" s="110" t="str">
        <f>IF(OR(ISBLANK(VLOOKUP(A670,'EUROSTAT-Code'!$A$3:$E$812,5,0)),ISNA(VLOOKUP(A670,'EUROSTAT-Code'!$A$3:$E$812,5,0))),"",VLOOKUP(A670,'EUROSTAT-Code'!$A$3:$E$812,5,0))</f>
        <v/>
      </c>
      <c r="C670" s="129" t="s">
        <v>2315</v>
      </c>
      <c r="D670" s="130" t="str">
        <f ca="1">IFERROR(VLOOKUP($A670,INDIRECT("'"&amp;Publication!D$2-1&amp;"'!B4:R300"),IF(D$3&gt;1,D$3+1,""),0),"")</f>
        <v/>
      </c>
      <c r="E670" s="130" t="str">
        <f ca="1">IFERROR(VLOOKUP($A670,INDIRECT("'"&amp;Publication!E$2-1&amp;"'!B4:R300"),IF(E$3&gt;1,E$3+1,""),0),"")</f>
        <v/>
      </c>
      <c r="F670" s="130" t="str">
        <f ca="1">IFERROR(VLOOKUP($A670,INDIRECT("'"&amp;Publication!F$2-1&amp;"'!B4:R300"),IF(F$3&gt;1,F$3+1,""),0),"")</f>
        <v/>
      </c>
      <c r="G670" s="130" t="str">
        <f ca="1">IFERROR(VLOOKUP($A670,INDIRECT("'"&amp;Publication!G$2-1&amp;"'!B4:R300"),IF(G$3&gt;1,G$3+1,""),0),"")</f>
        <v/>
      </c>
      <c r="H670" s="130" t="str">
        <f ca="1">IFERROR(VLOOKUP($A670,INDIRECT("'"&amp;Publication!H$2-1&amp;"'!B4:R300"),IF(H$3&gt;1,H$3+1,""),0),"")</f>
        <v/>
      </c>
      <c r="I670" s="130" t="str">
        <f ca="1">IFERROR(VLOOKUP($A670,INDIRECT("'"&amp;Publication!I$2-1&amp;"'!B4:R300"),IF(I$3&gt;1,I$3+1,""),0),"")</f>
        <v/>
      </c>
      <c r="J670" s="130" t="str">
        <f ca="1">IFERROR(VLOOKUP($A670,INDIRECT("'"&amp;Publication!J$2-1&amp;"'!B4:R300"),IF(J$3&gt;1,J$3+1,""),0),"")</f>
        <v/>
      </c>
      <c r="K670" s="130" t="str">
        <f ca="1">IFERROR(VLOOKUP($A670,INDIRECT("'"&amp;Publication!K$2-1&amp;"'!B4:R300"),IF(K$3&gt;1,K$3+1,""),0),"")</f>
        <v/>
      </c>
      <c r="L670" s="130" t="str">
        <f ca="1">IFERROR(VLOOKUP($A670,INDIRECT("'"&amp;Publication!L$2-1&amp;"'!B4:R300"),IF(L$3&gt;1,L$3+1,""),0),"")</f>
        <v/>
      </c>
      <c r="M670" s="130" t="str">
        <f ca="1">IFERROR(VLOOKUP($A670,INDIRECT("'"&amp;Publication!M$2-1&amp;"'!B4:R300"),IF(M$3&gt;1,M$3+1,""),0),"")</f>
        <v/>
      </c>
      <c r="N670" s="130" t="str">
        <f ca="1">IFERROR(VLOOKUP($A670,INDIRECT("'"&amp;Publication!N$2-1&amp;"'!B4:R300"),IF(N$3&gt;1,N$3+1,""),0),"")</f>
        <v/>
      </c>
      <c r="O670" s="130" t="str">
        <f ca="1">IFERROR(VLOOKUP($A670,INDIRECT("'"&amp;Publication!O$2-1&amp;"'!B4:R300"),IF(O$3&gt;1,O$3+1,""),0),"")</f>
        <v/>
      </c>
      <c r="P670" s="130" t="str">
        <f ca="1">IFERROR(VLOOKUP($A670,INDIRECT("'"&amp;Publication!P$2-1&amp;"'!B4:R300"),IF(P$3&gt;1,P$3+1,""),0),"")</f>
        <v/>
      </c>
    </row>
    <row r="671" spans="1:16" ht="14.5" customHeight="1" outlineLevel="1" x14ac:dyDescent="0.35">
      <c r="A671" s="129" t="s">
        <v>863</v>
      </c>
      <c r="B671" s="110" t="str">
        <f>IF(OR(ISBLANK(VLOOKUP(A671,'EUROSTAT-Code'!$A$3:$E$812,5,0)),ISNA(VLOOKUP(A671,'EUROSTAT-Code'!$A$3:$E$812,5,0))),"",VLOOKUP(A671,'EUROSTAT-Code'!$A$3:$E$812,5,0))</f>
        <v/>
      </c>
      <c r="C671" s="129" t="s">
        <v>2316</v>
      </c>
      <c r="D671" s="130" t="str">
        <f ca="1">IFERROR(VLOOKUP($A671,INDIRECT("'"&amp;Publication!D$2-1&amp;"'!B4:R300"),IF(D$3&gt;1,D$3+1,""),0),"")</f>
        <v/>
      </c>
      <c r="E671" s="130" t="str">
        <f ca="1">IFERROR(VLOOKUP($A671,INDIRECT("'"&amp;Publication!E$2-1&amp;"'!B4:R300"),IF(E$3&gt;1,E$3+1,""),0),"")</f>
        <v/>
      </c>
      <c r="F671" s="130" t="str">
        <f ca="1">IFERROR(VLOOKUP($A671,INDIRECT("'"&amp;Publication!F$2-1&amp;"'!B4:R300"),IF(F$3&gt;1,F$3+1,""),0),"")</f>
        <v/>
      </c>
      <c r="G671" s="130" t="str">
        <f ca="1">IFERROR(VLOOKUP($A671,INDIRECT("'"&amp;Publication!G$2-1&amp;"'!B4:R300"),IF(G$3&gt;1,G$3+1,""),0),"")</f>
        <v/>
      </c>
      <c r="H671" s="130" t="str">
        <f ca="1">IFERROR(VLOOKUP($A671,INDIRECT("'"&amp;Publication!H$2-1&amp;"'!B4:R300"),IF(H$3&gt;1,H$3+1,""),0),"")</f>
        <v/>
      </c>
      <c r="I671" s="130" t="str">
        <f ca="1">IFERROR(VLOOKUP($A671,INDIRECT("'"&amp;Publication!I$2-1&amp;"'!B4:R300"),IF(I$3&gt;1,I$3+1,""),0),"")</f>
        <v/>
      </c>
      <c r="J671" s="130" t="str">
        <f ca="1">IFERROR(VLOOKUP($A671,INDIRECT("'"&amp;Publication!J$2-1&amp;"'!B4:R300"),IF(J$3&gt;1,J$3+1,""),0),"")</f>
        <v/>
      </c>
      <c r="K671" s="130" t="str">
        <f ca="1">IFERROR(VLOOKUP($A671,INDIRECT("'"&amp;Publication!K$2-1&amp;"'!B4:R300"),IF(K$3&gt;1,K$3+1,""),0),"")</f>
        <v/>
      </c>
      <c r="L671" s="130" t="str">
        <f ca="1">IFERROR(VLOOKUP($A671,INDIRECT("'"&amp;Publication!L$2-1&amp;"'!B4:R300"),IF(L$3&gt;1,L$3+1,""),0),"")</f>
        <v/>
      </c>
      <c r="M671" s="130" t="str">
        <f ca="1">IFERROR(VLOOKUP($A671,INDIRECT("'"&amp;Publication!M$2-1&amp;"'!B4:R300"),IF(M$3&gt;1,M$3+1,""),0),"")</f>
        <v/>
      </c>
      <c r="N671" s="130" t="str">
        <f ca="1">IFERROR(VLOOKUP($A671,INDIRECT("'"&amp;Publication!N$2-1&amp;"'!B4:R300"),IF(N$3&gt;1,N$3+1,""),0),"")</f>
        <v/>
      </c>
      <c r="O671" s="130" t="str">
        <f ca="1">IFERROR(VLOOKUP($A671,INDIRECT("'"&amp;Publication!O$2-1&amp;"'!B4:R300"),IF(O$3&gt;1,O$3+1,""),0),"")</f>
        <v/>
      </c>
      <c r="P671" s="130" t="str">
        <f ca="1">IFERROR(VLOOKUP($A671,INDIRECT("'"&amp;Publication!P$2-1&amp;"'!B4:R300"),IF(P$3&gt;1,P$3+1,""),0),"")</f>
        <v/>
      </c>
    </row>
    <row r="672" spans="1:16" ht="14.5" customHeight="1" outlineLevel="1" x14ac:dyDescent="0.35">
      <c r="A672" s="129" t="s">
        <v>864</v>
      </c>
      <c r="B672" s="110" t="str">
        <f>IF(OR(ISBLANK(VLOOKUP(A672,'EUROSTAT-Code'!$A$3:$E$812,5,0)),ISNA(VLOOKUP(A672,'EUROSTAT-Code'!$A$3:$E$812,5,0))),"",VLOOKUP(A672,'EUROSTAT-Code'!$A$3:$E$812,5,0))</f>
        <v/>
      </c>
      <c r="C672" s="129" t="s">
        <v>2317</v>
      </c>
      <c r="D672" s="130" t="str">
        <f ca="1">IFERROR(VLOOKUP($A672,INDIRECT("'"&amp;Publication!D$2-1&amp;"'!B4:R300"),IF(D$3&gt;1,D$3+1,""),0),"")</f>
        <v/>
      </c>
      <c r="E672" s="130" t="str">
        <f ca="1">IFERROR(VLOOKUP($A672,INDIRECT("'"&amp;Publication!E$2-1&amp;"'!B4:R300"),IF(E$3&gt;1,E$3+1,""),0),"")</f>
        <v/>
      </c>
      <c r="F672" s="130" t="str">
        <f ca="1">IFERROR(VLOOKUP($A672,INDIRECT("'"&amp;Publication!F$2-1&amp;"'!B4:R300"),IF(F$3&gt;1,F$3+1,""),0),"")</f>
        <v/>
      </c>
      <c r="G672" s="130" t="str">
        <f ca="1">IFERROR(VLOOKUP($A672,INDIRECT("'"&amp;Publication!G$2-1&amp;"'!B4:R300"),IF(G$3&gt;1,G$3+1,""),0),"")</f>
        <v/>
      </c>
      <c r="H672" s="130" t="str">
        <f ca="1">IFERROR(VLOOKUP($A672,INDIRECT("'"&amp;Publication!H$2-1&amp;"'!B4:R300"),IF(H$3&gt;1,H$3+1,""),0),"")</f>
        <v/>
      </c>
      <c r="I672" s="130" t="str">
        <f ca="1">IFERROR(VLOOKUP($A672,INDIRECT("'"&amp;Publication!I$2-1&amp;"'!B4:R300"),IF(I$3&gt;1,I$3+1,""),0),"")</f>
        <v/>
      </c>
      <c r="J672" s="130" t="str">
        <f ca="1">IFERROR(VLOOKUP($A672,INDIRECT("'"&amp;Publication!J$2-1&amp;"'!B4:R300"),IF(J$3&gt;1,J$3+1,""),0),"")</f>
        <v/>
      </c>
      <c r="K672" s="130" t="str">
        <f ca="1">IFERROR(VLOOKUP($A672,INDIRECT("'"&amp;Publication!K$2-1&amp;"'!B4:R300"),IF(K$3&gt;1,K$3+1,""),0),"")</f>
        <v/>
      </c>
      <c r="L672" s="130" t="str">
        <f ca="1">IFERROR(VLOOKUP($A672,INDIRECT("'"&amp;Publication!L$2-1&amp;"'!B4:R300"),IF(L$3&gt;1,L$3+1,""),0),"")</f>
        <v/>
      </c>
      <c r="M672" s="130" t="str">
        <f ca="1">IFERROR(VLOOKUP($A672,INDIRECT("'"&amp;Publication!M$2-1&amp;"'!B4:R300"),IF(M$3&gt;1,M$3+1,""),0),"")</f>
        <v/>
      </c>
      <c r="N672" s="130" t="str">
        <f ca="1">IFERROR(VLOOKUP($A672,INDIRECT("'"&amp;Publication!N$2-1&amp;"'!B4:R300"),IF(N$3&gt;1,N$3+1,""),0),"")</f>
        <v/>
      </c>
      <c r="O672" s="130" t="str">
        <f ca="1">IFERROR(VLOOKUP($A672,INDIRECT("'"&amp;Publication!O$2-1&amp;"'!B4:R300"),IF(O$3&gt;1,O$3+1,""),0),"")</f>
        <v/>
      </c>
      <c r="P672" s="130" t="str">
        <f ca="1">IFERROR(VLOOKUP($A672,INDIRECT("'"&amp;Publication!P$2-1&amp;"'!B4:R300"),IF(P$3&gt;1,P$3+1,""),0),"")</f>
        <v/>
      </c>
    </row>
    <row r="673" spans="1:16" ht="14.5" customHeight="1" outlineLevel="1" x14ac:dyDescent="0.35">
      <c r="A673" s="129" t="s">
        <v>865</v>
      </c>
      <c r="B673" s="110" t="str">
        <f>IF(OR(ISBLANK(VLOOKUP(A673,'EUROSTAT-Code'!$A$3:$E$812,5,0)),ISNA(VLOOKUP(A673,'EUROSTAT-Code'!$A$3:$E$812,5,0))),"",VLOOKUP(A673,'EUROSTAT-Code'!$A$3:$E$812,5,0))</f>
        <v/>
      </c>
      <c r="C673" s="129" t="s">
        <v>2318</v>
      </c>
      <c r="D673" s="130" t="str">
        <f ca="1">IFERROR(VLOOKUP($A673,INDIRECT("'"&amp;Publication!D$2-1&amp;"'!B4:R300"),IF(D$3&gt;1,D$3+1,""),0),"")</f>
        <v/>
      </c>
      <c r="E673" s="130" t="str">
        <f ca="1">IFERROR(VLOOKUP($A673,INDIRECT("'"&amp;Publication!E$2-1&amp;"'!B4:R300"),IF(E$3&gt;1,E$3+1,""),0),"")</f>
        <v/>
      </c>
      <c r="F673" s="130" t="str">
        <f ca="1">IFERROR(VLOOKUP($A673,INDIRECT("'"&amp;Publication!F$2-1&amp;"'!B4:R300"),IF(F$3&gt;1,F$3+1,""),0),"")</f>
        <v/>
      </c>
      <c r="G673" s="130" t="str">
        <f ca="1">IFERROR(VLOOKUP($A673,INDIRECT("'"&amp;Publication!G$2-1&amp;"'!B4:R300"),IF(G$3&gt;1,G$3+1,""),0),"")</f>
        <v/>
      </c>
      <c r="H673" s="130" t="str">
        <f ca="1">IFERROR(VLOOKUP($A673,INDIRECT("'"&amp;Publication!H$2-1&amp;"'!B4:R300"),IF(H$3&gt;1,H$3+1,""),0),"")</f>
        <v/>
      </c>
      <c r="I673" s="130" t="str">
        <f ca="1">IFERROR(VLOOKUP($A673,INDIRECT("'"&amp;Publication!I$2-1&amp;"'!B4:R300"),IF(I$3&gt;1,I$3+1,""),0),"")</f>
        <v/>
      </c>
      <c r="J673" s="130" t="str">
        <f ca="1">IFERROR(VLOOKUP($A673,INDIRECT("'"&amp;Publication!J$2-1&amp;"'!B4:R300"),IF(J$3&gt;1,J$3+1,""),0),"")</f>
        <v/>
      </c>
      <c r="K673" s="130" t="str">
        <f ca="1">IFERROR(VLOOKUP($A673,INDIRECT("'"&amp;Publication!K$2-1&amp;"'!B4:R300"),IF(K$3&gt;1,K$3+1,""),0),"")</f>
        <v/>
      </c>
      <c r="L673" s="130" t="str">
        <f ca="1">IFERROR(VLOOKUP($A673,INDIRECT("'"&amp;Publication!L$2-1&amp;"'!B4:R300"),IF(L$3&gt;1,L$3+1,""),0),"")</f>
        <v/>
      </c>
      <c r="M673" s="130" t="str">
        <f ca="1">IFERROR(VLOOKUP($A673,INDIRECT("'"&amp;Publication!M$2-1&amp;"'!B4:R300"),IF(M$3&gt;1,M$3+1,""),0),"")</f>
        <v/>
      </c>
      <c r="N673" s="130" t="str">
        <f ca="1">IFERROR(VLOOKUP($A673,INDIRECT("'"&amp;Publication!N$2-1&amp;"'!B4:R300"),IF(N$3&gt;1,N$3+1,""),0),"")</f>
        <v/>
      </c>
      <c r="O673" s="130" t="str">
        <f ca="1">IFERROR(VLOOKUP($A673,INDIRECT("'"&amp;Publication!O$2-1&amp;"'!B4:R300"),IF(O$3&gt;1,O$3+1,""),0),"")</f>
        <v/>
      </c>
      <c r="P673" s="130" t="str">
        <f ca="1">IFERROR(VLOOKUP($A673,INDIRECT("'"&amp;Publication!P$2-1&amp;"'!B4:R300"),IF(P$3&gt;1,P$3+1,""),0),"")</f>
        <v/>
      </c>
    </row>
    <row r="674" spans="1:16" ht="14.5" customHeight="1" outlineLevel="1" x14ac:dyDescent="0.35">
      <c r="A674" s="129" t="s">
        <v>866</v>
      </c>
      <c r="B674" s="110" t="str">
        <f>IF(OR(ISBLANK(VLOOKUP(A674,'EUROSTAT-Code'!$A$3:$E$812,5,0)),ISNA(VLOOKUP(A674,'EUROSTAT-Code'!$A$3:$E$812,5,0))),"",VLOOKUP(A674,'EUROSTAT-Code'!$A$3:$E$812,5,0))</f>
        <v/>
      </c>
      <c r="C674" s="129" t="s">
        <v>2319</v>
      </c>
      <c r="D674" s="130" t="str">
        <f ca="1">IFERROR(VLOOKUP($A674,INDIRECT("'"&amp;Publication!D$2-1&amp;"'!B4:R300"),IF(D$3&gt;1,D$3+1,""),0),"")</f>
        <v/>
      </c>
      <c r="E674" s="130" t="str">
        <f ca="1">IFERROR(VLOOKUP($A674,INDIRECT("'"&amp;Publication!E$2-1&amp;"'!B4:R300"),IF(E$3&gt;1,E$3+1,""),0),"")</f>
        <v/>
      </c>
      <c r="F674" s="130" t="str">
        <f ca="1">IFERROR(VLOOKUP($A674,INDIRECT("'"&amp;Publication!F$2-1&amp;"'!B4:R300"),IF(F$3&gt;1,F$3+1,""),0),"")</f>
        <v/>
      </c>
      <c r="G674" s="130" t="str">
        <f ca="1">IFERROR(VLOOKUP($A674,INDIRECT("'"&amp;Publication!G$2-1&amp;"'!B4:R300"),IF(G$3&gt;1,G$3+1,""),0),"")</f>
        <v/>
      </c>
      <c r="H674" s="130" t="str">
        <f ca="1">IFERROR(VLOOKUP($A674,INDIRECT("'"&amp;Publication!H$2-1&amp;"'!B4:R300"),IF(H$3&gt;1,H$3+1,""),0),"")</f>
        <v/>
      </c>
      <c r="I674" s="130" t="str">
        <f ca="1">IFERROR(VLOOKUP($A674,INDIRECT("'"&amp;Publication!I$2-1&amp;"'!B4:R300"),IF(I$3&gt;1,I$3+1,""),0),"")</f>
        <v/>
      </c>
      <c r="J674" s="130" t="str">
        <f ca="1">IFERROR(VLOOKUP($A674,INDIRECT("'"&amp;Publication!J$2-1&amp;"'!B4:R300"),IF(J$3&gt;1,J$3+1,""),0),"")</f>
        <v/>
      </c>
      <c r="K674" s="130" t="str">
        <f ca="1">IFERROR(VLOOKUP($A674,INDIRECT("'"&amp;Publication!K$2-1&amp;"'!B4:R300"),IF(K$3&gt;1,K$3+1,""),0),"")</f>
        <v/>
      </c>
      <c r="L674" s="130" t="str">
        <f ca="1">IFERROR(VLOOKUP($A674,INDIRECT("'"&amp;Publication!L$2-1&amp;"'!B4:R300"),IF(L$3&gt;1,L$3+1,""),0),"")</f>
        <v/>
      </c>
      <c r="M674" s="130" t="str">
        <f ca="1">IFERROR(VLOOKUP($A674,INDIRECT("'"&amp;Publication!M$2-1&amp;"'!B4:R300"),IF(M$3&gt;1,M$3+1,""),0),"")</f>
        <v/>
      </c>
      <c r="N674" s="130" t="str">
        <f ca="1">IFERROR(VLOOKUP($A674,INDIRECT("'"&amp;Publication!N$2-1&amp;"'!B4:R300"),IF(N$3&gt;1,N$3+1,""),0),"")</f>
        <v/>
      </c>
      <c r="O674" s="130" t="str">
        <f ca="1">IFERROR(VLOOKUP($A674,INDIRECT("'"&amp;Publication!O$2-1&amp;"'!B4:R300"),IF(O$3&gt;1,O$3+1,""),0),"")</f>
        <v/>
      </c>
      <c r="P674" s="130" t="str">
        <f ca="1">IFERROR(VLOOKUP($A674,INDIRECT("'"&amp;Publication!P$2-1&amp;"'!B4:R300"),IF(P$3&gt;1,P$3+1,""),0),"")</f>
        <v/>
      </c>
    </row>
    <row r="675" spans="1:16" ht="14.5" customHeight="1" outlineLevel="1" x14ac:dyDescent="0.35">
      <c r="A675" s="129" t="s">
        <v>867</v>
      </c>
      <c r="B675" s="110" t="str">
        <f>IF(OR(ISBLANK(VLOOKUP(A675,'EUROSTAT-Code'!$A$3:$E$812,5,0)),ISNA(VLOOKUP(A675,'EUROSTAT-Code'!$A$3:$E$812,5,0))),"",VLOOKUP(A675,'EUROSTAT-Code'!$A$3:$E$812,5,0))</f>
        <v/>
      </c>
      <c r="C675" s="129" t="s">
        <v>2320</v>
      </c>
      <c r="D675" s="130" t="str">
        <f ca="1">IFERROR(VLOOKUP($A675,INDIRECT("'"&amp;Publication!D$2-1&amp;"'!B4:R300"),IF(D$3&gt;1,D$3+1,""),0),"")</f>
        <v/>
      </c>
      <c r="E675" s="130" t="str">
        <f ca="1">IFERROR(VLOOKUP($A675,INDIRECT("'"&amp;Publication!E$2-1&amp;"'!B4:R300"),IF(E$3&gt;1,E$3+1,""),0),"")</f>
        <v/>
      </c>
      <c r="F675" s="130" t="str">
        <f ca="1">IFERROR(VLOOKUP($A675,INDIRECT("'"&amp;Publication!F$2-1&amp;"'!B4:R300"),IF(F$3&gt;1,F$3+1,""),0),"")</f>
        <v/>
      </c>
      <c r="G675" s="130" t="str">
        <f ca="1">IFERROR(VLOOKUP($A675,INDIRECT("'"&amp;Publication!G$2-1&amp;"'!B4:R300"),IF(G$3&gt;1,G$3+1,""),0),"")</f>
        <v/>
      </c>
      <c r="H675" s="130" t="str">
        <f ca="1">IFERROR(VLOOKUP($A675,INDIRECT("'"&amp;Publication!H$2-1&amp;"'!B4:R300"),IF(H$3&gt;1,H$3+1,""),0),"")</f>
        <v/>
      </c>
      <c r="I675" s="130" t="str">
        <f ca="1">IFERROR(VLOOKUP($A675,INDIRECT("'"&amp;Publication!I$2-1&amp;"'!B4:R300"),IF(I$3&gt;1,I$3+1,""),0),"")</f>
        <v/>
      </c>
      <c r="J675" s="130" t="str">
        <f ca="1">IFERROR(VLOOKUP($A675,INDIRECT("'"&amp;Publication!J$2-1&amp;"'!B4:R300"),IF(J$3&gt;1,J$3+1,""),0),"")</f>
        <v/>
      </c>
      <c r="K675" s="130" t="str">
        <f ca="1">IFERROR(VLOOKUP($A675,INDIRECT("'"&amp;Publication!K$2-1&amp;"'!B4:R300"),IF(K$3&gt;1,K$3+1,""),0),"")</f>
        <v/>
      </c>
      <c r="L675" s="130" t="str">
        <f ca="1">IFERROR(VLOOKUP($A675,INDIRECT("'"&amp;Publication!L$2-1&amp;"'!B4:R300"),IF(L$3&gt;1,L$3+1,""),0),"")</f>
        <v/>
      </c>
      <c r="M675" s="130" t="str">
        <f ca="1">IFERROR(VLOOKUP($A675,INDIRECT("'"&amp;Publication!M$2-1&amp;"'!B4:R300"),IF(M$3&gt;1,M$3+1,""),0),"")</f>
        <v/>
      </c>
      <c r="N675" s="130" t="str">
        <f ca="1">IFERROR(VLOOKUP($A675,INDIRECT("'"&amp;Publication!N$2-1&amp;"'!B4:R300"),IF(N$3&gt;1,N$3+1,""),0),"")</f>
        <v/>
      </c>
      <c r="O675" s="130" t="str">
        <f ca="1">IFERROR(VLOOKUP($A675,INDIRECT("'"&amp;Publication!O$2-1&amp;"'!B4:R300"),IF(O$3&gt;1,O$3+1,""),0),"")</f>
        <v/>
      </c>
      <c r="P675" s="130" t="str">
        <f ca="1">IFERROR(VLOOKUP($A675,INDIRECT("'"&amp;Publication!P$2-1&amp;"'!B4:R300"),IF(P$3&gt;1,P$3+1,""),0),"")</f>
        <v/>
      </c>
    </row>
    <row r="676" spans="1:16" ht="14.5" customHeight="1" outlineLevel="1" x14ac:dyDescent="0.35">
      <c r="A676" s="129" t="s">
        <v>2321</v>
      </c>
      <c r="B676" s="110" t="str">
        <f>IF(OR(ISBLANK(VLOOKUP(A676,'EUROSTAT-Code'!$A$3:$E$812,5,0)),ISNA(VLOOKUP(A676,'EUROSTAT-Code'!$A$3:$E$812,5,0))),"",VLOOKUP(A676,'EUROSTAT-Code'!$A$3:$E$812,5,0))</f>
        <v/>
      </c>
      <c r="C676" s="129" t="s">
        <v>2322</v>
      </c>
      <c r="D676" s="130" t="str">
        <f ca="1">IFERROR(VLOOKUP($A676,INDIRECT("'"&amp;Publication!D$2-1&amp;"'!B4:R300"),IF(D$3&gt;1,D$3+1,""),0),"")</f>
        <v/>
      </c>
      <c r="E676" s="130" t="str">
        <f ca="1">IFERROR(VLOOKUP($A676,INDIRECT("'"&amp;Publication!E$2-1&amp;"'!B4:R300"),IF(E$3&gt;1,E$3+1,""),0),"")</f>
        <v/>
      </c>
      <c r="F676" s="130" t="str">
        <f ca="1">IFERROR(VLOOKUP($A676,INDIRECT("'"&amp;Publication!F$2-1&amp;"'!B4:R300"),IF(F$3&gt;1,F$3+1,""),0),"")</f>
        <v/>
      </c>
      <c r="G676" s="130" t="str">
        <f ca="1">IFERROR(VLOOKUP($A676,INDIRECT("'"&amp;Publication!G$2-1&amp;"'!B4:R300"),IF(G$3&gt;1,G$3+1,""),0),"")</f>
        <v/>
      </c>
      <c r="H676" s="130" t="str">
        <f ca="1">IFERROR(VLOOKUP($A676,INDIRECT("'"&amp;Publication!H$2-1&amp;"'!B4:R300"),IF(H$3&gt;1,H$3+1,""),0),"")</f>
        <v/>
      </c>
      <c r="I676" s="130" t="str">
        <f ca="1">IFERROR(VLOOKUP($A676,INDIRECT("'"&amp;Publication!I$2-1&amp;"'!B4:R300"),IF(I$3&gt;1,I$3+1,""),0),"")</f>
        <v/>
      </c>
      <c r="J676" s="130" t="str">
        <f ca="1">IFERROR(VLOOKUP($A676,INDIRECT("'"&amp;Publication!J$2-1&amp;"'!B4:R300"),IF(J$3&gt;1,J$3+1,""),0),"")</f>
        <v/>
      </c>
      <c r="K676" s="130" t="str">
        <f ca="1">IFERROR(VLOOKUP($A676,INDIRECT("'"&amp;Publication!K$2-1&amp;"'!B4:R300"),IF(K$3&gt;1,K$3+1,""),0),"")</f>
        <v/>
      </c>
      <c r="L676" s="130" t="str">
        <f ca="1">IFERROR(VLOOKUP($A676,INDIRECT("'"&amp;Publication!L$2-1&amp;"'!B4:R300"),IF(L$3&gt;1,L$3+1,""),0),"")</f>
        <v/>
      </c>
      <c r="M676" s="130" t="str">
        <f ca="1">IFERROR(VLOOKUP($A676,INDIRECT("'"&amp;Publication!M$2-1&amp;"'!B4:R300"),IF(M$3&gt;1,M$3+1,""),0),"")</f>
        <v/>
      </c>
      <c r="N676" s="130" t="str">
        <f ca="1">IFERROR(VLOOKUP($A676,INDIRECT("'"&amp;Publication!N$2-1&amp;"'!B4:R300"),IF(N$3&gt;1,N$3+1,""),0),"")</f>
        <v/>
      </c>
      <c r="O676" s="130" t="str">
        <f ca="1">IFERROR(VLOOKUP($A676,INDIRECT("'"&amp;Publication!O$2-1&amp;"'!B4:R300"),IF(O$3&gt;1,O$3+1,""),0),"")</f>
        <v/>
      </c>
      <c r="P676" s="130" t="str">
        <f ca="1">IFERROR(VLOOKUP($A676,INDIRECT("'"&amp;Publication!P$2-1&amp;"'!B4:R300"),IF(P$3&gt;1,P$3+1,""),0),"")</f>
        <v/>
      </c>
    </row>
    <row r="677" spans="1:16" ht="14.5" customHeight="1" outlineLevel="1" x14ac:dyDescent="0.35">
      <c r="A677" s="129" t="s">
        <v>2323</v>
      </c>
      <c r="B677" s="110" t="str">
        <f>IF(OR(ISBLANK(VLOOKUP(A677,'EUROSTAT-Code'!$A$3:$E$812,5,0)),ISNA(VLOOKUP(A677,'EUROSTAT-Code'!$A$3:$E$812,5,0))),"",VLOOKUP(A677,'EUROSTAT-Code'!$A$3:$E$812,5,0))</f>
        <v/>
      </c>
      <c r="C677" s="129" t="s">
        <v>2324</v>
      </c>
      <c r="D677" s="130" t="str">
        <f ca="1">IFERROR(VLOOKUP($A677,INDIRECT("'"&amp;Publication!D$2-1&amp;"'!B4:R300"),IF(D$3&gt;1,D$3+1,""),0),"")</f>
        <v/>
      </c>
      <c r="E677" s="130" t="str">
        <f ca="1">IFERROR(VLOOKUP($A677,INDIRECT("'"&amp;Publication!E$2-1&amp;"'!B4:R300"),IF(E$3&gt;1,E$3+1,""),0),"")</f>
        <v/>
      </c>
      <c r="F677" s="130" t="str">
        <f ca="1">IFERROR(VLOOKUP($A677,INDIRECT("'"&amp;Publication!F$2-1&amp;"'!B4:R300"),IF(F$3&gt;1,F$3+1,""),0),"")</f>
        <v/>
      </c>
      <c r="G677" s="130" t="str">
        <f ca="1">IFERROR(VLOOKUP($A677,INDIRECT("'"&amp;Publication!G$2-1&amp;"'!B4:R300"),IF(G$3&gt;1,G$3+1,""),0),"")</f>
        <v/>
      </c>
      <c r="H677" s="130" t="str">
        <f ca="1">IFERROR(VLOOKUP($A677,INDIRECT("'"&amp;Publication!H$2-1&amp;"'!B4:R300"),IF(H$3&gt;1,H$3+1,""),0),"")</f>
        <v/>
      </c>
      <c r="I677" s="130" t="str">
        <f ca="1">IFERROR(VLOOKUP($A677,INDIRECT("'"&amp;Publication!I$2-1&amp;"'!B4:R300"),IF(I$3&gt;1,I$3+1,""),0),"")</f>
        <v/>
      </c>
      <c r="J677" s="130" t="str">
        <f ca="1">IFERROR(VLOOKUP($A677,INDIRECT("'"&amp;Publication!J$2-1&amp;"'!B4:R300"),IF(J$3&gt;1,J$3+1,""),0),"")</f>
        <v/>
      </c>
      <c r="K677" s="130" t="str">
        <f ca="1">IFERROR(VLOOKUP($A677,INDIRECT("'"&amp;Publication!K$2-1&amp;"'!B4:R300"),IF(K$3&gt;1,K$3+1,""),0),"")</f>
        <v/>
      </c>
      <c r="L677" s="130" t="str">
        <f ca="1">IFERROR(VLOOKUP($A677,INDIRECT("'"&amp;Publication!L$2-1&amp;"'!B4:R300"),IF(L$3&gt;1,L$3+1,""),0),"")</f>
        <v/>
      </c>
      <c r="M677" s="130" t="str">
        <f ca="1">IFERROR(VLOOKUP($A677,INDIRECT("'"&amp;Publication!M$2-1&amp;"'!B4:R300"),IF(M$3&gt;1,M$3+1,""),0),"")</f>
        <v/>
      </c>
      <c r="N677" s="130" t="str">
        <f ca="1">IFERROR(VLOOKUP($A677,INDIRECT("'"&amp;Publication!N$2-1&amp;"'!B4:R300"),IF(N$3&gt;1,N$3+1,""),0),"")</f>
        <v/>
      </c>
      <c r="O677" s="130" t="str">
        <f ca="1">IFERROR(VLOOKUP($A677,INDIRECT("'"&amp;Publication!O$2-1&amp;"'!B4:R300"),IF(O$3&gt;1,O$3+1,""),0),"")</f>
        <v/>
      </c>
      <c r="P677" s="130" t="str">
        <f ca="1">IFERROR(VLOOKUP($A677,INDIRECT("'"&amp;Publication!P$2-1&amp;"'!B4:R300"),IF(P$3&gt;1,P$3+1,""),0),"")</f>
        <v/>
      </c>
    </row>
    <row r="678" spans="1:16" ht="14.5" customHeight="1" outlineLevel="1" x14ac:dyDescent="0.35">
      <c r="A678" s="129" t="s">
        <v>2325</v>
      </c>
      <c r="B678" s="110" t="str">
        <f>IF(OR(ISBLANK(VLOOKUP(A678,'EUROSTAT-Code'!$A$3:$E$812,5,0)),ISNA(VLOOKUP(A678,'EUROSTAT-Code'!$A$3:$E$812,5,0))),"",VLOOKUP(A678,'EUROSTAT-Code'!$A$3:$E$812,5,0))</f>
        <v/>
      </c>
      <c r="C678" s="129" t="s">
        <v>2326</v>
      </c>
      <c r="D678" s="130" t="str">
        <f ca="1">IFERROR(VLOOKUP($A678,INDIRECT("'"&amp;Publication!D$2-1&amp;"'!B4:R300"),IF(D$3&gt;1,D$3+1,""),0),"")</f>
        <v/>
      </c>
      <c r="E678" s="130" t="str">
        <f ca="1">IFERROR(VLOOKUP($A678,INDIRECT("'"&amp;Publication!E$2-1&amp;"'!B4:R300"),IF(E$3&gt;1,E$3+1,""),0),"")</f>
        <v/>
      </c>
      <c r="F678" s="130" t="str">
        <f ca="1">IFERROR(VLOOKUP($A678,INDIRECT("'"&amp;Publication!F$2-1&amp;"'!B4:R300"),IF(F$3&gt;1,F$3+1,""),0),"")</f>
        <v/>
      </c>
      <c r="G678" s="130" t="str">
        <f ca="1">IFERROR(VLOOKUP($A678,INDIRECT("'"&amp;Publication!G$2-1&amp;"'!B4:R300"),IF(G$3&gt;1,G$3+1,""),0),"")</f>
        <v/>
      </c>
      <c r="H678" s="130" t="str">
        <f ca="1">IFERROR(VLOOKUP($A678,INDIRECT("'"&amp;Publication!H$2-1&amp;"'!B4:R300"),IF(H$3&gt;1,H$3+1,""),0),"")</f>
        <v/>
      </c>
      <c r="I678" s="130" t="str">
        <f ca="1">IFERROR(VLOOKUP($A678,INDIRECT("'"&amp;Publication!I$2-1&amp;"'!B4:R300"),IF(I$3&gt;1,I$3+1,""),0),"")</f>
        <v/>
      </c>
      <c r="J678" s="130" t="str">
        <f ca="1">IFERROR(VLOOKUP($A678,INDIRECT("'"&amp;Publication!J$2-1&amp;"'!B4:R300"),IF(J$3&gt;1,J$3+1,""),0),"")</f>
        <v/>
      </c>
      <c r="K678" s="130" t="str">
        <f ca="1">IFERROR(VLOOKUP($A678,INDIRECT("'"&amp;Publication!K$2-1&amp;"'!B4:R300"),IF(K$3&gt;1,K$3+1,""),0),"")</f>
        <v/>
      </c>
      <c r="L678" s="130" t="str">
        <f ca="1">IFERROR(VLOOKUP($A678,INDIRECT("'"&amp;Publication!L$2-1&amp;"'!B4:R300"),IF(L$3&gt;1,L$3+1,""),0),"")</f>
        <v/>
      </c>
      <c r="M678" s="130" t="str">
        <f ca="1">IFERROR(VLOOKUP($A678,INDIRECT("'"&amp;Publication!M$2-1&amp;"'!B4:R300"),IF(M$3&gt;1,M$3+1,""),0),"")</f>
        <v/>
      </c>
      <c r="N678" s="130" t="str">
        <f ca="1">IFERROR(VLOOKUP($A678,INDIRECT("'"&amp;Publication!N$2-1&amp;"'!B4:R300"),IF(N$3&gt;1,N$3+1,""),0),"")</f>
        <v/>
      </c>
      <c r="O678" s="130" t="str">
        <f ca="1">IFERROR(VLOOKUP($A678,INDIRECT("'"&amp;Publication!O$2-1&amp;"'!B4:R300"),IF(O$3&gt;1,O$3+1,""),0),"")</f>
        <v/>
      </c>
      <c r="P678" s="130" t="str">
        <f ca="1">IFERROR(VLOOKUP($A678,INDIRECT("'"&amp;Publication!P$2-1&amp;"'!B4:R300"),IF(P$3&gt;1,P$3+1,""),0),"")</f>
        <v/>
      </c>
    </row>
    <row r="679" spans="1:16" ht="14.5" customHeight="1" outlineLevel="1" x14ac:dyDescent="0.35">
      <c r="A679" s="129" t="s">
        <v>2327</v>
      </c>
      <c r="B679" s="110" t="str">
        <f>IF(OR(ISBLANK(VLOOKUP(A679,'EUROSTAT-Code'!$A$3:$E$812,5,0)),ISNA(VLOOKUP(A679,'EUROSTAT-Code'!$A$3:$E$812,5,0))),"",VLOOKUP(A679,'EUROSTAT-Code'!$A$3:$E$812,5,0))</f>
        <v/>
      </c>
      <c r="C679" s="129" t="s">
        <v>2328</v>
      </c>
      <c r="D679" s="130" t="str">
        <f ca="1">IFERROR(VLOOKUP($A679,INDIRECT("'"&amp;Publication!D$2-1&amp;"'!B4:R300"),IF(D$3&gt;1,D$3+1,""),0),"")</f>
        <v/>
      </c>
      <c r="E679" s="130" t="str">
        <f ca="1">IFERROR(VLOOKUP($A679,INDIRECT("'"&amp;Publication!E$2-1&amp;"'!B4:R300"),IF(E$3&gt;1,E$3+1,""),0),"")</f>
        <v/>
      </c>
      <c r="F679" s="130" t="str">
        <f ca="1">IFERROR(VLOOKUP($A679,INDIRECT("'"&amp;Publication!F$2-1&amp;"'!B4:R300"),IF(F$3&gt;1,F$3+1,""),0),"")</f>
        <v/>
      </c>
      <c r="G679" s="130" t="str">
        <f ca="1">IFERROR(VLOOKUP($A679,INDIRECT("'"&amp;Publication!G$2-1&amp;"'!B4:R300"),IF(G$3&gt;1,G$3+1,""),0),"")</f>
        <v/>
      </c>
      <c r="H679" s="130" t="str">
        <f ca="1">IFERROR(VLOOKUP($A679,INDIRECT("'"&amp;Publication!H$2-1&amp;"'!B4:R300"),IF(H$3&gt;1,H$3+1,""),0),"")</f>
        <v/>
      </c>
      <c r="I679" s="130" t="str">
        <f ca="1">IFERROR(VLOOKUP($A679,INDIRECT("'"&amp;Publication!I$2-1&amp;"'!B4:R300"),IF(I$3&gt;1,I$3+1,""),0),"")</f>
        <v/>
      </c>
      <c r="J679" s="130" t="str">
        <f ca="1">IFERROR(VLOOKUP($A679,INDIRECT("'"&amp;Publication!J$2-1&amp;"'!B4:R300"),IF(J$3&gt;1,J$3+1,""),0),"")</f>
        <v/>
      </c>
      <c r="K679" s="130" t="str">
        <f ca="1">IFERROR(VLOOKUP($A679,INDIRECT("'"&amp;Publication!K$2-1&amp;"'!B4:R300"),IF(K$3&gt;1,K$3+1,""),0),"")</f>
        <v/>
      </c>
      <c r="L679" s="130" t="str">
        <f ca="1">IFERROR(VLOOKUP($A679,INDIRECT("'"&amp;Publication!L$2-1&amp;"'!B4:R300"),IF(L$3&gt;1,L$3+1,""),0),"")</f>
        <v/>
      </c>
      <c r="M679" s="130" t="str">
        <f ca="1">IFERROR(VLOOKUP($A679,INDIRECT("'"&amp;Publication!M$2-1&amp;"'!B4:R300"),IF(M$3&gt;1,M$3+1,""),0),"")</f>
        <v/>
      </c>
      <c r="N679" s="130" t="str">
        <f ca="1">IFERROR(VLOOKUP($A679,INDIRECT("'"&amp;Publication!N$2-1&amp;"'!B4:R300"),IF(N$3&gt;1,N$3+1,""),0),"")</f>
        <v/>
      </c>
      <c r="O679" s="130" t="str">
        <f ca="1">IFERROR(VLOOKUP($A679,INDIRECT("'"&amp;Publication!O$2-1&amp;"'!B4:R300"),IF(O$3&gt;1,O$3+1,""),0),"")</f>
        <v/>
      </c>
      <c r="P679" s="130" t="str">
        <f ca="1">IFERROR(VLOOKUP($A679,INDIRECT("'"&amp;Publication!P$2-1&amp;"'!B4:R300"),IF(P$3&gt;1,P$3+1,""),0),"")</f>
        <v/>
      </c>
    </row>
    <row r="680" spans="1:16" ht="14.5" customHeight="1" outlineLevel="1" x14ac:dyDescent="0.35">
      <c r="A680" s="129" t="s">
        <v>2329</v>
      </c>
      <c r="B680" s="110" t="str">
        <f>IF(OR(ISBLANK(VLOOKUP(A680,'EUROSTAT-Code'!$A$3:$E$812,5,0)),ISNA(VLOOKUP(A680,'EUROSTAT-Code'!$A$3:$E$812,5,0))),"",VLOOKUP(A680,'EUROSTAT-Code'!$A$3:$E$812,5,0))</f>
        <v/>
      </c>
      <c r="C680" s="129" t="s">
        <v>2330</v>
      </c>
      <c r="D680" s="130" t="str">
        <f ca="1">IFERROR(VLOOKUP($A680,INDIRECT("'"&amp;Publication!D$2-1&amp;"'!B4:R300"),IF(D$3&gt;1,D$3+1,""),0),"")</f>
        <v/>
      </c>
      <c r="E680" s="130" t="str">
        <f ca="1">IFERROR(VLOOKUP($A680,INDIRECT("'"&amp;Publication!E$2-1&amp;"'!B4:R300"),IF(E$3&gt;1,E$3+1,""),0),"")</f>
        <v/>
      </c>
      <c r="F680" s="130" t="str">
        <f ca="1">IFERROR(VLOOKUP($A680,INDIRECT("'"&amp;Publication!F$2-1&amp;"'!B4:R300"),IF(F$3&gt;1,F$3+1,""),0),"")</f>
        <v/>
      </c>
      <c r="G680" s="130" t="str">
        <f ca="1">IFERROR(VLOOKUP($A680,INDIRECT("'"&amp;Publication!G$2-1&amp;"'!B4:R300"),IF(G$3&gt;1,G$3+1,""),0),"")</f>
        <v/>
      </c>
      <c r="H680" s="130" t="str">
        <f ca="1">IFERROR(VLOOKUP($A680,INDIRECT("'"&amp;Publication!H$2-1&amp;"'!B4:R300"),IF(H$3&gt;1,H$3+1,""),0),"")</f>
        <v/>
      </c>
      <c r="I680" s="130" t="str">
        <f ca="1">IFERROR(VLOOKUP($A680,INDIRECT("'"&amp;Publication!I$2-1&amp;"'!B4:R300"),IF(I$3&gt;1,I$3+1,""),0),"")</f>
        <v/>
      </c>
      <c r="J680" s="130" t="str">
        <f ca="1">IFERROR(VLOOKUP($A680,INDIRECT("'"&amp;Publication!J$2-1&amp;"'!B4:R300"),IF(J$3&gt;1,J$3+1,""),0),"")</f>
        <v/>
      </c>
      <c r="K680" s="130" t="str">
        <f ca="1">IFERROR(VLOOKUP($A680,INDIRECT("'"&amp;Publication!K$2-1&amp;"'!B4:R300"),IF(K$3&gt;1,K$3+1,""),0),"")</f>
        <v/>
      </c>
      <c r="L680" s="130" t="str">
        <f ca="1">IFERROR(VLOOKUP($A680,INDIRECT("'"&amp;Publication!L$2-1&amp;"'!B4:R300"),IF(L$3&gt;1,L$3+1,""),0),"")</f>
        <v/>
      </c>
      <c r="M680" s="130" t="str">
        <f ca="1">IFERROR(VLOOKUP($A680,INDIRECT("'"&amp;Publication!M$2-1&amp;"'!B4:R300"),IF(M$3&gt;1,M$3+1,""),0),"")</f>
        <v/>
      </c>
      <c r="N680" s="130" t="str">
        <f ca="1">IFERROR(VLOOKUP($A680,INDIRECT("'"&amp;Publication!N$2-1&amp;"'!B4:R300"),IF(N$3&gt;1,N$3+1,""),0),"")</f>
        <v/>
      </c>
      <c r="O680" s="130" t="str">
        <f ca="1">IFERROR(VLOOKUP($A680,INDIRECT("'"&amp;Publication!O$2-1&amp;"'!B4:R300"),IF(O$3&gt;1,O$3+1,""),0),"")</f>
        <v/>
      </c>
      <c r="P680" s="130" t="str">
        <f ca="1">IFERROR(VLOOKUP($A680,INDIRECT("'"&amp;Publication!P$2-1&amp;"'!B4:R300"),IF(P$3&gt;1,P$3+1,""),0),"")</f>
        <v/>
      </c>
    </row>
    <row r="681" spans="1:16" ht="14.5" customHeight="1" outlineLevel="1" x14ac:dyDescent="0.35">
      <c r="A681" s="129" t="s">
        <v>2331</v>
      </c>
      <c r="B681" s="110" t="str">
        <f>IF(OR(ISBLANK(VLOOKUP(A681,'EUROSTAT-Code'!$A$3:$E$812,5,0)),ISNA(VLOOKUP(A681,'EUROSTAT-Code'!$A$3:$E$812,5,0))),"",VLOOKUP(A681,'EUROSTAT-Code'!$A$3:$E$812,5,0))</f>
        <v/>
      </c>
      <c r="C681" s="129" t="s">
        <v>2332</v>
      </c>
      <c r="D681" s="130" t="str">
        <f ca="1">IFERROR(VLOOKUP($A681,INDIRECT("'"&amp;Publication!D$2-1&amp;"'!B4:R300"),IF(D$3&gt;1,D$3+1,""),0),"")</f>
        <v/>
      </c>
      <c r="E681" s="130" t="str">
        <f ca="1">IFERROR(VLOOKUP($A681,INDIRECT("'"&amp;Publication!E$2-1&amp;"'!B4:R300"),IF(E$3&gt;1,E$3+1,""),0),"")</f>
        <v/>
      </c>
      <c r="F681" s="130" t="str">
        <f ca="1">IFERROR(VLOOKUP($A681,INDIRECT("'"&amp;Publication!F$2-1&amp;"'!B4:R300"),IF(F$3&gt;1,F$3+1,""),0),"")</f>
        <v/>
      </c>
      <c r="G681" s="130" t="str">
        <f ca="1">IFERROR(VLOOKUP($A681,INDIRECT("'"&amp;Publication!G$2-1&amp;"'!B4:R300"),IF(G$3&gt;1,G$3+1,""),0),"")</f>
        <v/>
      </c>
      <c r="H681" s="130" t="str">
        <f ca="1">IFERROR(VLOOKUP($A681,INDIRECT("'"&amp;Publication!H$2-1&amp;"'!B4:R300"),IF(H$3&gt;1,H$3+1,""),0),"")</f>
        <v/>
      </c>
      <c r="I681" s="130" t="str">
        <f ca="1">IFERROR(VLOOKUP($A681,INDIRECT("'"&amp;Publication!I$2-1&amp;"'!B4:R300"),IF(I$3&gt;1,I$3+1,""),0),"")</f>
        <v/>
      </c>
      <c r="J681" s="130" t="str">
        <f ca="1">IFERROR(VLOOKUP($A681,INDIRECT("'"&amp;Publication!J$2-1&amp;"'!B4:R300"),IF(J$3&gt;1,J$3+1,""),0),"")</f>
        <v/>
      </c>
      <c r="K681" s="130" t="str">
        <f ca="1">IFERROR(VLOOKUP($A681,INDIRECT("'"&amp;Publication!K$2-1&amp;"'!B4:R300"),IF(K$3&gt;1,K$3+1,""),0),"")</f>
        <v/>
      </c>
      <c r="L681" s="130" t="str">
        <f ca="1">IFERROR(VLOOKUP($A681,INDIRECT("'"&amp;Publication!L$2-1&amp;"'!B4:R300"),IF(L$3&gt;1,L$3+1,""),0),"")</f>
        <v/>
      </c>
      <c r="M681" s="130" t="str">
        <f ca="1">IFERROR(VLOOKUP($A681,INDIRECT("'"&amp;Publication!M$2-1&amp;"'!B4:R300"),IF(M$3&gt;1,M$3+1,""),0),"")</f>
        <v/>
      </c>
      <c r="N681" s="130" t="str">
        <f ca="1">IFERROR(VLOOKUP($A681,INDIRECT("'"&amp;Publication!N$2-1&amp;"'!B4:R300"),IF(N$3&gt;1,N$3+1,""),0),"")</f>
        <v/>
      </c>
      <c r="O681" s="130" t="str">
        <f ca="1">IFERROR(VLOOKUP($A681,INDIRECT("'"&amp;Publication!O$2-1&amp;"'!B4:R300"),IF(O$3&gt;1,O$3+1,""),0),"")</f>
        <v/>
      </c>
      <c r="P681" s="130" t="str">
        <f ca="1">IFERROR(VLOOKUP($A681,INDIRECT("'"&amp;Publication!P$2-1&amp;"'!B4:R300"),IF(P$3&gt;1,P$3+1,""),0),"")</f>
        <v/>
      </c>
    </row>
    <row r="682" spans="1:16" ht="14.5" customHeight="1" outlineLevel="1" x14ac:dyDescent="0.35">
      <c r="A682" s="129" t="s">
        <v>868</v>
      </c>
      <c r="B682" s="110" t="str">
        <f>IF(OR(ISBLANK(VLOOKUP(A682,'EUROSTAT-Code'!$A$3:$E$812,5,0)),ISNA(VLOOKUP(A682,'EUROSTAT-Code'!$A$3:$E$812,5,0))),"",VLOOKUP(A682,'EUROSTAT-Code'!$A$3:$E$812,5,0))</f>
        <v/>
      </c>
      <c r="C682" s="129" t="s">
        <v>2989</v>
      </c>
      <c r="D682" s="130" t="str">
        <f ca="1">IFERROR(VLOOKUP($A682,INDIRECT("'"&amp;Publication!D$2-1&amp;"'!B4:R300"),IF(D$3&gt;1,D$3+1,""),0),"")</f>
        <v/>
      </c>
      <c r="E682" s="130" t="str">
        <f ca="1">IFERROR(VLOOKUP($A682,INDIRECT("'"&amp;Publication!E$2-1&amp;"'!B4:R300"),IF(E$3&gt;1,E$3+1,""),0),"")</f>
        <v/>
      </c>
      <c r="F682" s="130" t="str">
        <f ca="1">IFERROR(VLOOKUP($A682,INDIRECT("'"&amp;Publication!F$2-1&amp;"'!B4:R300"),IF(F$3&gt;1,F$3+1,""),0),"")</f>
        <v/>
      </c>
      <c r="G682" s="130" t="str">
        <f ca="1">IFERROR(VLOOKUP($A682,INDIRECT("'"&amp;Publication!G$2-1&amp;"'!B4:R300"),IF(G$3&gt;1,G$3+1,""),0),"")</f>
        <v/>
      </c>
      <c r="H682" s="130" t="str">
        <f ca="1">IFERROR(VLOOKUP($A682,INDIRECT("'"&amp;Publication!H$2-1&amp;"'!B4:R300"),IF(H$3&gt;1,H$3+1,""),0),"")</f>
        <v/>
      </c>
      <c r="I682" s="130" t="str">
        <f ca="1">IFERROR(VLOOKUP($A682,INDIRECT("'"&amp;Publication!I$2-1&amp;"'!B4:R300"),IF(I$3&gt;1,I$3+1,""),0),"")</f>
        <v/>
      </c>
      <c r="J682" s="130" t="str">
        <f ca="1">IFERROR(VLOOKUP($A682,INDIRECT("'"&amp;Publication!J$2-1&amp;"'!B4:R300"),IF(J$3&gt;1,J$3+1,""),0),"")</f>
        <v/>
      </c>
      <c r="K682" s="130" t="str">
        <f ca="1">IFERROR(VLOOKUP($A682,INDIRECT("'"&amp;Publication!K$2-1&amp;"'!B4:R300"),IF(K$3&gt;1,K$3+1,""),0),"")</f>
        <v/>
      </c>
      <c r="L682" s="130" t="str">
        <f ca="1">IFERROR(VLOOKUP($A682,INDIRECT("'"&amp;Publication!L$2-1&amp;"'!B4:R300"),IF(L$3&gt;1,L$3+1,""),0),"")</f>
        <v/>
      </c>
      <c r="M682" s="130" t="str">
        <f ca="1">IFERROR(VLOOKUP($A682,INDIRECT("'"&amp;Publication!M$2-1&amp;"'!B4:R300"),IF(M$3&gt;1,M$3+1,""),0),"")</f>
        <v/>
      </c>
      <c r="N682" s="130" t="str">
        <f ca="1">IFERROR(VLOOKUP($A682,INDIRECT("'"&amp;Publication!N$2-1&amp;"'!B4:R300"),IF(N$3&gt;1,N$3+1,""),0),"")</f>
        <v/>
      </c>
      <c r="O682" s="130" t="str">
        <f ca="1">IFERROR(VLOOKUP($A682,INDIRECT("'"&amp;Publication!O$2-1&amp;"'!B4:R300"),IF(O$3&gt;1,O$3+1,""),0),"")</f>
        <v/>
      </c>
      <c r="P682" s="130" t="str">
        <f ca="1">IFERROR(VLOOKUP($A682,INDIRECT("'"&amp;Publication!P$2-1&amp;"'!B4:R300"),IF(P$3&gt;1,P$3+1,""),0),"")</f>
        <v/>
      </c>
    </row>
    <row r="683" spans="1:16" ht="36" customHeight="1" x14ac:dyDescent="0.35">
      <c r="A683" s="162" t="s">
        <v>2967</v>
      </c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</row>
    <row r="684" spans="1:16" ht="16.5" x14ac:dyDescent="0.35">
      <c r="A684" s="158" t="s">
        <v>2968</v>
      </c>
      <c r="B684" s="159"/>
      <c r="C684" s="159"/>
      <c r="D684" s="159"/>
      <c r="E684" s="159"/>
      <c r="F684" s="159"/>
      <c r="G684" s="159"/>
      <c r="H684" s="159"/>
      <c r="I684" s="159"/>
      <c r="J684" s="159"/>
      <c r="K684" s="159"/>
      <c r="L684" s="159"/>
      <c r="M684" s="159"/>
      <c r="N684" s="159"/>
      <c r="O684" s="159"/>
      <c r="P684" s="159"/>
    </row>
    <row r="685" spans="1:16" ht="16.5" x14ac:dyDescent="0.35">
      <c r="A685" s="158" t="s">
        <v>2969</v>
      </c>
      <c r="B685" s="159"/>
      <c r="C685" s="159"/>
      <c r="D685" s="159"/>
      <c r="E685" s="159"/>
      <c r="F685" s="159"/>
      <c r="G685" s="159"/>
      <c r="H685" s="159"/>
      <c r="I685" s="159"/>
      <c r="J685" s="159"/>
      <c r="K685" s="159"/>
      <c r="L685" s="159"/>
      <c r="M685" s="159"/>
      <c r="N685" s="159"/>
      <c r="O685" s="159"/>
      <c r="P685" s="159"/>
    </row>
    <row r="686" spans="1:16" ht="16.5" x14ac:dyDescent="0.35">
      <c r="A686" s="158" t="s">
        <v>2977</v>
      </c>
      <c r="B686" s="159"/>
      <c r="C686" s="159"/>
      <c r="D686" s="159"/>
      <c r="E686" s="159"/>
      <c r="F686" s="159"/>
      <c r="G686" s="159"/>
      <c r="H686" s="159"/>
      <c r="I686" s="159"/>
      <c r="J686" s="159"/>
      <c r="K686" s="159"/>
      <c r="L686" s="159"/>
      <c r="M686" s="159"/>
      <c r="N686" s="159"/>
      <c r="O686" s="159"/>
      <c r="P686" s="159"/>
    </row>
    <row r="687" spans="1:16" ht="16.5" x14ac:dyDescent="0.35">
      <c r="A687" s="158" t="s">
        <v>2970</v>
      </c>
      <c r="B687" s="159"/>
      <c r="C687" s="159"/>
      <c r="D687" s="159"/>
      <c r="E687" s="159"/>
      <c r="F687" s="159"/>
      <c r="G687" s="159"/>
      <c r="H687" s="159"/>
      <c r="I687" s="159"/>
      <c r="J687" s="159"/>
      <c r="K687" s="159"/>
      <c r="L687" s="159"/>
      <c r="M687" s="159"/>
      <c r="N687" s="159"/>
      <c r="O687" s="159"/>
      <c r="P687" s="159"/>
    </row>
  </sheetData>
  <sheetProtection algorithmName="SHA-512" hashValue="6kU5FLQdgRinfu3pcKH73VaLgpkdba8WEM1ka7s4zT1E9GjAKx9pXlaPzNLsD5lvjj0t2r+Qt/EiCufLw9D48Q==" saltValue="TTFsHZ9gEyjhzNn2a1m0FA==" spinCount="100000" sheet="1" objects="1" scenarios="1" formatRows="0"/>
  <mergeCells count="7">
    <mergeCell ref="A685:P685"/>
    <mergeCell ref="A686:P686"/>
    <mergeCell ref="A687:P687"/>
    <mergeCell ref="B27:C27"/>
    <mergeCell ref="D1:P1"/>
    <mergeCell ref="A683:P683"/>
    <mergeCell ref="A684:P684"/>
  </mergeCells>
  <phoneticPr fontId="17" type="noConversion"/>
  <conditionalFormatting sqref="D2:M3">
    <cfRule type="cellIs" dxfId="41" priority="1" operator="equal">
      <formula>0</formula>
    </cfRule>
  </conditionalFormatting>
  <pageMargins left="0.15748031496062992" right="0.15748031496062992" top="0.27559055118110237" bottom="0.35433070866141736" header="0.31496062992125984" footer="0.15748031496062992"/>
  <pageSetup paperSize="9" scale="6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Drop Down 7">
              <controlPr defaultSize="0" autoLine="0" autoPict="0">
                <anchor moveWithCells="1">
                  <from>
                    <xdr:col>3</xdr:col>
                    <xdr:colOff>19050</xdr:colOff>
                    <xdr:row>1</xdr:row>
                    <xdr:rowOff>19050</xdr:rowOff>
                  </from>
                  <to>
                    <xdr:col>3</xdr:col>
                    <xdr:colOff>1009650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Drop Down 9">
              <controlPr defaultSize="0" autoLine="0" autoPict="0">
                <anchor moveWithCells="1">
                  <from>
                    <xdr:col>3</xdr:col>
                    <xdr:colOff>19050</xdr:colOff>
                    <xdr:row>2</xdr:row>
                    <xdr:rowOff>19050</xdr:rowOff>
                  </from>
                  <to>
                    <xdr:col>3</xdr:col>
                    <xdr:colOff>1009650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Drop Down 10">
              <controlPr defaultSize="0" autoLine="0" autoPict="0">
                <anchor moveWithCells="1">
                  <from>
                    <xdr:col>4</xdr:col>
                    <xdr:colOff>19050</xdr:colOff>
                    <xdr:row>1</xdr:row>
                    <xdr:rowOff>19050</xdr:rowOff>
                  </from>
                  <to>
                    <xdr:col>4</xdr:col>
                    <xdr:colOff>1009650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Drop Down 11">
              <controlPr defaultSize="0" autoLine="0" autoPict="0">
                <anchor moveWithCells="1">
                  <from>
                    <xdr:col>4</xdr:col>
                    <xdr:colOff>19050</xdr:colOff>
                    <xdr:row>2</xdr:row>
                    <xdr:rowOff>19050</xdr:rowOff>
                  </from>
                  <to>
                    <xdr:col>4</xdr:col>
                    <xdr:colOff>1009650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Drop Down 12">
              <controlPr defaultSize="0" autoLine="0" autoPict="0">
                <anchor moveWithCells="1">
                  <from>
                    <xdr:col>5</xdr:col>
                    <xdr:colOff>19050</xdr:colOff>
                    <xdr:row>1</xdr:row>
                    <xdr:rowOff>19050</xdr:rowOff>
                  </from>
                  <to>
                    <xdr:col>5</xdr:col>
                    <xdr:colOff>1009650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Drop Down 13">
              <controlPr defaultSize="0" autoLine="0" autoPict="0">
                <anchor moveWithCells="1">
                  <from>
                    <xdr:col>5</xdr:col>
                    <xdr:colOff>19050</xdr:colOff>
                    <xdr:row>2</xdr:row>
                    <xdr:rowOff>19050</xdr:rowOff>
                  </from>
                  <to>
                    <xdr:col>5</xdr:col>
                    <xdr:colOff>1009650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Drop Down 14">
              <controlPr defaultSize="0" autoLine="0" autoPict="0">
                <anchor moveWithCells="1">
                  <from>
                    <xdr:col>6</xdr:col>
                    <xdr:colOff>19050</xdr:colOff>
                    <xdr:row>1</xdr:row>
                    <xdr:rowOff>19050</xdr:rowOff>
                  </from>
                  <to>
                    <xdr:col>6</xdr:col>
                    <xdr:colOff>1009650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Drop Down 15">
              <controlPr defaultSize="0" autoLine="0" autoPict="0">
                <anchor moveWithCells="1">
                  <from>
                    <xdr:col>6</xdr:col>
                    <xdr:colOff>19050</xdr:colOff>
                    <xdr:row>2</xdr:row>
                    <xdr:rowOff>19050</xdr:rowOff>
                  </from>
                  <to>
                    <xdr:col>6</xdr:col>
                    <xdr:colOff>1009650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Drop Down 16">
              <controlPr defaultSize="0" autoLine="0" autoPict="0">
                <anchor moveWithCells="1">
                  <from>
                    <xdr:col>7</xdr:col>
                    <xdr:colOff>19050</xdr:colOff>
                    <xdr:row>1</xdr:row>
                    <xdr:rowOff>19050</xdr:rowOff>
                  </from>
                  <to>
                    <xdr:col>7</xdr:col>
                    <xdr:colOff>1009650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Drop Down 17">
              <controlPr defaultSize="0" autoLine="0" autoPict="0">
                <anchor moveWithCells="1">
                  <from>
                    <xdr:col>7</xdr:col>
                    <xdr:colOff>19050</xdr:colOff>
                    <xdr:row>2</xdr:row>
                    <xdr:rowOff>19050</xdr:rowOff>
                  </from>
                  <to>
                    <xdr:col>7</xdr:col>
                    <xdr:colOff>1009650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Drop Down 18">
              <controlPr defaultSize="0" autoLine="0" autoPict="0">
                <anchor moveWithCells="1">
                  <from>
                    <xdr:col>8</xdr:col>
                    <xdr:colOff>19050</xdr:colOff>
                    <xdr:row>1</xdr:row>
                    <xdr:rowOff>19050</xdr:rowOff>
                  </from>
                  <to>
                    <xdr:col>8</xdr:col>
                    <xdr:colOff>1009650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Drop Down 19">
              <controlPr defaultSize="0" autoLine="0" autoPict="0">
                <anchor moveWithCells="1">
                  <from>
                    <xdr:col>8</xdr:col>
                    <xdr:colOff>19050</xdr:colOff>
                    <xdr:row>2</xdr:row>
                    <xdr:rowOff>19050</xdr:rowOff>
                  </from>
                  <to>
                    <xdr:col>8</xdr:col>
                    <xdr:colOff>1009650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Drop Down 20">
              <controlPr defaultSize="0" autoLine="0" autoPict="0">
                <anchor moveWithCells="1">
                  <from>
                    <xdr:col>9</xdr:col>
                    <xdr:colOff>19050</xdr:colOff>
                    <xdr:row>1</xdr:row>
                    <xdr:rowOff>19050</xdr:rowOff>
                  </from>
                  <to>
                    <xdr:col>9</xdr:col>
                    <xdr:colOff>1009650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Drop Down 21">
              <controlPr defaultSize="0" autoLine="0" autoPict="0">
                <anchor moveWithCells="1">
                  <from>
                    <xdr:col>9</xdr:col>
                    <xdr:colOff>19050</xdr:colOff>
                    <xdr:row>2</xdr:row>
                    <xdr:rowOff>19050</xdr:rowOff>
                  </from>
                  <to>
                    <xdr:col>9</xdr:col>
                    <xdr:colOff>1009650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Drop Down 22">
              <controlPr defaultSize="0" autoLine="0" autoPict="0">
                <anchor moveWithCells="1">
                  <from>
                    <xdr:col>10</xdr:col>
                    <xdr:colOff>19050</xdr:colOff>
                    <xdr:row>1</xdr:row>
                    <xdr:rowOff>19050</xdr:rowOff>
                  </from>
                  <to>
                    <xdr:col>10</xdr:col>
                    <xdr:colOff>1009650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Drop Down 23">
              <controlPr defaultSize="0" autoLine="0" autoPict="0">
                <anchor moveWithCells="1">
                  <from>
                    <xdr:col>10</xdr:col>
                    <xdr:colOff>19050</xdr:colOff>
                    <xdr:row>2</xdr:row>
                    <xdr:rowOff>19050</xdr:rowOff>
                  </from>
                  <to>
                    <xdr:col>10</xdr:col>
                    <xdr:colOff>1009650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Drop Down 24">
              <controlPr defaultSize="0" autoLine="0" autoPict="0">
                <anchor moveWithCells="1">
                  <from>
                    <xdr:col>11</xdr:col>
                    <xdr:colOff>19050</xdr:colOff>
                    <xdr:row>1</xdr:row>
                    <xdr:rowOff>19050</xdr:rowOff>
                  </from>
                  <to>
                    <xdr:col>11</xdr:col>
                    <xdr:colOff>1009650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Drop Down 25">
              <controlPr defaultSize="0" autoLine="0" autoPict="0">
                <anchor moveWithCells="1">
                  <from>
                    <xdr:col>11</xdr:col>
                    <xdr:colOff>19050</xdr:colOff>
                    <xdr:row>2</xdr:row>
                    <xdr:rowOff>19050</xdr:rowOff>
                  </from>
                  <to>
                    <xdr:col>11</xdr:col>
                    <xdr:colOff>1009650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Drop Down 26">
              <controlPr defaultSize="0" autoLine="0" autoPict="0">
                <anchor moveWithCells="1">
                  <from>
                    <xdr:col>12</xdr:col>
                    <xdr:colOff>19050</xdr:colOff>
                    <xdr:row>1</xdr:row>
                    <xdr:rowOff>19050</xdr:rowOff>
                  </from>
                  <to>
                    <xdr:col>12</xdr:col>
                    <xdr:colOff>1009650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Drop Down 27">
              <controlPr defaultSize="0" autoLine="0" autoPict="0">
                <anchor moveWithCells="1">
                  <from>
                    <xdr:col>12</xdr:col>
                    <xdr:colOff>19050</xdr:colOff>
                    <xdr:row>2</xdr:row>
                    <xdr:rowOff>19050</xdr:rowOff>
                  </from>
                  <to>
                    <xdr:col>12</xdr:col>
                    <xdr:colOff>1009650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Drop Down 28">
              <controlPr defaultSize="0" autoLine="0" autoPict="0">
                <anchor moveWithCells="1">
                  <from>
                    <xdr:col>13</xdr:col>
                    <xdr:colOff>19050</xdr:colOff>
                    <xdr:row>1</xdr:row>
                    <xdr:rowOff>19050</xdr:rowOff>
                  </from>
                  <to>
                    <xdr:col>13</xdr:col>
                    <xdr:colOff>1009650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Drop Down 29">
              <controlPr defaultSize="0" autoLine="0" autoPict="0">
                <anchor moveWithCells="1">
                  <from>
                    <xdr:col>13</xdr:col>
                    <xdr:colOff>19050</xdr:colOff>
                    <xdr:row>2</xdr:row>
                    <xdr:rowOff>19050</xdr:rowOff>
                  </from>
                  <to>
                    <xdr:col>13</xdr:col>
                    <xdr:colOff>1009650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Drop Down 32">
              <controlPr defaultSize="0" autoLine="0" autoPict="0">
                <anchor moveWithCells="1">
                  <from>
                    <xdr:col>14</xdr:col>
                    <xdr:colOff>19050</xdr:colOff>
                    <xdr:row>1</xdr:row>
                    <xdr:rowOff>19050</xdr:rowOff>
                  </from>
                  <to>
                    <xdr:col>14</xdr:col>
                    <xdr:colOff>1022350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Drop Down 33">
              <controlPr defaultSize="0" autoLine="0" autoPict="0">
                <anchor moveWithCells="1">
                  <from>
                    <xdr:col>14</xdr:col>
                    <xdr:colOff>19050</xdr:colOff>
                    <xdr:row>2</xdr:row>
                    <xdr:rowOff>19050</xdr:rowOff>
                  </from>
                  <to>
                    <xdr:col>14</xdr:col>
                    <xdr:colOff>1022350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8" name="Drop Down 39">
              <controlPr defaultSize="0" autoLine="0" autoPict="0">
                <anchor moveWithCells="1">
                  <from>
                    <xdr:col>15</xdr:col>
                    <xdr:colOff>25400</xdr:colOff>
                    <xdr:row>1</xdr:row>
                    <xdr:rowOff>19050</xdr:rowOff>
                  </from>
                  <to>
                    <xdr:col>15</xdr:col>
                    <xdr:colOff>1028700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9" name="Drop Down 40">
              <controlPr defaultSize="0" autoLine="0" autoPict="0">
                <anchor moveWithCells="1">
                  <from>
                    <xdr:col>15</xdr:col>
                    <xdr:colOff>31750</xdr:colOff>
                    <xdr:row>2</xdr:row>
                    <xdr:rowOff>19050</xdr:rowOff>
                  </from>
                  <to>
                    <xdr:col>15</xdr:col>
                    <xdr:colOff>1022350</xdr:colOff>
                    <xdr:row>2</xdr:row>
                    <xdr:rowOff>247650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'further tools'!$J$1:$J$9</xm:f>
          </x14:formula1>
          <xm:sqref>D2</xm:sqref>
        </x14:dataValidation>
        <x14:dataValidation type="list" allowBlank="1" showInputMessage="1" showErrorMessage="1" xr:uid="{00000000-0002-0000-0000-000001000000}">
          <x14:formula1>
            <xm:f>'further tools'!$K$1:$K$14</xm:f>
          </x14:formula1>
          <xm:sqref>D3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B3F0-EE0B-4A22-968C-1FCB3DD219C8}">
  <sheetPr codeName="Feuil9"/>
  <dimension ref="A1:Q488"/>
  <sheetViews>
    <sheetView workbookViewId="0">
      <selection activeCell="A2" sqref="A2"/>
    </sheetView>
  </sheetViews>
  <sheetFormatPr defaultColWidth="11.453125" defaultRowHeight="14.5" x14ac:dyDescent="0.35"/>
  <cols>
    <col min="1" max="1" width="4.7265625" customWidth="1"/>
    <col min="2" max="2" width="13.7265625" customWidth="1"/>
    <col min="3" max="3" width="30.7265625" style="10" customWidth="1"/>
    <col min="4" max="15" width="10.7265625" style="10" customWidth="1"/>
    <col min="16" max="16" width="10.7265625" customWidth="1"/>
  </cols>
  <sheetData>
    <row r="1" spans="1:17" ht="44.5" customHeight="1" x14ac:dyDescent="0.35"/>
    <row r="2" spans="1:17" s="12" customFormat="1" ht="18" x14ac:dyDescent="0.4">
      <c r="A2" s="11" t="s">
        <v>1076</v>
      </c>
      <c r="C2" s="13"/>
      <c r="D2" s="13"/>
      <c r="E2" s="13"/>
      <c r="F2" s="13"/>
      <c r="G2" s="13"/>
      <c r="H2" s="13"/>
      <c r="I2" s="13"/>
      <c r="J2" s="13"/>
      <c r="K2" s="13"/>
      <c r="L2" s="13"/>
      <c r="P2" s="14"/>
    </row>
    <row r="3" spans="1:17" s="18" customFormat="1" ht="27.75" customHeight="1" x14ac:dyDescent="0.3">
      <c r="A3" s="15"/>
      <c r="B3" s="15"/>
      <c r="C3" s="16" t="s">
        <v>256</v>
      </c>
      <c r="D3" s="17" t="s">
        <v>1074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s="19" customFormat="1" ht="15" customHeight="1" x14ac:dyDescent="0.2">
      <c r="A4" s="1"/>
      <c r="B4" s="42" t="s">
        <v>1041</v>
      </c>
      <c r="C4" s="42" t="s">
        <v>0</v>
      </c>
      <c r="D4" s="48">
        <v>128033.49217800001</v>
      </c>
      <c r="E4" s="46">
        <v>10839.163876999995</v>
      </c>
      <c r="F4" s="46"/>
      <c r="G4" s="47">
        <v>961.12029500000006</v>
      </c>
      <c r="H4" s="47">
        <v>3778.2009929999967</v>
      </c>
      <c r="I4" s="47">
        <v>1832.5062839999998</v>
      </c>
      <c r="J4" s="47">
        <v>1163.5532630000002</v>
      </c>
      <c r="K4" s="47">
        <v>4293.8525309999986</v>
      </c>
      <c r="L4" s="47">
        <v>2829.3532660000001</v>
      </c>
      <c r="M4" s="47">
        <v>715.61480399999982</v>
      </c>
      <c r="N4" s="47">
        <v>14451.672549000019</v>
      </c>
      <c r="O4" s="47"/>
      <c r="P4" s="47"/>
      <c r="Q4" s="47">
        <v>1250</v>
      </c>
    </row>
    <row r="5" spans="1:17" s="19" customFormat="1" ht="15" customHeight="1" x14ac:dyDescent="0.2">
      <c r="A5" s="41"/>
      <c r="B5" s="35" t="s">
        <v>1093</v>
      </c>
      <c r="C5" s="36" t="s">
        <v>1095</v>
      </c>
      <c r="D5" s="45">
        <f t="shared" ref="D5:Q5" si="0">SUMIF($A$7:$A$245,"=x",D7:D245)</f>
        <v>30495</v>
      </c>
      <c r="E5" s="45">
        <f t="shared" si="0"/>
        <v>6070</v>
      </c>
      <c r="F5" s="45">
        <f t="shared" si="0"/>
        <v>0</v>
      </c>
      <c r="G5" s="45">
        <f t="shared" si="0"/>
        <v>85</v>
      </c>
      <c r="H5" s="45">
        <f t="shared" si="0"/>
        <v>2850</v>
      </c>
      <c r="I5" s="45">
        <f t="shared" si="0"/>
        <v>260</v>
      </c>
      <c r="J5" s="45">
        <f t="shared" si="0"/>
        <v>0</v>
      </c>
      <c r="K5" s="45">
        <f t="shared" si="0"/>
        <v>1905</v>
      </c>
      <c r="L5" s="45">
        <f t="shared" si="0"/>
        <v>3600</v>
      </c>
      <c r="M5" s="45">
        <f t="shared" si="0"/>
        <v>1670</v>
      </c>
      <c r="N5" s="45">
        <f t="shared" si="0"/>
        <v>7845</v>
      </c>
      <c r="O5" s="45">
        <f t="shared" si="0"/>
        <v>0</v>
      </c>
      <c r="P5" s="45">
        <f t="shared" si="0"/>
        <v>0</v>
      </c>
      <c r="Q5" s="45">
        <f t="shared" si="0"/>
        <v>2730</v>
      </c>
    </row>
    <row r="6" spans="1:17" x14ac:dyDescent="0.35">
      <c r="A6" s="2"/>
      <c r="B6" s="2" t="s">
        <v>1</v>
      </c>
      <c r="C6" s="2" t="s">
        <v>2</v>
      </c>
      <c r="D6" s="3">
        <v>76105</v>
      </c>
      <c r="E6" s="20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1">
        <f>SUM(Q7:Q72)</f>
        <v>60530</v>
      </c>
    </row>
    <row r="7" spans="1:17" x14ac:dyDescent="0.35">
      <c r="A7" t="str">
        <f>IF(OR(ISBLANK(VLOOKUP(B7,'EUROSTAT-Code'!D:E,2,0)),ISNA(VLOOKUP(B7,'EUROSTAT-Code'!D:E,2,0))),"",VLOOKUP(B7,'EUROSTAT-Code'!D:E,2,0))</f>
        <v>x</v>
      </c>
      <c r="B7" s="4" t="s">
        <v>3</v>
      </c>
      <c r="C7" s="4" t="s">
        <v>869</v>
      </c>
      <c r="D7" s="58">
        <v>840</v>
      </c>
      <c r="E7" s="64">
        <v>0</v>
      </c>
      <c r="F7" s="64"/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25</v>
      </c>
      <c r="N7" s="59">
        <v>0</v>
      </c>
      <c r="O7" s="59"/>
      <c r="P7" s="59"/>
      <c r="Q7" s="59">
        <v>815</v>
      </c>
    </row>
    <row r="8" spans="1:17" x14ac:dyDescent="0.35">
      <c r="A8" t="str">
        <f>IF(OR(ISBLANK(VLOOKUP(B8,'EUROSTAT-Code'!D:E,2,0)),ISNA(VLOOKUP(B8,'EUROSTAT-Code'!D:E,2,0))),"",VLOOKUP(B8,'EUROSTAT-Code'!D:E,2,0))</f>
        <v>x</v>
      </c>
      <c r="B8" s="6" t="s">
        <v>4</v>
      </c>
      <c r="C8" s="6" t="s">
        <v>870</v>
      </c>
      <c r="D8" s="60">
        <v>215</v>
      </c>
      <c r="E8" s="65">
        <v>0</v>
      </c>
      <c r="F8" s="65"/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10</v>
      </c>
      <c r="N8" s="61">
        <v>0</v>
      </c>
      <c r="O8" s="61"/>
      <c r="P8" s="61"/>
      <c r="Q8" s="61">
        <v>205</v>
      </c>
    </row>
    <row r="9" spans="1:17" x14ac:dyDescent="0.35">
      <c r="A9" t="str">
        <f>IF(OR(ISBLANK(VLOOKUP(B9,'EUROSTAT-Code'!D:E,2,0)),ISNA(VLOOKUP(B9,'EUROSTAT-Code'!D:E,2,0))),"",VLOOKUP(B9,'EUROSTAT-Code'!D:E,2,0))</f>
        <v/>
      </c>
      <c r="B9" s="4" t="s">
        <v>6</v>
      </c>
      <c r="C9" s="4" t="s">
        <v>872</v>
      </c>
      <c r="D9" s="58">
        <v>36885</v>
      </c>
      <c r="E9" s="64">
        <v>0</v>
      </c>
      <c r="F9" s="64"/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/>
      <c r="P9" s="59"/>
      <c r="Q9" s="59">
        <v>36885</v>
      </c>
    </row>
    <row r="10" spans="1:17" x14ac:dyDescent="0.35">
      <c r="A10" t="str">
        <f>IF(OR(ISBLANK(VLOOKUP(B10,'EUROSTAT-Code'!D:E,2,0)),ISNA(VLOOKUP(B10,'EUROSTAT-Code'!D:E,2,0))),"",VLOOKUP(B10,'EUROSTAT-Code'!D:E,2,0))</f>
        <v/>
      </c>
      <c r="B10" s="6" t="s">
        <v>319</v>
      </c>
      <c r="C10" s="6" t="s">
        <v>1238</v>
      </c>
      <c r="D10" s="60">
        <v>880</v>
      </c>
      <c r="E10" s="65">
        <v>0</v>
      </c>
      <c r="F10" s="65"/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/>
      <c r="P10" s="61"/>
      <c r="Q10" s="61">
        <v>880</v>
      </c>
    </row>
    <row r="11" spans="1:17" x14ac:dyDescent="0.35">
      <c r="A11" t="str">
        <f>IF(OR(ISBLANK(VLOOKUP(B11,'EUROSTAT-Code'!D:E,2,0)),ISNA(VLOOKUP(B11,'EUROSTAT-Code'!D:E,2,0))),"",VLOOKUP(B11,'EUROSTAT-Code'!D:E,2,0))</f>
        <v/>
      </c>
      <c r="B11" s="4" t="s">
        <v>8</v>
      </c>
      <c r="C11" s="4" t="s">
        <v>873</v>
      </c>
      <c r="D11" s="58">
        <v>3475</v>
      </c>
      <c r="E11" s="64">
        <v>0</v>
      </c>
      <c r="F11" s="64"/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/>
      <c r="P11" s="59"/>
      <c r="Q11" s="59">
        <v>3475</v>
      </c>
    </row>
    <row r="12" spans="1:17" x14ac:dyDescent="0.35">
      <c r="A12" t="str">
        <f>IF(OR(ISBLANK(VLOOKUP(B12,'EUROSTAT-Code'!D:E,2,0)),ISNA(VLOOKUP(B12,'EUROSTAT-Code'!D:E,2,0))),"",VLOOKUP(B12,'EUROSTAT-Code'!D:E,2,0))</f>
        <v/>
      </c>
      <c r="B12" s="6" t="s">
        <v>9</v>
      </c>
      <c r="C12" s="6" t="s">
        <v>874</v>
      </c>
      <c r="D12" s="60">
        <v>15</v>
      </c>
      <c r="E12" s="65">
        <v>0</v>
      </c>
      <c r="F12" s="65"/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10</v>
      </c>
      <c r="N12" s="61">
        <v>0</v>
      </c>
      <c r="O12" s="61"/>
      <c r="P12" s="61"/>
      <c r="Q12" s="61">
        <v>5</v>
      </c>
    </row>
    <row r="13" spans="1:17" x14ac:dyDescent="0.35">
      <c r="A13" t="str">
        <f>IF(OR(ISBLANK(VLOOKUP(B13,'EUROSTAT-Code'!D:E,2,0)),ISNA(VLOOKUP(B13,'EUROSTAT-Code'!D:E,2,0))),"",VLOOKUP(B13,'EUROSTAT-Code'!D:E,2,0))</f>
        <v/>
      </c>
      <c r="B13" s="4" t="s">
        <v>10</v>
      </c>
      <c r="C13" s="4" t="s">
        <v>875</v>
      </c>
      <c r="D13" s="58">
        <v>970</v>
      </c>
      <c r="E13" s="64" t="s">
        <v>1237</v>
      </c>
      <c r="F13" s="64"/>
      <c r="G13" s="59">
        <v>0</v>
      </c>
      <c r="H13" s="59">
        <v>0</v>
      </c>
      <c r="I13" s="59" t="s">
        <v>1237</v>
      </c>
      <c r="J13" s="59" t="s">
        <v>1237</v>
      </c>
      <c r="K13" s="59" t="s">
        <v>1237</v>
      </c>
      <c r="L13" s="59">
        <v>0</v>
      </c>
      <c r="M13" s="59">
        <v>950</v>
      </c>
      <c r="N13" s="59">
        <v>0</v>
      </c>
      <c r="O13" s="59"/>
      <c r="P13" s="59"/>
      <c r="Q13" s="59">
        <v>0</v>
      </c>
    </row>
    <row r="14" spans="1:17" x14ac:dyDescent="0.35">
      <c r="A14" t="str">
        <f>IF(OR(ISBLANK(VLOOKUP(B14,'EUROSTAT-Code'!D:E,2,0)),ISNA(VLOOKUP(B14,'EUROSTAT-Code'!D:E,2,0))),"",VLOOKUP(B14,'EUROSTAT-Code'!D:E,2,0))</f>
        <v/>
      </c>
      <c r="B14" s="6" t="s">
        <v>12</v>
      </c>
      <c r="C14" s="6" t="s">
        <v>876</v>
      </c>
      <c r="D14" s="60">
        <v>3235</v>
      </c>
      <c r="E14" s="65" t="s">
        <v>1237</v>
      </c>
      <c r="F14" s="65"/>
      <c r="G14" s="61">
        <v>0</v>
      </c>
      <c r="H14" s="61" t="s">
        <v>1237</v>
      </c>
      <c r="I14" s="61">
        <v>0</v>
      </c>
      <c r="J14" s="61">
        <v>0</v>
      </c>
      <c r="K14" s="61" t="s">
        <v>1237</v>
      </c>
      <c r="L14" s="61" t="s">
        <v>1237</v>
      </c>
      <c r="M14" s="61">
        <v>1960</v>
      </c>
      <c r="N14" s="61" t="s">
        <v>1237</v>
      </c>
      <c r="O14" s="61"/>
      <c r="P14" s="61"/>
      <c r="Q14" s="61">
        <v>1170</v>
      </c>
    </row>
    <row r="15" spans="1:17" x14ac:dyDescent="0.35">
      <c r="A15" t="str">
        <f>IF(OR(ISBLANK(VLOOKUP(B15,'EUROSTAT-Code'!D:E,2,0)),ISNA(VLOOKUP(B15,'EUROSTAT-Code'!D:E,2,0))),"",VLOOKUP(B15,'EUROSTAT-Code'!D:E,2,0))</f>
        <v/>
      </c>
      <c r="B15" s="4" t="s">
        <v>14</v>
      </c>
      <c r="C15" s="4" t="s">
        <v>877</v>
      </c>
      <c r="D15" s="58">
        <v>3595</v>
      </c>
      <c r="E15" s="64">
        <v>0</v>
      </c>
      <c r="F15" s="64"/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/>
      <c r="P15" s="59"/>
      <c r="Q15" s="59">
        <v>3595</v>
      </c>
    </row>
    <row r="16" spans="1:17" x14ac:dyDescent="0.35">
      <c r="A16" t="str">
        <f>IF(OR(ISBLANK(VLOOKUP(B16,'EUROSTAT-Code'!D:E,2,0)),ISNA(VLOOKUP(B16,'EUROSTAT-Code'!D:E,2,0))),"",VLOOKUP(B16,'EUROSTAT-Code'!D:E,2,0))</f>
        <v/>
      </c>
      <c r="B16" s="6" t="s">
        <v>396</v>
      </c>
      <c r="C16" s="6" t="s">
        <v>1288</v>
      </c>
      <c r="D16" s="60">
        <v>5</v>
      </c>
      <c r="E16" s="65">
        <v>0</v>
      </c>
      <c r="F16" s="65"/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/>
      <c r="P16" s="61"/>
      <c r="Q16" s="61">
        <v>0</v>
      </c>
    </row>
    <row r="17" spans="1:17" x14ac:dyDescent="0.35">
      <c r="A17" t="str">
        <f>IF(OR(ISBLANK(VLOOKUP(B17,'EUROSTAT-Code'!D:E,2,0)),ISNA(VLOOKUP(B17,'EUROSTAT-Code'!D:E,2,0))),"",VLOOKUP(B17,'EUROSTAT-Code'!D:E,2,0))</f>
        <v>x</v>
      </c>
      <c r="B17" s="4" t="s">
        <v>16</v>
      </c>
      <c r="C17" s="4" t="s">
        <v>1239</v>
      </c>
      <c r="D17" s="58">
        <v>85</v>
      </c>
      <c r="E17" s="64" t="s">
        <v>1237</v>
      </c>
      <c r="F17" s="64"/>
      <c r="G17" s="59" t="s">
        <v>1237</v>
      </c>
      <c r="H17" s="59" t="s">
        <v>1237</v>
      </c>
      <c r="I17" s="59" t="s">
        <v>1237</v>
      </c>
      <c r="J17" s="59" t="s">
        <v>1237</v>
      </c>
      <c r="K17" s="59" t="s">
        <v>1237</v>
      </c>
      <c r="L17" s="59">
        <v>0</v>
      </c>
      <c r="M17" s="59">
        <v>35</v>
      </c>
      <c r="N17" s="59">
        <v>0</v>
      </c>
      <c r="O17" s="59"/>
      <c r="P17" s="59"/>
      <c r="Q17" s="59">
        <v>40</v>
      </c>
    </row>
    <row r="18" spans="1:17" x14ac:dyDescent="0.35">
      <c r="A18" t="str">
        <f>IF(OR(ISBLANK(VLOOKUP(B18,'EUROSTAT-Code'!D:E,2,0)),ISNA(VLOOKUP(B18,'EUROSTAT-Code'!D:E,2,0))),"",VLOOKUP(B18,'EUROSTAT-Code'!D:E,2,0))</f>
        <v>x</v>
      </c>
      <c r="B18" s="6" t="s">
        <v>18</v>
      </c>
      <c r="C18" s="6" t="s">
        <v>1240</v>
      </c>
      <c r="D18" s="60">
        <v>895</v>
      </c>
      <c r="E18" s="65">
        <v>540</v>
      </c>
      <c r="F18" s="65"/>
      <c r="G18" s="61">
        <v>40</v>
      </c>
      <c r="H18" s="61">
        <v>70</v>
      </c>
      <c r="I18" s="61">
        <v>25</v>
      </c>
      <c r="J18" s="61" t="s">
        <v>1237</v>
      </c>
      <c r="K18" s="61">
        <v>190</v>
      </c>
      <c r="L18" s="61" t="s">
        <v>1237</v>
      </c>
      <c r="M18" s="61">
        <v>0</v>
      </c>
      <c r="N18" s="61" t="s">
        <v>1237</v>
      </c>
      <c r="O18" s="61"/>
      <c r="P18" s="61"/>
      <c r="Q18" s="61">
        <v>0</v>
      </c>
    </row>
    <row r="19" spans="1:17" x14ac:dyDescent="0.35">
      <c r="A19" t="str">
        <f>IF(OR(ISBLANK(VLOOKUP(B19,'EUROSTAT-Code'!D:E,2,0)),ISNA(VLOOKUP(B19,'EUROSTAT-Code'!D:E,2,0))),"",VLOOKUP(B19,'EUROSTAT-Code'!D:E,2,0))</f>
        <v/>
      </c>
      <c r="B19" s="4" t="s">
        <v>320</v>
      </c>
      <c r="C19" s="4" t="s">
        <v>882</v>
      </c>
      <c r="D19" s="58">
        <v>0</v>
      </c>
      <c r="E19" s="64">
        <v>0</v>
      </c>
      <c r="F19" s="64"/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/>
      <c r="P19" s="59"/>
      <c r="Q19" s="59">
        <v>0</v>
      </c>
    </row>
    <row r="20" spans="1:17" x14ac:dyDescent="0.35">
      <c r="A20" t="str">
        <f>IF(OR(ISBLANK(VLOOKUP(B20,'EUROSTAT-Code'!D:E,2,0)),ISNA(VLOOKUP(B20,'EUROSTAT-Code'!D:E,2,0))),"",VLOOKUP(B20,'EUROSTAT-Code'!D:E,2,0))</f>
        <v>x</v>
      </c>
      <c r="B20" s="6" t="s">
        <v>20</v>
      </c>
      <c r="C20" s="6" t="s">
        <v>883</v>
      </c>
      <c r="D20" s="60">
        <v>185</v>
      </c>
      <c r="E20" s="65">
        <v>100</v>
      </c>
      <c r="F20" s="65"/>
      <c r="G20" s="61" t="s">
        <v>1237</v>
      </c>
      <c r="H20" s="61" t="s">
        <v>1237</v>
      </c>
      <c r="I20" s="61" t="s">
        <v>1237</v>
      </c>
      <c r="J20" s="61" t="s">
        <v>1237</v>
      </c>
      <c r="K20" s="61">
        <v>15</v>
      </c>
      <c r="L20" s="61">
        <v>60</v>
      </c>
      <c r="M20" s="61">
        <v>0</v>
      </c>
      <c r="N20" s="61">
        <v>0</v>
      </c>
      <c r="O20" s="61"/>
      <c r="P20" s="61"/>
      <c r="Q20" s="61">
        <v>0</v>
      </c>
    </row>
    <row r="21" spans="1:17" x14ac:dyDescent="0.35">
      <c r="A21" t="str">
        <f>IF(OR(ISBLANK(VLOOKUP(B21,'EUROSTAT-Code'!D:E,2,0)),ISNA(VLOOKUP(B21,'EUROSTAT-Code'!D:E,2,0))),"",VLOOKUP(B21,'EUROSTAT-Code'!D:E,2,0))</f>
        <v>x</v>
      </c>
      <c r="B21" s="4" t="s">
        <v>22</v>
      </c>
      <c r="C21" s="4" t="s">
        <v>884</v>
      </c>
      <c r="D21" s="58">
        <v>0</v>
      </c>
      <c r="E21" s="64">
        <v>0</v>
      </c>
      <c r="F21" s="64"/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/>
      <c r="P21" s="59"/>
      <c r="Q21" s="59">
        <v>0</v>
      </c>
    </row>
    <row r="22" spans="1:17" x14ac:dyDescent="0.35">
      <c r="A22" t="str">
        <f>IF(OR(ISBLANK(VLOOKUP(B22,'EUROSTAT-Code'!D:E,2,0)),ISNA(VLOOKUP(B22,'EUROSTAT-Code'!D:E,2,0))),"",VLOOKUP(B22,'EUROSTAT-Code'!D:E,2,0))</f>
        <v/>
      </c>
      <c r="B22" s="6" t="s">
        <v>24</v>
      </c>
      <c r="C22" s="6" t="s">
        <v>885</v>
      </c>
      <c r="D22" s="60">
        <v>15</v>
      </c>
      <c r="E22" s="65">
        <v>0</v>
      </c>
      <c r="F22" s="65"/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/>
      <c r="P22" s="61"/>
      <c r="Q22" s="61">
        <v>15</v>
      </c>
    </row>
    <row r="23" spans="1:17" x14ac:dyDescent="0.35">
      <c r="A23" t="str">
        <f>IF(OR(ISBLANK(VLOOKUP(B23,'EUROSTAT-Code'!D:E,2,0)),ISNA(VLOOKUP(B23,'EUROSTAT-Code'!D:E,2,0))),"",VLOOKUP(B23,'EUROSTAT-Code'!D:E,2,0))</f>
        <v>x</v>
      </c>
      <c r="B23" s="4" t="s">
        <v>26</v>
      </c>
      <c r="C23" s="4" t="s">
        <v>886</v>
      </c>
      <c r="D23" s="58">
        <v>150</v>
      </c>
      <c r="E23" s="64">
        <v>100</v>
      </c>
      <c r="F23" s="64"/>
      <c r="G23" s="59">
        <v>0</v>
      </c>
      <c r="H23" s="59">
        <v>15</v>
      </c>
      <c r="I23" s="59">
        <v>0</v>
      </c>
      <c r="J23" s="59">
        <v>0</v>
      </c>
      <c r="K23" s="59">
        <v>25</v>
      </c>
      <c r="L23" s="59">
        <v>0</v>
      </c>
      <c r="M23" s="59">
        <v>0</v>
      </c>
      <c r="N23" s="59">
        <v>0</v>
      </c>
      <c r="O23" s="59"/>
      <c r="P23" s="59"/>
      <c r="Q23" s="59">
        <v>0</v>
      </c>
    </row>
    <row r="24" spans="1:17" x14ac:dyDescent="0.35">
      <c r="A24" t="str">
        <f>IF(OR(ISBLANK(VLOOKUP(B24,'EUROSTAT-Code'!D:E,2,0)),ISNA(VLOOKUP(B24,'EUROSTAT-Code'!D:E,2,0))),"",VLOOKUP(B24,'EUROSTAT-Code'!D:E,2,0))</f>
        <v/>
      </c>
      <c r="B24" s="6" t="s">
        <v>28</v>
      </c>
      <c r="C24" s="6" t="s">
        <v>887</v>
      </c>
      <c r="D24" s="60">
        <v>1580</v>
      </c>
      <c r="E24" s="65">
        <v>930</v>
      </c>
      <c r="F24" s="65"/>
      <c r="G24" s="61" t="s">
        <v>1237</v>
      </c>
      <c r="H24" s="61">
        <v>260</v>
      </c>
      <c r="I24" s="61" t="s">
        <v>1237</v>
      </c>
      <c r="J24" s="61" t="s">
        <v>1237</v>
      </c>
      <c r="K24" s="61">
        <v>205</v>
      </c>
      <c r="L24" s="61">
        <v>60</v>
      </c>
      <c r="M24" s="61">
        <v>0</v>
      </c>
      <c r="N24" s="61" t="s">
        <v>1237</v>
      </c>
      <c r="O24" s="61"/>
      <c r="P24" s="61"/>
      <c r="Q24" s="61" t="s">
        <v>1237</v>
      </c>
    </row>
    <row r="25" spans="1:17" x14ac:dyDescent="0.35">
      <c r="A25" t="str">
        <f>IF(OR(ISBLANK(VLOOKUP(B25,'EUROSTAT-Code'!D:E,2,0)),ISNA(VLOOKUP(B25,'EUROSTAT-Code'!D:E,2,0))),"",VLOOKUP(B25,'EUROSTAT-Code'!D:E,2,0))</f>
        <v>x</v>
      </c>
      <c r="B25" s="4" t="s">
        <v>30</v>
      </c>
      <c r="C25" s="4" t="s">
        <v>1241</v>
      </c>
      <c r="D25" s="58">
        <v>950</v>
      </c>
      <c r="E25" s="64">
        <v>430</v>
      </c>
      <c r="F25" s="64"/>
      <c r="G25" s="59" t="s">
        <v>1237</v>
      </c>
      <c r="H25" s="59">
        <v>45</v>
      </c>
      <c r="I25" s="59">
        <v>25</v>
      </c>
      <c r="J25" s="59" t="s">
        <v>1237</v>
      </c>
      <c r="K25" s="59">
        <v>95</v>
      </c>
      <c r="L25" s="59">
        <v>200</v>
      </c>
      <c r="M25" s="59">
        <v>0</v>
      </c>
      <c r="N25" s="59" t="s">
        <v>1237</v>
      </c>
      <c r="O25" s="59"/>
      <c r="P25" s="59"/>
      <c r="Q25" s="59">
        <v>100</v>
      </c>
    </row>
    <row r="26" spans="1:17" x14ac:dyDescent="0.35">
      <c r="A26" t="str">
        <f>IF(OR(ISBLANK(VLOOKUP(B26,'EUROSTAT-Code'!D:E,2,0)),ISNA(VLOOKUP(B26,'EUROSTAT-Code'!D:E,2,0))),"",VLOOKUP(B26,'EUROSTAT-Code'!D:E,2,0))</f>
        <v/>
      </c>
      <c r="B26" s="6" t="s">
        <v>32</v>
      </c>
      <c r="C26" s="6" t="s">
        <v>889</v>
      </c>
      <c r="D26" s="60">
        <v>5</v>
      </c>
      <c r="E26" s="65">
        <v>5</v>
      </c>
      <c r="F26" s="65"/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/>
      <c r="P26" s="61"/>
      <c r="Q26" s="61">
        <v>0</v>
      </c>
    </row>
    <row r="27" spans="1:17" x14ac:dyDescent="0.35">
      <c r="A27" t="str">
        <f>IF(OR(ISBLANK(VLOOKUP(B27,'EUROSTAT-Code'!D:E,2,0)),ISNA(VLOOKUP(B27,'EUROSTAT-Code'!D:E,2,0))),"",VLOOKUP(B27,'EUROSTAT-Code'!D:E,2,0))</f>
        <v>x</v>
      </c>
      <c r="B27" s="4" t="s">
        <v>34</v>
      </c>
      <c r="C27" s="4" t="s">
        <v>890</v>
      </c>
      <c r="D27" s="58">
        <v>405</v>
      </c>
      <c r="E27" s="64">
        <v>0</v>
      </c>
      <c r="F27" s="64"/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235</v>
      </c>
      <c r="N27" s="59">
        <v>0</v>
      </c>
      <c r="O27" s="59"/>
      <c r="P27" s="59"/>
      <c r="Q27" s="59">
        <v>170</v>
      </c>
    </row>
    <row r="28" spans="1:17" x14ac:dyDescent="0.35">
      <c r="A28" t="str">
        <f>IF(OR(ISBLANK(VLOOKUP(B28,'EUROSTAT-Code'!D:E,2,0)),ISNA(VLOOKUP(B28,'EUROSTAT-Code'!D:E,2,0))),"",VLOOKUP(B28,'EUROSTAT-Code'!D:E,2,0))</f>
        <v/>
      </c>
      <c r="B28" s="6" t="s">
        <v>36</v>
      </c>
      <c r="C28" s="6" t="s">
        <v>1242</v>
      </c>
      <c r="D28" s="60">
        <v>440</v>
      </c>
      <c r="E28" s="65">
        <v>0</v>
      </c>
      <c r="F28" s="65"/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/>
      <c r="P28" s="61"/>
      <c r="Q28" s="61">
        <v>440</v>
      </c>
    </row>
    <row r="29" spans="1:17" x14ac:dyDescent="0.35">
      <c r="A29" t="str">
        <f>IF(OR(ISBLANK(VLOOKUP(B29,'EUROSTAT-Code'!D:E,2,0)),ISNA(VLOOKUP(B29,'EUROSTAT-Code'!D:E,2,0))),"",VLOOKUP(B29,'EUROSTAT-Code'!D:E,2,0))</f>
        <v/>
      </c>
      <c r="B29" s="4" t="s">
        <v>38</v>
      </c>
      <c r="C29" s="4" t="s">
        <v>891</v>
      </c>
      <c r="D29" s="58">
        <v>25</v>
      </c>
      <c r="E29" s="64">
        <v>0</v>
      </c>
      <c r="F29" s="64"/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/>
      <c r="P29" s="59"/>
      <c r="Q29" s="59">
        <v>25</v>
      </c>
    </row>
    <row r="30" spans="1:17" x14ac:dyDescent="0.35">
      <c r="A30" t="str">
        <f>IF(OR(ISBLANK(VLOOKUP(B30,'EUROSTAT-Code'!D:E,2,0)),ISNA(VLOOKUP(B30,'EUROSTAT-Code'!D:E,2,0))),"",VLOOKUP(B30,'EUROSTAT-Code'!D:E,2,0))</f>
        <v/>
      </c>
      <c r="B30" s="6" t="s">
        <v>40</v>
      </c>
      <c r="C30" s="6" t="s">
        <v>1243</v>
      </c>
      <c r="D30" s="60">
        <v>350</v>
      </c>
      <c r="E30" s="65" t="s">
        <v>1237</v>
      </c>
      <c r="F30" s="65"/>
      <c r="G30" s="61">
        <v>0</v>
      </c>
      <c r="H30" s="61" t="s">
        <v>1237</v>
      </c>
      <c r="I30" s="61">
        <v>0</v>
      </c>
      <c r="J30" s="61">
        <v>0</v>
      </c>
      <c r="K30" s="61" t="s">
        <v>1237</v>
      </c>
      <c r="L30" s="61" t="s">
        <v>1237</v>
      </c>
      <c r="M30" s="61">
        <v>10</v>
      </c>
      <c r="N30" s="61" t="s">
        <v>1237</v>
      </c>
      <c r="O30" s="61"/>
      <c r="P30" s="61"/>
      <c r="Q30" s="61">
        <v>325</v>
      </c>
    </row>
    <row r="31" spans="1:17" x14ac:dyDescent="0.35">
      <c r="A31" t="str">
        <f>IF(OR(ISBLANK(VLOOKUP(B31,'EUROSTAT-Code'!D:E,2,0)),ISNA(VLOOKUP(B31,'EUROSTAT-Code'!D:E,2,0))),"",VLOOKUP(B31,'EUROSTAT-Code'!D:E,2,0))</f>
        <v/>
      </c>
      <c r="B31" s="4" t="s">
        <v>42</v>
      </c>
      <c r="C31" s="4" t="s">
        <v>892</v>
      </c>
      <c r="D31" s="58">
        <v>2490</v>
      </c>
      <c r="E31" s="64">
        <v>1465</v>
      </c>
      <c r="F31" s="64"/>
      <c r="G31" s="59">
        <v>125</v>
      </c>
      <c r="H31" s="59">
        <v>115</v>
      </c>
      <c r="I31" s="59">
        <v>70</v>
      </c>
      <c r="J31" s="59" t="s">
        <v>1237</v>
      </c>
      <c r="K31" s="59">
        <v>600</v>
      </c>
      <c r="L31" s="59">
        <v>0</v>
      </c>
      <c r="M31" s="59">
        <v>0</v>
      </c>
      <c r="N31" s="59" t="s">
        <v>1237</v>
      </c>
      <c r="O31" s="59"/>
      <c r="P31" s="59"/>
      <c r="Q31" s="59">
        <v>0</v>
      </c>
    </row>
    <row r="32" spans="1:17" x14ac:dyDescent="0.35">
      <c r="A32" t="str">
        <f>IF(OR(ISBLANK(VLOOKUP(B32,'EUROSTAT-Code'!D:E,2,0)),ISNA(VLOOKUP(B32,'EUROSTAT-Code'!D:E,2,0))),"",VLOOKUP(B32,'EUROSTAT-Code'!D:E,2,0))</f>
        <v/>
      </c>
      <c r="B32" s="6" t="s">
        <v>310</v>
      </c>
      <c r="C32" s="6" t="s">
        <v>893</v>
      </c>
      <c r="D32" s="60">
        <v>0</v>
      </c>
      <c r="E32" s="65">
        <v>0</v>
      </c>
      <c r="F32" s="65"/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/>
      <c r="P32" s="61"/>
      <c r="Q32" s="61">
        <v>0</v>
      </c>
    </row>
    <row r="33" spans="1:17" x14ac:dyDescent="0.35">
      <c r="A33" t="str">
        <f>IF(OR(ISBLANK(VLOOKUP(B33,'EUROSTAT-Code'!D:E,2,0)),ISNA(VLOOKUP(B33,'EUROSTAT-Code'!D:E,2,0))),"",VLOOKUP(B33,'EUROSTAT-Code'!D:E,2,0))</f>
        <v/>
      </c>
      <c r="B33" s="4" t="s">
        <v>321</v>
      </c>
      <c r="C33" s="4" t="s">
        <v>894</v>
      </c>
      <c r="D33" s="58">
        <v>0</v>
      </c>
      <c r="E33" s="64">
        <v>0</v>
      </c>
      <c r="F33" s="64"/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/>
      <c r="P33" s="59"/>
      <c r="Q33" s="59">
        <v>0</v>
      </c>
    </row>
    <row r="34" spans="1:17" x14ac:dyDescent="0.35">
      <c r="A34" t="str">
        <f>IF(OR(ISBLANK(VLOOKUP(B34,'EUROSTAT-Code'!D:E,2,0)),ISNA(VLOOKUP(B34,'EUROSTAT-Code'!D:E,2,0))),"",VLOOKUP(B34,'EUROSTAT-Code'!D:E,2,0))</f>
        <v/>
      </c>
      <c r="B34" s="6" t="s">
        <v>44</v>
      </c>
      <c r="C34" s="6" t="s">
        <v>895</v>
      </c>
      <c r="D34" s="60">
        <v>130</v>
      </c>
      <c r="E34" s="65">
        <v>0</v>
      </c>
      <c r="F34" s="65"/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25</v>
      </c>
      <c r="N34" s="61">
        <v>0</v>
      </c>
      <c r="O34" s="61"/>
      <c r="P34" s="61"/>
      <c r="Q34" s="61">
        <v>105</v>
      </c>
    </row>
    <row r="35" spans="1:17" x14ac:dyDescent="0.35">
      <c r="A35" t="str">
        <f>IF(OR(ISBLANK(VLOOKUP(B35,'EUROSTAT-Code'!D:E,2,0)),ISNA(VLOOKUP(B35,'EUROSTAT-Code'!D:E,2,0))),"",VLOOKUP(B35,'EUROSTAT-Code'!D:E,2,0))</f>
        <v/>
      </c>
      <c r="B35" s="4" t="s">
        <v>323</v>
      </c>
      <c r="C35" s="4" t="s">
        <v>1244</v>
      </c>
      <c r="D35" s="58">
        <v>10</v>
      </c>
      <c r="E35" s="64">
        <v>0</v>
      </c>
      <c r="F35" s="64"/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/>
      <c r="P35" s="59"/>
      <c r="Q35" s="59">
        <v>10</v>
      </c>
    </row>
    <row r="36" spans="1:17" x14ac:dyDescent="0.35">
      <c r="A36" t="str">
        <f>IF(OR(ISBLANK(VLOOKUP(B36,'EUROSTAT-Code'!D:E,2,0)),ISNA(VLOOKUP(B36,'EUROSTAT-Code'!D:E,2,0))),"",VLOOKUP(B36,'EUROSTAT-Code'!D:E,2,0))</f>
        <v>x</v>
      </c>
      <c r="B36" s="6" t="s">
        <v>46</v>
      </c>
      <c r="C36" s="6" t="s">
        <v>897</v>
      </c>
      <c r="D36" s="60">
        <v>155</v>
      </c>
      <c r="E36" s="65" t="s">
        <v>1237</v>
      </c>
      <c r="F36" s="65"/>
      <c r="G36" s="61">
        <v>0</v>
      </c>
      <c r="H36" s="61">
        <v>0</v>
      </c>
      <c r="I36" s="61" t="s">
        <v>1237</v>
      </c>
      <c r="J36" s="61" t="s">
        <v>1237</v>
      </c>
      <c r="K36" s="61" t="s">
        <v>1237</v>
      </c>
      <c r="L36" s="61">
        <v>0</v>
      </c>
      <c r="M36" s="61">
        <v>95</v>
      </c>
      <c r="N36" s="61">
        <v>0</v>
      </c>
      <c r="O36" s="61"/>
      <c r="P36" s="61"/>
      <c r="Q36" s="61">
        <v>60</v>
      </c>
    </row>
    <row r="37" spans="1:17" x14ac:dyDescent="0.35">
      <c r="A37" t="str">
        <f>IF(OR(ISBLANK(VLOOKUP(B37,'EUROSTAT-Code'!D:E,2,0)),ISNA(VLOOKUP(B37,'EUROSTAT-Code'!D:E,2,0))),"",VLOOKUP(B37,'EUROSTAT-Code'!D:E,2,0))</f>
        <v>x</v>
      </c>
      <c r="B37" s="4" t="s">
        <v>48</v>
      </c>
      <c r="C37" s="4" t="s">
        <v>898</v>
      </c>
      <c r="D37" s="58">
        <v>165</v>
      </c>
      <c r="E37" s="64">
        <v>65</v>
      </c>
      <c r="F37" s="64"/>
      <c r="G37" s="59" t="s">
        <v>1237</v>
      </c>
      <c r="H37" s="59">
        <v>25</v>
      </c>
      <c r="I37" s="59" t="s">
        <v>1237</v>
      </c>
      <c r="J37" s="59" t="s">
        <v>1237</v>
      </c>
      <c r="K37" s="59">
        <v>55</v>
      </c>
      <c r="L37" s="59" t="s">
        <v>1237</v>
      </c>
      <c r="M37" s="59">
        <v>0</v>
      </c>
      <c r="N37" s="59">
        <v>0</v>
      </c>
      <c r="O37" s="59"/>
      <c r="P37" s="59"/>
      <c r="Q37" s="59">
        <v>0</v>
      </c>
    </row>
    <row r="38" spans="1:17" x14ac:dyDescent="0.35">
      <c r="A38" t="str">
        <f>IF(OR(ISBLANK(VLOOKUP(B38,'EUROSTAT-Code'!D:E,2,0)),ISNA(VLOOKUP(B38,'EUROSTAT-Code'!D:E,2,0))),"",VLOOKUP(B38,'EUROSTAT-Code'!D:E,2,0))</f>
        <v/>
      </c>
      <c r="B38" s="6" t="s">
        <v>50</v>
      </c>
      <c r="C38" s="6" t="s">
        <v>900</v>
      </c>
      <c r="D38" s="60">
        <v>170</v>
      </c>
      <c r="E38" s="65" t="s">
        <v>1237</v>
      </c>
      <c r="F38" s="65"/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170</v>
      </c>
      <c r="N38" s="61">
        <v>0</v>
      </c>
      <c r="O38" s="61"/>
      <c r="P38" s="61"/>
      <c r="Q38" s="61">
        <v>0</v>
      </c>
    </row>
    <row r="39" spans="1:17" x14ac:dyDescent="0.35">
      <c r="A39" t="str">
        <f>IF(OR(ISBLANK(VLOOKUP(B39,'EUROSTAT-Code'!D:E,2,0)),ISNA(VLOOKUP(B39,'EUROSTAT-Code'!D:E,2,0))),"",VLOOKUP(B39,'EUROSTAT-Code'!D:E,2,0))</f>
        <v>x</v>
      </c>
      <c r="B39" s="4" t="s">
        <v>324</v>
      </c>
      <c r="C39" s="4" t="s">
        <v>901</v>
      </c>
      <c r="D39" s="58">
        <v>70</v>
      </c>
      <c r="E39" s="64">
        <v>50</v>
      </c>
      <c r="F39" s="64"/>
      <c r="G39" s="59" t="s">
        <v>1237</v>
      </c>
      <c r="H39" s="59">
        <v>5</v>
      </c>
      <c r="I39" s="59" t="s">
        <v>1237</v>
      </c>
      <c r="J39" s="59" t="s">
        <v>1237</v>
      </c>
      <c r="K39" s="59">
        <v>5</v>
      </c>
      <c r="L39" s="59">
        <v>0</v>
      </c>
      <c r="M39" s="59">
        <v>0</v>
      </c>
      <c r="N39" s="59">
        <v>0</v>
      </c>
      <c r="O39" s="59"/>
      <c r="P39" s="59"/>
      <c r="Q39" s="59">
        <v>5</v>
      </c>
    </row>
    <row r="40" spans="1:17" x14ac:dyDescent="0.35">
      <c r="A40" t="str">
        <f>IF(OR(ISBLANK(VLOOKUP(B40,'EUROSTAT-Code'!D:E,2,0)),ISNA(VLOOKUP(B40,'EUROSTAT-Code'!D:E,2,0))),"",VLOOKUP(B40,'EUROSTAT-Code'!D:E,2,0))</f>
        <v/>
      </c>
      <c r="B40" s="6" t="s">
        <v>325</v>
      </c>
      <c r="C40" s="6" t="s">
        <v>902</v>
      </c>
      <c r="D40" s="60">
        <v>165</v>
      </c>
      <c r="E40" s="65" t="s">
        <v>1237</v>
      </c>
      <c r="F40" s="65"/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60</v>
      </c>
      <c r="M40" s="61">
        <v>0</v>
      </c>
      <c r="N40" s="61">
        <v>0</v>
      </c>
      <c r="O40" s="61"/>
      <c r="P40" s="61"/>
      <c r="Q40" s="61">
        <v>100</v>
      </c>
    </row>
    <row r="41" spans="1:17" x14ac:dyDescent="0.35">
      <c r="A41" t="str">
        <f>IF(OR(ISBLANK(VLOOKUP(B41,'EUROSTAT-Code'!D:E,2,0)),ISNA(VLOOKUP(B41,'EUROSTAT-Code'!D:E,2,0))),"",VLOOKUP(B41,'EUROSTAT-Code'!D:E,2,0))</f>
        <v/>
      </c>
      <c r="B41" s="4" t="s">
        <v>52</v>
      </c>
      <c r="C41" s="4" t="s">
        <v>903</v>
      </c>
      <c r="D41" s="58">
        <v>285</v>
      </c>
      <c r="E41" s="64" t="s">
        <v>1237</v>
      </c>
      <c r="F41" s="64"/>
      <c r="G41" s="59">
        <v>0</v>
      </c>
      <c r="H41" s="59" t="s">
        <v>1237</v>
      </c>
      <c r="I41" s="59">
        <v>0</v>
      </c>
      <c r="J41" s="59">
        <v>0</v>
      </c>
      <c r="K41" s="59">
        <v>0</v>
      </c>
      <c r="L41" s="59">
        <v>110</v>
      </c>
      <c r="M41" s="59">
        <v>0</v>
      </c>
      <c r="N41" s="59">
        <v>0</v>
      </c>
      <c r="O41" s="59"/>
      <c r="P41" s="59"/>
      <c r="Q41" s="59">
        <v>175</v>
      </c>
    </row>
    <row r="42" spans="1:17" x14ac:dyDescent="0.35">
      <c r="A42" t="str">
        <f>IF(OR(ISBLANK(VLOOKUP(B42,'EUROSTAT-Code'!D:E,2,0)),ISNA(VLOOKUP(B42,'EUROSTAT-Code'!D:E,2,0))),"",VLOOKUP(B42,'EUROSTAT-Code'!D:E,2,0))</f>
        <v/>
      </c>
      <c r="B42" s="6" t="s">
        <v>53</v>
      </c>
      <c r="C42" s="6" t="s">
        <v>904</v>
      </c>
      <c r="D42" s="60">
        <v>210</v>
      </c>
      <c r="E42" s="65">
        <v>0</v>
      </c>
      <c r="F42" s="65"/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/>
      <c r="P42" s="61"/>
      <c r="Q42" s="61">
        <v>210</v>
      </c>
    </row>
    <row r="43" spans="1:17" x14ac:dyDescent="0.35">
      <c r="A43" t="str">
        <f>IF(OR(ISBLANK(VLOOKUP(B43,'EUROSTAT-Code'!D:E,2,0)),ISNA(VLOOKUP(B43,'EUROSTAT-Code'!D:E,2,0))),"",VLOOKUP(B43,'EUROSTAT-Code'!D:E,2,0))</f>
        <v/>
      </c>
      <c r="B43" s="4" t="s">
        <v>326</v>
      </c>
      <c r="C43" s="4" t="s">
        <v>327</v>
      </c>
      <c r="D43" s="58">
        <v>270</v>
      </c>
      <c r="E43" s="64">
        <v>0</v>
      </c>
      <c r="F43" s="64"/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270</v>
      </c>
      <c r="N43" s="59">
        <v>0</v>
      </c>
      <c r="O43" s="59"/>
      <c r="P43" s="59"/>
      <c r="Q43" s="59">
        <v>0</v>
      </c>
    </row>
    <row r="44" spans="1:17" x14ac:dyDescent="0.35">
      <c r="A44" t="str">
        <f>IF(OR(ISBLANK(VLOOKUP(B44,'EUROSTAT-Code'!D:E,2,0)),ISNA(VLOOKUP(B44,'EUROSTAT-Code'!D:E,2,0))),"",VLOOKUP(B44,'EUROSTAT-Code'!D:E,2,0))</f>
        <v/>
      </c>
      <c r="B44" s="6" t="s">
        <v>54</v>
      </c>
      <c r="C44" s="6" t="s">
        <v>1245</v>
      </c>
      <c r="D44" s="60">
        <v>5</v>
      </c>
      <c r="E44" s="65">
        <v>0</v>
      </c>
      <c r="F44" s="65"/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/>
      <c r="P44" s="61"/>
      <c r="Q44" s="61">
        <v>0</v>
      </c>
    </row>
    <row r="45" spans="1:17" x14ac:dyDescent="0.35">
      <c r="A45" t="str">
        <f>IF(OR(ISBLANK(VLOOKUP(B45,'EUROSTAT-Code'!D:E,2,0)),ISNA(VLOOKUP(B45,'EUROSTAT-Code'!D:E,2,0))),"",VLOOKUP(B45,'EUROSTAT-Code'!D:E,2,0))</f>
        <v/>
      </c>
      <c r="B45" s="4" t="s">
        <v>56</v>
      </c>
      <c r="C45" s="4" t="s">
        <v>906</v>
      </c>
      <c r="D45" s="58">
        <v>405</v>
      </c>
      <c r="E45" s="64">
        <v>235</v>
      </c>
      <c r="F45" s="64"/>
      <c r="G45" s="59" t="s">
        <v>1237</v>
      </c>
      <c r="H45" s="59">
        <v>30</v>
      </c>
      <c r="I45" s="59" t="s">
        <v>1237</v>
      </c>
      <c r="J45" s="59" t="s">
        <v>1237</v>
      </c>
      <c r="K45" s="59">
        <v>40</v>
      </c>
      <c r="L45" s="59">
        <v>0</v>
      </c>
      <c r="M45" s="59">
        <v>0</v>
      </c>
      <c r="N45" s="59" t="s">
        <v>1237</v>
      </c>
      <c r="O45" s="59"/>
      <c r="P45" s="59"/>
      <c r="Q45" s="59">
        <v>0</v>
      </c>
    </row>
    <row r="46" spans="1:17" x14ac:dyDescent="0.35">
      <c r="A46" t="str">
        <f>IF(OR(ISBLANK(VLOOKUP(B46,'EUROSTAT-Code'!D:E,2,0)),ISNA(VLOOKUP(B46,'EUROSTAT-Code'!D:E,2,0))),"",VLOOKUP(B46,'EUROSTAT-Code'!D:E,2,0))</f>
        <v>x</v>
      </c>
      <c r="B46" s="6" t="s">
        <v>61</v>
      </c>
      <c r="C46" s="6" t="s">
        <v>907</v>
      </c>
      <c r="D46" s="60">
        <v>80</v>
      </c>
      <c r="E46" s="65" t="s">
        <v>1237</v>
      </c>
      <c r="F46" s="65"/>
      <c r="G46" s="61">
        <v>0</v>
      </c>
      <c r="H46" s="61">
        <v>55</v>
      </c>
      <c r="I46" s="61">
        <v>15</v>
      </c>
      <c r="J46" s="61" t="s">
        <v>1237</v>
      </c>
      <c r="K46" s="61" t="s">
        <v>1237</v>
      </c>
      <c r="L46" s="61">
        <v>0</v>
      </c>
      <c r="M46" s="61">
        <v>0</v>
      </c>
      <c r="N46" s="61">
        <v>0</v>
      </c>
      <c r="O46" s="61"/>
      <c r="P46" s="61"/>
      <c r="Q46" s="61">
        <v>0</v>
      </c>
    </row>
    <row r="47" spans="1:17" x14ac:dyDescent="0.35">
      <c r="A47" t="str">
        <f>IF(OR(ISBLANK(VLOOKUP(B47,'EUROSTAT-Code'!D:E,2,0)),ISNA(VLOOKUP(B47,'EUROSTAT-Code'!D:E,2,0))),"",VLOOKUP(B47,'EUROSTAT-Code'!D:E,2,0))</f>
        <v/>
      </c>
      <c r="B47" s="4" t="s">
        <v>63</v>
      </c>
      <c r="C47" s="4" t="s">
        <v>908</v>
      </c>
      <c r="D47" s="58">
        <v>285</v>
      </c>
      <c r="E47" s="64">
        <v>195</v>
      </c>
      <c r="F47" s="64"/>
      <c r="G47" s="59" t="s">
        <v>1237</v>
      </c>
      <c r="H47" s="59">
        <v>35</v>
      </c>
      <c r="I47" s="59" t="s">
        <v>1237</v>
      </c>
      <c r="J47" s="59">
        <v>0</v>
      </c>
      <c r="K47" s="59">
        <v>20</v>
      </c>
      <c r="L47" s="59">
        <v>0</v>
      </c>
      <c r="M47" s="59">
        <v>0</v>
      </c>
      <c r="N47" s="59">
        <v>0</v>
      </c>
      <c r="O47" s="59"/>
      <c r="P47" s="59"/>
      <c r="Q47" s="59">
        <v>30</v>
      </c>
    </row>
    <row r="48" spans="1:17" x14ac:dyDescent="0.35">
      <c r="A48" t="str">
        <f>IF(OR(ISBLANK(VLOOKUP(B48,'EUROSTAT-Code'!D:E,2,0)),ISNA(VLOOKUP(B48,'EUROSTAT-Code'!D:E,2,0))),"",VLOOKUP(B48,'EUROSTAT-Code'!D:E,2,0))</f>
        <v>x</v>
      </c>
      <c r="B48" s="6" t="s">
        <v>65</v>
      </c>
      <c r="C48" s="6" t="s">
        <v>910</v>
      </c>
      <c r="D48" s="60">
        <v>3075</v>
      </c>
      <c r="E48" s="65">
        <v>1870</v>
      </c>
      <c r="F48" s="65"/>
      <c r="G48" s="61" t="s">
        <v>1237</v>
      </c>
      <c r="H48" s="61">
        <v>395</v>
      </c>
      <c r="I48" s="61">
        <v>140</v>
      </c>
      <c r="J48" s="61" t="s">
        <v>1237</v>
      </c>
      <c r="K48" s="61">
        <v>415</v>
      </c>
      <c r="L48" s="61" t="s">
        <v>1237</v>
      </c>
      <c r="M48" s="61">
        <v>0</v>
      </c>
      <c r="N48" s="61">
        <v>0</v>
      </c>
      <c r="O48" s="61"/>
      <c r="P48" s="61"/>
      <c r="Q48" s="61">
        <v>0</v>
      </c>
    </row>
    <row r="49" spans="1:17" x14ac:dyDescent="0.35">
      <c r="A49" t="str">
        <f>IF(OR(ISBLANK(VLOOKUP(B49,'EUROSTAT-Code'!D:E,2,0)),ISNA(VLOOKUP(B49,'EUROSTAT-Code'!D:E,2,0))),"",VLOOKUP(B49,'EUROSTAT-Code'!D:E,2,0))</f>
        <v/>
      </c>
      <c r="B49" s="4" t="s">
        <v>66</v>
      </c>
      <c r="C49" s="4" t="s">
        <v>911</v>
      </c>
      <c r="D49" s="58">
        <v>15</v>
      </c>
      <c r="E49" s="64">
        <v>0</v>
      </c>
      <c r="F49" s="64"/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15</v>
      </c>
      <c r="N49" s="59">
        <v>0</v>
      </c>
      <c r="O49" s="59"/>
      <c r="P49" s="59"/>
      <c r="Q49" s="59">
        <v>0</v>
      </c>
    </row>
    <row r="50" spans="1:17" x14ac:dyDescent="0.35">
      <c r="A50" t="str">
        <f>IF(OR(ISBLANK(VLOOKUP(B50,'EUROSTAT-Code'!D:E,2,0)),ISNA(VLOOKUP(B50,'EUROSTAT-Code'!D:E,2,0))),"",VLOOKUP(B50,'EUROSTAT-Code'!D:E,2,0))</f>
        <v/>
      </c>
      <c r="B50" s="6" t="s">
        <v>68</v>
      </c>
      <c r="C50" s="6" t="s">
        <v>1246</v>
      </c>
      <c r="D50" s="60">
        <v>2225</v>
      </c>
      <c r="E50" s="65">
        <v>0</v>
      </c>
      <c r="F50" s="65"/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/>
      <c r="P50" s="61"/>
      <c r="Q50" s="61">
        <v>2225</v>
      </c>
    </row>
    <row r="51" spans="1:17" x14ac:dyDescent="0.35">
      <c r="A51" t="str">
        <f>IF(OR(ISBLANK(VLOOKUP(B51,'EUROSTAT-Code'!D:E,2,0)),ISNA(VLOOKUP(B51,'EUROSTAT-Code'!D:E,2,0))),"",VLOOKUP(B51,'EUROSTAT-Code'!D:E,2,0))</f>
        <v>x</v>
      </c>
      <c r="B51" s="4" t="s">
        <v>69</v>
      </c>
      <c r="C51" s="4" t="s">
        <v>913</v>
      </c>
      <c r="D51" s="58">
        <v>120</v>
      </c>
      <c r="E51" s="64" t="s">
        <v>1237</v>
      </c>
      <c r="F51" s="64"/>
      <c r="G51" s="59" t="s">
        <v>1237</v>
      </c>
      <c r="H51" s="59" t="s">
        <v>1237</v>
      </c>
      <c r="I51" s="59" t="s">
        <v>1237</v>
      </c>
      <c r="J51" s="59" t="s">
        <v>1237</v>
      </c>
      <c r="K51" s="59" t="s">
        <v>1237</v>
      </c>
      <c r="L51" s="59" t="s">
        <v>1237</v>
      </c>
      <c r="M51" s="59" t="s">
        <v>1237</v>
      </c>
      <c r="N51" s="59">
        <v>0</v>
      </c>
      <c r="O51" s="59"/>
      <c r="P51" s="59"/>
      <c r="Q51" s="59">
        <v>110</v>
      </c>
    </row>
    <row r="52" spans="1:17" x14ac:dyDescent="0.35">
      <c r="A52" t="str">
        <f>IF(OR(ISBLANK(VLOOKUP(B52,'EUROSTAT-Code'!D:E,2,0)),ISNA(VLOOKUP(B52,'EUROSTAT-Code'!D:E,2,0))),"",VLOOKUP(B52,'EUROSTAT-Code'!D:E,2,0))</f>
        <v/>
      </c>
      <c r="B52" s="6" t="s">
        <v>71</v>
      </c>
      <c r="C52" s="6" t="s">
        <v>915</v>
      </c>
      <c r="D52" s="60">
        <v>6975</v>
      </c>
      <c r="E52" s="65">
        <v>0</v>
      </c>
      <c r="F52" s="65"/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/>
      <c r="P52" s="61"/>
      <c r="Q52" s="61">
        <v>6975</v>
      </c>
    </row>
    <row r="53" spans="1:17" x14ac:dyDescent="0.35">
      <c r="A53" t="str">
        <f>IF(OR(ISBLANK(VLOOKUP(B53,'EUROSTAT-Code'!D:E,2,0)),ISNA(VLOOKUP(B53,'EUROSTAT-Code'!D:E,2,0))),"",VLOOKUP(B53,'EUROSTAT-Code'!D:E,2,0))</f>
        <v>x</v>
      </c>
      <c r="B53" s="4" t="s">
        <v>73</v>
      </c>
      <c r="C53" s="4" t="s">
        <v>916</v>
      </c>
      <c r="D53" s="58">
        <v>405</v>
      </c>
      <c r="E53" s="64">
        <v>15</v>
      </c>
      <c r="F53" s="64"/>
      <c r="G53" s="59">
        <v>0</v>
      </c>
      <c r="H53" s="59">
        <v>170</v>
      </c>
      <c r="I53" s="59">
        <v>50</v>
      </c>
      <c r="J53" s="59" t="s">
        <v>1237</v>
      </c>
      <c r="K53" s="59">
        <v>0</v>
      </c>
      <c r="L53" s="59" t="s">
        <v>1237</v>
      </c>
      <c r="M53" s="59">
        <v>0</v>
      </c>
      <c r="N53" s="59">
        <v>0</v>
      </c>
      <c r="O53" s="59"/>
      <c r="P53" s="59"/>
      <c r="Q53" s="59">
        <v>160</v>
      </c>
    </row>
    <row r="54" spans="1:17" x14ac:dyDescent="0.35">
      <c r="A54" t="str">
        <f>IF(OR(ISBLANK(VLOOKUP(B54,'EUROSTAT-Code'!D:E,2,0)),ISNA(VLOOKUP(B54,'EUROSTAT-Code'!D:E,2,0))),"",VLOOKUP(B54,'EUROSTAT-Code'!D:E,2,0))</f>
        <v/>
      </c>
      <c r="B54" s="6" t="s">
        <v>75</v>
      </c>
      <c r="C54" s="6" t="s">
        <v>1247</v>
      </c>
      <c r="D54" s="60">
        <v>360</v>
      </c>
      <c r="E54" s="65" t="s">
        <v>1237</v>
      </c>
      <c r="F54" s="65"/>
      <c r="G54" s="61">
        <v>0</v>
      </c>
      <c r="H54" s="61" t="s">
        <v>1237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/>
      <c r="P54" s="61"/>
      <c r="Q54" s="61">
        <v>355</v>
      </c>
    </row>
    <row r="55" spans="1:17" x14ac:dyDescent="0.35">
      <c r="A55" t="str">
        <f>IF(OR(ISBLANK(VLOOKUP(B55,'EUROSTAT-Code'!D:E,2,0)),ISNA(VLOOKUP(B55,'EUROSTAT-Code'!D:E,2,0))),"",VLOOKUP(B55,'EUROSTAT-Code'!D:E,2,0))</f>
        <v>x</v>
      </c>
      <c r="B55" s="4" t="s">
        <v>77</v>
      </c>
      <c r="C55" s="4" t="s">
        <v>918</v>
      </c>
      <c r="D55" s="58">
        <v>5</v>
      </c>
      <c r="E55" s="64">
        <v>0</v>
      </c>
      <c r="F55" s="64"/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/>
      <c r="P55" s="59"/>
      <c r="Q55" s="59">
        <v>0</v>
      </c>
    </row>
    <row r="56" spans="1:17" x14ac:dyDescent="0.35">
      <c r="A56" t="str">
        <f>IF(OR(ISBLANK(VLOOKUP(B56,'EUROSTAT-Code'!D:E,2,0)),ISNA(VLOOKUP(B56,'EUROSTAT-Code'!D:E,2,0))),"",VLOOKUP(B56,'EUROSTAT-Code'!D:E,2,0))</f>
        <v/>
      </c>
      <c r="B56" s="6" t="s">
        <v>78</v>
      </c>
      <c r="C56" s="6" t="s">
        <v>919</v>
      </c>
      <c r="D56" s="60">
        <v>180</v>
      </c>
      <c r="E56" s="65">
        <v>0</v>
      </c>
      <c r="F56" s="65"/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/>
      <c r="P56" s="61"/>
      <c r="Q56" s="61">
        <v>180</v>
      </c>
    </row>
    <row r="57" spans="1:17" x14ac:dyDescent="0.35">
      <c r="A57" t="str">
        <f>IF(OR(ISBLANK(VLOOKUP(B57,'EUROSTAT-Code'!D:E,2,0)),ISNA(VLOOKUP(B57,'EUROSTAT-Code'!D:E,2,0))),"",VLOOKUP(B57,'EUROSTAT-Code'!D:E,2,0))</f>
        <v/>
      </c>
      <c r="B57" s="4" t="s">
        <v>79</v>
      </c>
      <c r="C57" s="4" t="s">
        <v>920</v>
      </c>
      <c r="D57" s="58">
        <v>40</v>
      </c>
      <c r="E57" s="64">
        <v>15</v>
      </c>
      <c r="F57" s="64"/>
      <c r="G57" s="59">
        <v>0</v>
      </c>
      <c r="H57" s="59">
        <v>15</v>
      </c>
      <c r="I57" s="59">
        <v>0</v>
      </c>
      <c r="J57" s="59">
        <v>0</v>
      </c>
      <c r="K57" s="59">
        <v>5</v>
      </c>
      <c r="L57" s="59">
        <v>0</v>
      </c>
      <c r="M57" s="59" t="s">
        <v>1237</v>
      </c>
      <c r="N57" s="59">
        <v>0</v>
      </c>
      <c r="O57" s="59"/>
      <c r="P57" s="59"/>
      <c r="Q57" s="59">
        <v>0</v>
      </c>
    </row>
    <row r="58" spans="1:17" x14ac:dyDescent="0.35">
      <c r="A58" t="str">
        <f>IF(OR(ISBLANK(VLOOKUP(B58,'EUROSTAT-Code'!D:E,2,0)),ISNA(VLOOKUP(B58,'EUROSTAT-Code'!D:E,2,0))),"",VLOOKUP(B58,'EUROSTAT-Code'!D:E,2,0))</f>
        <v>x</v>
      </c>
      <c r="B58" s="6" t="s">
        <v>329</v>
      </c>
      <c r="C58" s="6" t="s">
        <v>921</v>
      </c>
      <c r="D58" s="60">
        <v>70</v>
      </c>
      <c r="E58" s="65">
        <v>0</v>
      </c>
      <c r="F58" s="65"/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70</v>
      </c>
      <c r="M58" s="61">
        <v>0</v>
      </c>
      <c r="N58" s="61">
        <v>0</v>
      </c>
      <c r="O58" s="61"/>
      <c r="P58" s="61"/>
      <c r="Q58" s="61">
        <v>0</v>
      </c>
    </row>
    <row r="59" spans="1:17" x14ac:dyDescent="0.35">
      <c r="A59" t="str">
        <f>IF(OR(ISBLANK(VLOOKUP(B59,'EUROSTAT-Code'!D:E,2,0)),ISNA(VLOOKUP(B59,'EUROSTAT-Code'!D:E,2,0))),"",VLOOKUP(B59,'EUROSTAT-Code'!D:E,2,0))</f>
        <v/>
      </c>
      <c r="B59" s="4" t="s">
        <v>81</v>
      </c>
      <c r="C59" s="4" t="s">
        <v>922</v>
      </c>
      <c r="D59" s="58">
        <v>310</v>
      </c>
      <c r="E59" s="64">
        <v>160</v>
      </c>
      <c r="F59" s="64"/>
      <c r="G59" s="59" t="s">
        <v>1237</v>
      </c>
      <c r="H59" s="59">
        <v>75</v>
      </c>
      <c r="I59" s="59">
        <v>15</v>
      </c>
      <c r="J59" s="59">
        <v>10</v>
      </c>
      <c r="K59" s="59">
        <v>40</v>
      </c>
      <c r="L59" s="59">
        <v>0</v>
      </c>
      <c r="M59" s="59">
        <v>0</v>
      </c>
      <c r="N59" s="59" t="s">
        <v>1237</v>
      </c>
      <c r="O59" s="59"/>
      <c r="P59" s="59"/>
      <c r="Q59" s="59">
        <v>0</v>
      </c>
    </row>
    <row r="60" spans="1:17" x14ac:dyDescent="0.35">
      <c r="A60" t="str">
        <f>IF(OR(ISBLANK(VLOOKUP(B60,'EUROSTAT-Code'!D:E,2,0)),ISNA(VLOOKUP(B60,'EUROSTAT-Code'!D:E,2,0))),"",VLOOKUP(B60,'EUROSTAT-Code'!D:E,2,0))</f>
        <v/>
      </c>
      <c r="B60" s="6" t="s">
        <v>83</v>
      </c>
      <c r="C60" s="6" t="s">
        <v>1248</v>
      </c>
      <c r="D60" s="60">
        <v>5</v>
      </c>
      <c r="E60" s="65">
        <v>0</v>
      </c>
      <c r="F60" s="65"/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/>
      <c r="P60" s="61"/>
      <c r="Q60" s="61">
        <v>5</v>
      </c>
    </row>
    <row r="61" spans="1:17" x14ac:dyDescent="0.35">
      <c r="A61" t="str">
        <f>IF(OR(ISBLANK(VLOOKUP(B61,'EUROSTAT-Code'!D:E,2,0)),ISNA(VLOOKUP(B61,'EUROSTAT-Code'!D:E,2,0))),"",VLOOKUP(B61,'EUROSTAT-Code'!D:E,2,0))</f>
        <v/>
      </c>
      <c r="B61" s="4" t="s">
        <v>84</v>
      </c>
      <c r="C61" s="4" t="s">
        <v>923</v>
      </c>
      <c r="D61" s="58">
        <v>10</v>
      </c>
      <c r="E61" s="64">
        <v>5</v>
      </c>
      <c r="F61" s="64"/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10</v>
      </c>
      <c r="M61" s="59">
        <v>0</v>
      </c>
      <c r="N61" s="59">
        <v>0</v>
      </c>
      <c r="O61" s="59"/>
      <c r="P61" s="59"/>
      <c r="Q61" s="59">
        <v>0</v>
      </c>
    </row>
    <row r="62" spans="1:17" x14ac:dyDescent="0.35">
      <c r="A62" t="str">
        <f>IF(OR(ISBLANK(VLOOKUP(B62,'EUROSTAT-Code'!D:E,2,0)),ISNA(VLOOKUP(B62,'EUROSTAT-Code'!D:E,2,0))),"",VLOOKUP(B62,'EUROSTAT-Code'!D:E,2,0))</f>
        <v/>
      </c>
      <c r="B62" s="6" t="s">
        <v>86</v>
      </c>
      <c r="C62" s="6" t="s">
        <v>925</v>
      </c>
      <c r="D62" s="60">
        <v>35</v>
      </c>
      <c r="E62" s="65">
        <v>0</v>
      </c>
      <c r="F62" s="65"/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/>
      <c r="P62" s="61"/>
      <c r="Q62" s="61">
        <v>35</v>
      </c>
    </row>
    <row r="63" spans="1:17" x14ac:dyDescent="0.35">
      <c r="A63" t="str">
        <f>IF(OR(ISBLANK(VLOOKUP(B63,'EUROSTAT-Code'!D:E,2,0)),ISNA(VLOOKUP(B63,'EUROSTAT-Code'!D:E,2,0))),"",VLOOKUP(B63,'EUROSTAT-Code'!D:E,2,0))</f>
        <v/>
      </c>
      <c r="B63" s="4" t="s">
        <v>88</v>
      </c>
      <c r="C63" s="4" t="s">
        <v>926</v>
      </c>
      <c r="D63" s="58">
        <v>20</v>
      </c>
      <c r="E63" s="64">
        <v>0</v>
      </c>
      <c r="F63" s="64"/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20</v>
      </c>
      <c r="N63" s="59">
        <v>0</v>
      </c>
      <c r="O63" s="59"/>
      <c r="P63" s="59"/>
      <c r="Q63" s="59">
        <v>0</v>
      </c>
    </row>
    <row r="64" spans="1:17" x14ac:dyDescent="0.35">
      <c r="A64" t="str">
        <f>IF(OR(ISBLANK(VLOOKUP(B64,'EUROSTAT-Code'!D:E,2,0)),ISNA(VLOOKUP(B64,'EUROSTAT-Code'!D:E,2,0))),"",VLOOKUP(B64,'EUROSTAT-Code'!D:E,2,0))</f>
        <v/>
      </c>
      <c r="B64" s="6" t="s">
        <v>90</v>
      </c>
      <c r="C64" s="6" t="s">
        <v>927</v>
      </c>
      <c r="D64" s="60">
        <v>25</v>
      </c>
      <c r="E64" s="65">
        <v>5</v>
      </c>
      <c r="F64" s="65"/>
      <c r="G64" s="61">
        <v>0</v>
      </c>
      <c r="H64" s="61">
        <v>5</v>
      </c>
      <c r="I64" s="61">
        <v>0</v>
      </c>
      <c r="J64" s="61">
        <v>0</v>
      </c>
      <c r="K64" s="61">
        <v>15</v>
      </c>
      <c r="L64" s="61">
        <v>0</v>
      </c>
      <c r="M64" s="61">
        <v>0</v>
      </c>
      <c r="N64" s="61">
        <v>0</v>
      </c>
      <c r="O64" s="61"/>
      <c r="P64" s="61"/>
      <c r="Q64" s="61">
        <v>0</v>
      </c>
    </row>
    <row r="65" spans="1:17" x14ac:dyDescent="0.35">
      <c r="A65" t="str">
        <f>IF(OR(ISBLANK(VLOOKUP(B65,'EUROSTAT-Code'!D:E,2,0)),ISNA(VLOOKUP(B65,'EUROSTAT-Code'!D:E,2,0))),"",VLOOKUP(B65,'EUROSTAT-Code'!D:E,2,0))</f>
        <v/>
      </c>
      <c r="B65" s="4" t="s">
        <v>270</v>
      </c>
      <c r="C65" s="4" t="s">
        <v>1249</v>
      </c>
      <c r="D65" s="58">
        <v>925</v>
      </c>
      <c r="E65" s="64">
        <v>425</v>
      </c>
      <c r="F65" s="64"/>
      <c r="G65" s="59">
        <v>45</v>
      </c>
      <c r="H65" s="59">
        <v>35</v>
      </c>
      <c r="I65" s="59" t="s">
        <v>1237</v>
      </c>
      <c r="J65" s="59" t="s">
        <v>1237</v>
      </c>
      <c r="K65" s="59">
        <v>190</v>
      </c>
      <c r="L65" s="59">
        <v>0</v>
      </c>
      <c r="M65" s="59">
        <v>0</v>
      </c>
      <c r="N65" s="59" t="s">
        <v>1237</v>
      </c>
      <c r="O65" s="59"/>
      <c r="P65" s="59"/>
      <c r="Q65" s="59">
        <v>190</v>
      </c>
    </row>
    <row r="66" spans="1:17" x14ac:dyDescent="0.35">
      <c r="A66" t="str">
        <f>IF(OR(ISBLANK(VLOOKUP(B66,'EUROSTAT-Code'!D:E,2,0)),ISNA(VLOOKUP(B66,'EUROSTAT-Code'!D:E,2,0))),"",VLOOKUP(B66,'EUROSTAT-Code'!D:E,2,0))</f>
        <v/>
      </c>
      <c r="B66" s="6" t="s">
        <v>92</v>
      </c>
      <c r="C66" s="6" t="s">
        <v>1250</v>
      </c>
      <c r="D66" s="60">
        <v>20</v>
      </c>
      <c r="E66" s="65">
        <v>15</v>
      </c>
      <c r="F66" s="65"/>
      <c r="G66" s="61">
        <v>0</v>
      </c>
      <c r="H66" s="61">
        <v>0</v>
      </c>
      <c r="I66" s="61">
        <v>0</v>
      </c>
      <c r="J66" s="61">
        <v>0</v>
      </c>
      <c r="K66" s="61">
        <v>5</v>
      </c>
      <c r="L66" s="61">
        <v>0</v>
      </c>
      <c r="M66" s="61">
        <v>0</v>
      </c>
      <c r="N66" s="61">
        <v>0</v>
      </c>
      <c r="O66" s="61"/>
      <c r="P66" s="61"/>
      <c r="Q66" s="61">
        <v>0</v>
      </c>
    </row>
    <row r="67" spans="1:17" x14ac:dyDescent="0.35">
      <c r="A67" t="str">
        <f>IF(OR(ISBLANK(VLOOKUP(B67,'EUROSTAT-Code'!D:E,2,0)),ISNA(VLOOKUP(B67,'EUROSTAT-Code'!D:E,2,0))),"",VLOOKUP(B67,'EUROSTAT-Code'!D:E,2,0))</f>
        <v/>
      </c>
      <c r="B67" s="4" t="s">
        <v>94</v>
      </c>
      <c r="C67" s="4" t="s">
        <v>930</v>
      </c>
      <c r="D67" s="58">
        <v>935</v>
      </c>
      <c r="E67" s="64">
        <v>525</v>
      </c>
      <c r="F67" s="64"/>
      <c r="G67" s="59" t="s">
        <v>1237</v>
      </c>
      <c r="H67" s="59">
        <v>130</v>
      </c>
      <c r="I67" s="59" t="s">
        <v>1237</v>
      </c>
      <c r="J67" s="59">
        <v>0</v>
      </c>
      <c r="K67" s="59">
        <v>115</v>
      </c>
      <c r="L67" s="59">
        <v>0</v>
      </c>
      <c r="M67" s="59" t="s">
        <v>1237</v>
      </c>
      <c r="N67" s="59">
        <v>0</v>
      </c>
      <c r="O67" s="59"/>
      <c r="P67" s="59"/>
      <c r="Q67" s="59">
        <v>120</v>
      </c>
    </row>
    <row r="68" spans="1:17" x14ac:dyDescent="0.35">
      <c r="A68" t="str">
        <f>IF(OR(ISBLANK(VLOOKUP(B68,'EUROSTAT-Code'!D:E,2,0)),ISNA(VLOOKUP(B68,'EUROSTAT-Code'!D:E,2,0))),"",VLOOKUP(B68,'EUROSTAT-Code'!D:E,2,0))</f>
        <v/>
      </c>
      <c r="B68" s="6" t="s">
        <v>96</v>
      </c>
      <c r="C68" s="6" t="s">
        <v>931</v>
      </c>
      <c r="D68" s="60">
        <v>75</v>
      </c>
      <c r="E68" s="65">
        <v>0</v>
      </c>
      <c r="F68" s="65"/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/>
      <c r="P68" s="61"/>
      <c r="Q68" s="61">
        <v>75</v>
      </c>
    </row>
    <row r="69" spans="1:17" x14ac:dyDescent="0.35">
      <c r="A69" t="str">
        <f>IF(OR(ISBLANK(VLOOKUP(B69,'EUROSTAT-Code'!D:E,2,0)),ISNA(VLOOKUP(B69,'EUROSTAT-Code'!D:E,2,0))),"",VLOOKUP(B69,'EUROSTAT-Code'!D:E,2,0))</f>
        <v/>
      </c>
      <c r="B69" s="4" t="s">
        <v>330</v>
      </c>
      <c r="C69" s="4" t="s">
        <v>933</v>
      </c>
      <c r="D69" s="58">
        <v>180</v>
      </c>
      <c r="E69" s="64">
        <v>0</v>
      </c>
      <c r="F69" s="64"/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/>
      <c r="P69" s="59"/>
      <c r="Q69" s="59">
        <v>180</v>
      </c>
    </row>
    <row r="70" spans="1:17" x14ac:dyDescent="0.35">
      <c r="A70" t="str">
        <f>IF(OR(ISBLANK(VLOOKUP(B70,'EUROSTAT-Code'!D:E,2,0)),ISNA(VLOOKUP(B70,'EUROSTAT-Code'!D:E,2,0))),"",VLOOKUP(B70,'EUROSTAT-Code'!D:E,2,0))</f>
        <v/>
      </c>
      <c r="B70" s="8" t="s">
        <v>97</v>
      </c>
      <c r="C70" s="8" t="s">
        <v>331</v>
      </c>
      <c r="D70" s="62">
        <v>40435</v>
      </c>
      <c r="E70" s="66"/>
      <c r="F70" s="66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>
        <v>1080</v>
      </c>
    </row>
    <row r="71" spans="1:17" x14ac:dyDescent="0.35">
      <c r="A71" t="str">
        <f>IF(OR(ISBLANK(VLOOKUP(B71,'EUROSTAT-Code'!D:E,2,0)),ISNA(VLOOKUP(B71,'EUROSTAT-Code'!D:E,2,0))),"",VLOOKUP(B71,'EUROSTAT-Code'!D:E,2,0))</f>
        <v/>
      </c>
      <c r="B71" s="4" t="s">
        <v>98</v>
      </c>
      <c r="C71" s="4" t="s">
        <v>99</v>
      </c>
      <c r="D71" s="58">
        <v>50</v>
      </c>
      <c r="E71" s="64">
        <v>0</v>
      </c>
      <c r="F71" s="64"/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10</v>
      </c>
      <c r="M71" s="59">
        <v>0</v>
      </c>
      <c r="N71" s="59">
        <v>0</v>
      </c>
      <c r="O71" s="59"/>
      <c r="P71" s="59"/>
      <c r="Q71" s="59">
        <v>0</v>
      </c>
    </row>
    <row r="72" spans="1:17" x14ac:dyDescent="0.35">
      <c r="A72" t="str">
        <f>IF(OR(ISBLANK(VLOOKUP(B72,'EUROSTAT-Code'!D:E,2,0)),ISNA(VLOOKUP(B72,'EUROSTAT-Code'!D:E,2,0))),"",VLOOKUP(B72,'EUROSTAT-Code'!D:E,2,0))</f>
        <v/>
      </c>
      <c r="B72" s="6" t="s">
        <v>100</v>
      </c>
      <c r="C72" s="6" t="s">
        <v>934</v>
      </c>
      <c r="D72" s="60">
        <v>190</v>
      </c>
      <c r="E72" s="65">
        <v>0</v>
      </c>
      <c r="F72" s="65"/>
      <c r="G72" s="61">
        <v>0</v>
      </c>
      <c r="H72" s="61">
        <v>0</v>
      </c>
      <c r="I72" s="61">
        <v>5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/>
      <c r="P72" s="61"/>
      <c r="Q72" s="61">
        <v>0</v>
      </c>
    </row>
    <row r="73" spans="1:17" x14ac:dyDescent="0.35">
      <c r="A73" t="str">
        <f>IF(OR(ISBLANK(VLOOKUP(B73,'EUROSTAT-Code'!D:E,2,0)),ISNA(VLOOKUP(B73,'EUROSTAT-Code'!D:E,2,0))),"",VLOOKUP(B73,'EUROSTAT-Code'!D:E,2,0))</f>
        <v/>
      </c>
      <c r="B73" s="4" t="s">
        <v>102</v>
      </c>
      <c r="C73" s="4" t="s">
        <v>935</v>
      </c>
      <c r="D73" s="58">
        <v>65</v>
      </c>
      <c r="E73" s="64">
        <v>40</v>
      </c>
      <c r="F73" s="64"/>
      <c r="G73" s="59">
        <v>0</v>
      </c>
      <c r="H73" s="59">
        <v>0</v>
      </c>
      <c r="I73" s="59">
        <v>20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/>
      <c r="P73" s="59"/>
      <c r="Q73" s="59">
        <v>0</v>
      </c>
    </row>
    <row r="74" spans="1:17" x14ac:dyDescent="0.35">
      <c r="A74" t="str">
        <f>IF(OR(ISBLANK(VLOOKUP(B74,'EUROSTAT-Code'!D:E,2,0)),ISNA(VLOOKUP(B74,'EUROSTAT-Code'!D:E,2,0))),"",VLOOKUP(B74,'EUROSTAT-Code'!D:E,2,0))</f>
        <v/>
      </c>
      <c r="B74" s="6" t="s">
        <v>104</v>
      </c>
      <c r="C74" s="6" t="s">
        <v>936</v>
      </c>
      <c r="D74" s="60">
        <v>2415</v>
      </c>
      <c r="E74" s="65">
        <v>340</v>
      </c>
      <c r="F74" s="65"/>
      <c r="G74" s="61" t="s">
        <v>1237</v>
      </c>
      <c r="H74" s="61" t="s">
        <v>1237</v>
      </c>
      <c r="I74" s="61">
        <v>175</v>
      </c>
      <c r="J74" s="61">
        <v>95</v>
      </c>
      <c r="K74" s="61">
        <v>85</v>
      </c>
      <c r="L74" s="61" t="s">
        <v>1237</v>
      </c>
      <c r="M74" s="61">
        <v>0</v>
      </c>
      <c r="N74" s="61" t="s">
        <v>1237</v>
      </c>
      <c r="O74" s="61"/>
      <c r="P74" s="61"/>
      <c r="Q74" s="61">
        <v>0</v>
      </c>
    </row>
    <row r="75" spans="1:17" x14ac:dyDescent="0.35">
      <c r="A75" t="str">
        <f>IF(OR(ISBLANK(VLOOKUP(B75,'EUROSTAT-Code'!D:E,2,0)),ISNA(VLOOKUP(B75,'EUROSTAT-Code'!D:E,2,0))),"",VLOOKUP(B75,'EUROSTAT-Code'!D:E,2,0))</f>
        <v/>
      </c>
      <c r="B75" s="4" t="s">
        <v>106</v>
      </c>
      <c r="C75" s="4" t="s">
        <v>937</v>
      </c>
      <c r="D75" s="58">
        <v>50</v>
      </c>
      <c r="E75" s="64">
        <v>0</v>
      </c>
      <c r="F75" s="64"/>
      <c r="G75" s="59">
        <v>0</v>
      </c>
      <c r="H75" s="59">
        <v>5</v>
      </c>
      <c r="I75" s="59">
        <v>0</v>
      </c>
      <c r="J75" s="59">
        <v>5</v>
      </c>
      <c r="K75" s="59">
        <v>0</v>
      </c>
      <c r="L75" s="59">
        <v>15</v>
      </c>
      <c r="M75" s="59">
        <v>0</v>
      </c>
      <c r="N75" s="59">
        <v>0</v>
      </c>
      <c r="O75" s="59"/>
      <c r="P75" s="59"/>
      <c r="Q75" s="59">
        <v>0</v>
      </c>
    </row>
    <row r="76" spans="1:17" x14ac:dyDescent="0.35">
      <c r="A76" t="str">
        <f>IF(OR(ISBLANK(VLOOKUP(B76,'EUROSTAT-Code'!D:E,2,0)),ISNA(VLOOKUP(B76,'EUROSTAT-Code'!D:E,2,0))),"",VLOOKUP(B76,'EUROSTAT-Code'!D:E,2,0))</f>
        <v/>
      </c>
      <c r="B76" s="6" t="s">
        <v>108</v>
      </c>
      <c r="C76" s="6" t="s">
        <v>938</v>
      </c>
      <c r="D76" s="60">
        <v>600</v>
      </c>
      <c r="E76" s="65">
        <v>50</v>
      </c>
      <c r="F76" s="65"/>
      <c r="G76" s="61">
        <v>20</v>
      </c>
      <c r="H76" s="61" t="s">
        <v>1237</v>
      </c>
      <c r="I76" s="61">
        <v>295</v>
      </c>
      <c r="J76" s="61">
        <v>160</v>
      </c>
      <c r="K76" s="61">
        <v>20</v>
      </c>
      <c r="L76" s="61">
        <v>0</v>
      </c>
      <c r="M76" s="61">
        <v>0</v>
      </c>
      <c r="N76" s="61">
        <v>0</v>
      </c>
      <c r="O76" s="61"/>
      <c r="P76" s="61"/>
      <c r="Q76" s="61">
        <v>0</v>
      </c>
    </row>
    <row r="77" spans="1:17" x14ac:dyDescent="0.35">
      <c r="A77" t="str">
        <f>IF(OR(ISBLANK(VLOOKUP(B77,'EUROSTAT-Code'!D:E,2,0)),ISNA(VLOOKUP(B77,'EUROSTAT-Code'!D:E,2,0))),"",VLOOKUP(B77,'EUROSTAT-Code'!D:E,2,0))</f>
        <v/>
      </c>
      <c r="B77" s="4" t="s">
        <v>110</v>
      </c>
      <c r="C77" s="4" t="s">
        <v>939</v>
      </c>
      <c r="D77" s="58">
        <v>5125</v>
      </c>
      <c r="E77" s="64" t="s">
        <v>1237</v>
      </c>
      <c r="F77" s="64"/>
      <c r="G77" s="59">
        <v>0</v>
      </c>
      <c r="H77" s="59">
        <v>0</v>
      </c>
      <c r="I77" s="59" t="s">
        <v>1237</v>
      </c>
      <c r="J77" s="59" t="s">
        <v>1237</v>
      </c>
      <c r="K77" s="59" t="s">
        <v>1237</v>
      </c>
      <c r="L77" s="59">
        <v>0</v>
      </c>
      <c r="M77" s="59">
        <v>0</v>
      </c>
      <c r="N77" s="59">
        <v>4975</v>
      </c>
      <c r="O77" s="59"/>
      <c r="P77" s="59"/>
      <c r="Q77" s="59">
        <v>0</v>
      </c>
    </row>
    <row r="78" spans="1:17" x14ac:dyDescent="0.35">
      <c r="A78" t="str">
        <f>IF(OR(ISBLANK(VLOOKUP(B78,'EUROSTAT-Code'!D:E,2,0)),ISNA(VLOOKUP(B78,'EUROSTAT-Code'!D:E,2,0))),"",VLOOKUP(B78,'EUROSTAT-Code'!D:E,2,0))</f>
        <v/>
      </c>
      <c r="B78" s="6" t="s">
        <v>112</v>
      </c>
      <c r="C78" s="6" t="s">
        <v>940</v>
      </c>
      <c r="D78" s="60">
        <v>125</v>
      </c>
      <c r="E78" s="65">
        <v>0</v>
      </c>
      <c r="F78" s="65"/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/>
      <c r="P78" s="61"/>
      <c r="Q78" s="61">
        <v>0</v>
      </c>
    </row>
    <row r="79" spans="1:17" x14ac:dyDescent="0.35">
      <c r="A79" t="str">
        <f>IF(OR(ISBLANK(VLOOKUP(B79,'EUROSTAT-Code'!D:E,2,0)),ISNA(VLOOKUP(B79,'EUROSTAT-Code'!D:E,2,0))),"",VLOOKUP(B79,'EUROSTAT-Code'!D:E,2,0))</f>
        <v>x</v>
      </c>
      <c r="B79" s="4" t="s">
        <v>114</v>
      </c>
      <c r="C79" s="4" t="s">
        <v>941</v>
      </c>
      <c r="D79" s="58">
        <v>105</v>
      </c>
      <c r="E79" s="64">
        <v>0</v>
      </c>
      <c r="F79" s="64"/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105</v>
      </c>
      <c r="N79" s="59">
        <v>0</v>
      </c>
      <c r="O79" s="59"/>
      <c r="P79" s="59"/>
      <c r="Q79" s="59">
        <v>0</v>
      </c>
    </row>
    <row r="80" spans="1:17" x14ac:dyDescent="0.35">
      <c r="A80" t="str">
        <f>IF(OR(ISBLANK(VLOOKUP(B80,'EUROSTAT-Code'!D:E,2,0)),ISNA(VLOOKUP(B80,'EUROSTAT-Code'!D:E,2,0))),"",VLOOKUP(B80,'EUROSTAT-Code'!D:E,2,0))</f>
        <v>x</v>
      </c>
      <c r="B80" s="6" t="s">
        <v>116</v>
      </c>
      <c r="C80" s="6" t="s">
        <v>943</v>
      </c>
      <c r="D80" s="60">
        <v>3175</v>
      </c>
      <c r="E80" s="65" t="s">
        <v>1237</v>
      </c>
      <c r="F80" s="65"/>
      <c r="G80" s="61">
        <v>0</v>
      </c>
      <c r="H80" s="61" t="s">
        <v>1237</v>
      </c>
      <c r="I80" s="61" t="s">
        <v>1237</v>
      </c>
      <c r="J80" s="61">
        <v>0</v>
      </c>
      <c r="K80" s="61" t="s">
        <v>1237</v>
      </c>
      <c r="L80" s="61">
        <v>875</v>
      </c>
      <c r="M80" s="61">
        <v>0</v>
      </c>
      <c r="N80" s="61">
        <v>2165</v>
      </c>
      <c r="O80" s="61"/>
      <c r="P80" s="61"/>
      <c r="Q80" s="61">
        <v>0</v>
      </c>
    </row>
    <row r="81" spans="1:17" x14ac:dyDescent="0.35">
      <c r="A81" t="str">
        <f>IF(OR(ISBLANK(VLOOKUP(B81,'EUROSTAT-Code'!D:E,2,0)),ISNA(VLOOKUP(B81,'EUROSTAT-Code'!D:E,2,0))),"",VLOOKUP(B81,'EUROSTAT-Code'!D:E,2,0))</f>
        <v/>
      </c>
      <c r="B81" s="4" t="s">
        <v>118</v>
      </c>
      <c r="C81" s="4" t="s">
        <v>944</v>
      </c>
      <c r="D81" s="58">
        <v>60</v>
      </c>
      <c r="E81" s="64">
        <v>20</v>
      </c>
      <c r="F81" s="64"/>
      <c r="G81" s="59">
        <v>0</v>
      </c>
      <c r="H81" s="59">
        <v>25</v>
      </c>
      <c r="I81" s="59">
        <v>0</v>
      </c>
      <c r="J81" s="59">
        <v>0</v>
      </c>
      <c r="K81" s="59" t="s">
        <v>1237</v>
      </c>
      <c r="L81" s="59">
        <v>10</v>
      </c>
      <c r="M81" s="59">
        <v>0</v>
      </c>
      <c r="N81" s="59">
        <v>0</v>
      </c>
      <c r="O81" s="59"/>
      <c r="P81" s="59"/>
      <c r="Q81" s="59">
        <v>0</v>
      </c>
    </row>
    <row r="82" spans="1:17" x14ac:dyDescent="0.35">
      <c r="A82" t="str">
        <f>IF(OR(ISBLANK(VLOOKUP(B82,'EUROSTAT-Code'!D:E,2,0)),ISNA(VLOOKUP(B82,'EUROSTAT-Code'!D:E,2,0))),"",VLOOKUP(B82,'EUROSTAT-Code'!D:E,2,0))</f>
        <v/>
      </c>
      <c r="B82" s="6" t="s">
        <v>119</v>
      </c>
      <c r="C82" s="6" t="s">
        <v>945</v>
      </c>
      <c r="D82" s="60">
        <v>565</v>
      </c>
      <c r="E82" s="65">
        <v>0</v>
      </c>
      <c r="F82" s="65"/>
      <c r="G82" s="61">
        <v>0</v>
      </c>
      <c r="H82" s="61">
        <v>0</v>
      </c>
      <c r="I82" s="61">
        <v>0</v>
      </c>
      <c r="J82" s="61">
        <v>0</v>
      </c>
      <c r="K82" s="61">
        <v>0</v>
      </c>
      <c r="L82" s="61">
        <v>565</v>
      </c>
      <c r="M82" s="61">
        <v>0</v>
      </c>
      <c r="N82" s="61">
        <v>0</v>
      </c>
      <c r="O82" s="61"/>
      <c r="P82" s="61"/>
      <c r="Q82" s="61">
        <v>0</v>
      </c>
    </row>
    <row r="83" spans="1:17" x14ac:dyDescent="0.35">
      <c r="A83" t="str">
        <f>IF(OR(ISBLANK(VLOOKUP(B83,'EUROSTAT-Code'!D:E,2,0)),ISNA(VLOOKUP(B83,'EUROSTAT-Code'!D:E,2,0))),"",VLOOKUP(B83,'EUROSTAT-Code'!D:E,2,0))</f>
        <v/>
      </c>
      <c r="B83" s="4" t="s">
        <v>121</v>
      </c>
      <c r="C83" s="4" t="s">
        <v>946</v>
      </c>
      <c r="D83" s="58">
        <v>1845</v>
      </c>
      <c r="E83" s="64" t="s">
        <v>1237</v>
      </c>
      <c r="F83" s="64"/>
      <c r="G83" s="59">
        <v>0</v>
      </c>
      <c r="H83" s="59" t="s">
        <v>1237</v>
      </c>
      <c r="I83" s="59">
        <v>0</v>
      </c>
      <c r="J83" s="59">
        <v>0</v>
      </c>
      <c r="K83" s="59" t="s">
        <v>1237</v>
      </c>
      <c r="L83" s="59">
        <v>1000</v>
      </c>
      <c r="M83" s="59">
        <v>0</v>
      </c>
      <c r="N83" s="59">
        <v>770</v>
      </c>
      <c r="O83" s="59"/>
      <c r="P83" s="59"/>
      <c r="Q83" s="59">
        <v>0</v>
      </c>
    </row>
    <row r="84" spans="1:17" x14ac:dyDescent="0.35">
      <c r="A84" t="str">
        <f>IF(OR(ISBLANK(VLOOKUP(B84,'EUROSTAT-Code'!D:E,2,0)),ISNA(VLOOKUP(B84,'EUROSTAT-Code'!D:E,2,0))),"",VLOOKUP(B84,'EUROSTAT-Code'!D:E,2,0))</f>
        <v>x</v>
      </c>
      <c r="B84" s="6" t="s">
        <v>123</v>
      </c>
      <c r="C84" s="6" t="s">
        <v>947</v>
      </c>
      <c r="D84" s="60">
        <v>355</v>
      </c>
      <c r="E84" s="65">
        <v>0</v>
      </c>
      <c r="F84" s="65"/>
      <c r="G84" s="61">
        <v>10</v>
      </c>
      <c r="H84" s="61">
        <v>0</v>
      </c>
      <c r="I84" s="61">
        <v>0</v>
      </c>
      <c r="J84" s="61">
        <v>0</v>
      </c>
      <c r="K84" s="61">
        <v>0</v>
      </c>
      <c r="L84" s="61">
        <v>335</v>
      </c>
      <c r="M84" s="61">
        <v>0</v>
      </c>
      <c r="N84" s="61" t="s">
        <v>1237</v>
      </c>
      <c r="O84" s="61"/>
      <c r="P84" s="61"/>
      <c r="Q84" s="61">
        <v>0</v>
      </c>
    </row>
    <row r="85" spans="1:17" x14ac:dyDescent="0.35">
      <c r="A85" t="str">
        <f>IF(OR(ISBLANK(VLOOKUP(B85,'EUROSTAT-Code'!D:E,2,0)),ISNA(VLOOKUP(B85,'EUROSTAT-Code'!D:E,2,0))),"",VLOOKUP(B85,'EUROSTAT-Code'!D:E,2,0))</f>
        <v/>
      </c>
      <c r="B85" s="4" t="s">
        <v>125</v>
      </c>
      <c r="C85" s="4" t="s">
        <v>948</v>
      </c>
      <c r="D85" s="58">
        <v>60</v>
      </c>
      <c r="E85" s="64">
        <v>40</v>
      </c>
      <c r="F85" s="64"/>
      <c r="G85" s="59" t="s">
        <v>1237</v>
      </c>
      <c r="H85" s="59" t="s">
        <v>1237</v>
      </c>
      <c r="I85" s="59" t="s">
        <v>1237</v>
      </c>
      <c r="J85" s="59" t="s">
        <v>1237</v>
      </c>
      <c r="K85" s="59">
        <v>10</v>
      </c>
      <c r="L85" s="59">
        <v>0</v>
      </c>
      <c r="M85" s="59">
        <v>0</v>
      </c>
      <c r="N85" s="59" t="s">
        <v>1237</v>
      </c>
      <c r="O85" s="59"/>
      <c r="P85" s="59"/>
      <c r="Q85" s="59">
        <v>0</v>
      </c>
    </row>
    <row r="86" spans="1:17" x14ac:dyDescent="0.35">
      <c r="A86" t="str">
        <f>IF(OR(ISBLANK(VLOOKUP(B86,'EUROSTAT-Code'!D:E,2,0)),ISNA(VLOOKUP(B86,'EUROSTAT-Code'!D:E,2,0))),"",VLOOKUP(B86,'EUROSTAT-Code'!D:E,2,0))</f>
        <v>x</v>
      </c>
      <c r="B86" s="6" t="s">
        <v>127</v>
      </c>
      <c r="C86" s="6" t="s">
        <v>949</v>
      </c>
      <c r="D86" s="60">
        <v>630</v>
      </c>
      <c r="E86" s="65">
        <v>280</v>
      </c>
      <c r="F86" s="65"/>
      <c r="G86" s="61">
        <v>35</v>
      </c>
      <c r="H86" s="61">
        <v>200</v>
      </c>
      <c r="I86" s="61">
        <v>0</v>
      </c>
      <c r="J86" s="61" t="s">
        <v>1237</v>
      </c>
      <c r="K86" s="61">
        <v>90</v>
      </c>
      <c r="L86" s="61" t="s">
        <v>1237</v>
      </c>
      <c r="M86" s="61">
        <v>0</v>
      </c>
      <c r="N86" s="61" t="s">
        <v>1237</v>
      </c>
      <c r="O86" s="61"/>
      <c r="P86" s="61"/>
      <c r="Q86" s="61">
        <v>0</v>
      </c>
    </row>
    <row r="87" spans="1:17" x14ac:dyDescent="0.35">
      <c r="A87" t="str">
        <f>IF(OR(ISBLANK(VLOOKUP(B87,'EUROSTAT-Code'!D:E,2,0)),ISNA(VLOOKUP(B87,'EUROSTAT-Code'!D:E,2,0))),"",VLOOKUP(B87,'EUROSTAT-Code'!D:E,2,0))</f>
        <v/>
      </c>
      <c r="B87" s="4" t="s">
        <v>129</v>
      </c>
      <c r="C87" s="4" t="s">
        <v>950</v>
      </c>
      <c r="D87" s="58">
        <v>45</v>
      </c>
      <c r="E87" s="64">
        <v>25</v>
      </c>
      <c r="F87" s="64"/>
      <c r="G87" s="59" t="s">
        <v>1237</v>
      </c>
      <c r="H87" s="59">
        <v>5</v>
      </c>
      <c r="I87" s="59">
        <v>0</v>
      </c>
      <c r="J87" s="59" t="s">
        <v>1237</v>
      </c>
      <c r="K87" s="59">
        <v>10</v>
      </c>
      <c r="L87" s="59" t="s">
        <v>1237</v>
      </c>
      <c r="M87" s="59">
        <v>0</v>
      </c>
      <c r="N87" s="59">
        <v>0</v>
      </c>
      <c r="O87" s="59"/>
      <c r="P87" s="59"/>
      <c r="Q87" s="59">
        <v>0</v>
      </c>
    </row>
    <row r="88" spans="1:17" x14ac:dyDescent="0.35">
      <c r="A88" t="str">
        <f>IF(OR(ISBLANK(VLOOKUP(B88,'EUROSTAT-Code'!D:E,2,0)),ISNA(VLOOKUP(B88,'EUROSTAT-Code'!D:E,2,0))),"",VLOOKUP(B88,'EUROSTAT-Code'!D:E,2,0))</f>
        <v>x</v>
      </c>
      <c r="B88" s="6" t="s">
        <v>131</v>
      </c>
      <c r="C88" s="6" t="s">
        <v>1251</v>
      </c>
      <c r="D88" s="60">
        <v>2625</v>
      </c>
      <c r="E88" s="65">
        <v>515</v>
      </c>
      <c r="F88" s="65"/>
      <c r="G88" s="61" t="s">
        <v>1237</v>
      </c>
      <c r="H88" s="61">
        <v>325</v>
      </c>
      <c r="I88" s="61" t="s">
        <v>1237</v>
      </c>
      <c r="J88" s="61" t="s">
        <v>1237</v>
      </c>
      <c r="K88" s="61">
        <v>165</v>
      </c>
      <c r="L88" s="61" t="s">
        <v>1237</v>
      </c>
      <c r="M88" s="61" t="s">
        <v>1237</v>
      </c>
      <c r="N88" s="61">
        <v>1490</v>
      </c>
      <c r="O88" s="61"/>
      <c r="P88" s="61"/>
      <c r="Q88" s="61">
        <v>0</v>
      </c>
    </row>
    <row r="89" spans="1:17" x14ac:dyDescent="0.35">
      <c r="A89" t="str">
        <f>IF(OR(ISBLANK(VLOOKUP(B89,'EUROSTAT-Code'!D:E,2,0)),ISNA(VLOOKUP(B89,'EUROSTAT-Code'!D:E,2,0))),"",VLOOKUP(B89,'EUROSTAT-Code'!D:E,2,0))</f>
        <v>x</v>
      </c>
      <c r="B89" s="4" t="s">
        <v>133</v>
      </c>
      <c r="C89" s="4" t="s">
        <v>1252</v>
      </c>
      <c r="D89" s="58">
        <v>1005</v>
      </c>
      <c r="E89" s="64" t="s">
        <v>1237</v>
      </c>
      <c r="F89" s="64"/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1000</v>
      </c>
      <c r="M89" s="59">
        <v>0</v>
      </c>
      <c r="N89" s="59">
        <v>0</v>
      </c>
      <c r="O89" s="59"/>
      <c r="P89" s="59"/>
      <c r="Q89" s="59">
        <v>0</v>
      </c>
    </row>
    <row r="90" spans="1:17" x14ac:dyDescent="0.35">
      <c r="A90" t="str">
        <f>IF(OR(ISBLANK(VLOOKUP(B90,'EUROSTAT-Code'!D:E,2,0)),ISNA(VLOOKUP(B90,'EUROSTAT-Code'!D:E,2,0))),"",VLOOKUP(B90,'EUROSTAT-Code'!D:E,2,0))</f>
        <v>x</v>
      </c>
      <c r="B90" s="6" t="s">
        <v>134</v>
      </c>
      <c r="C90" s="6" t="s">
        <v>952</v>
      </c>
      <c r="D90" s="60">
        <v>40</v>
      </c>
      <c r="E90" s="65">
        <v>0</v>
      </c>
      <c r="F90" s="65"/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40</v>
      </c>
      <c r="O90" s="61"/>
      <c r="P90" s="61"/>
      <c r="Q90" s="61">
        <v>0</v>
      </c>
    </row>
    <row r="91" spans="1:17" x14ac:dyDescent="0.35">
      <c r="A91" t="str">
        <f>IF(OR(ISBLANK(VLOOKUP(B91,'EUROSTAT-Code'!D:E,2,0)),ISNA(VLOOKUP(B91,'EUROSTAT-Code'!D:E,2,0))),"",VLOOKUP(B91,'EUROSTAT-Code'!D:E,2,0))</f>
        <v/>
      </c>
      <c r="B91" s="4" t="s">
        <v>136</v>
      </c>
      <c r="C91" s="4" t="s">
        <v>953</v>
      </c>
      <c r="D91" s="58">
        <v>10</v>
      </c>
      <c r="E91" s="64">
        <v>0</v>
      </c>
      <c r="F91" s="64"/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10</v>
      </c>
      <c r="N91" s="59">
        <v>0</v>
      </c>
      <c r="O91" s="59"/>
      <c r="P91" s="59"/>
      <c r="Q91" s="59">
        <v>0</v>
      </c>
    </row>
    <row r="92" spans="1:17" x14ac:dyDescent="0.35">
      <c r="A92" t="str">
        <f>IF(OR(ISBLANK(VLOOKUP(B92,'EUROSTAT-Code'!D:E,2,0)),ISNA(VLOOKUP(B92,'EUROSTAT-Code'!D:E,2,0))),"",VLOOKUP(B92,'EUROSTAT-Code'!D:E,2,0))</f>
        <v/>
      </c>
      <c r="B92" s="6" t="s">
        <v>138</v>
      </c>
      <c r="C92" s="6" t="s">
        <v>1253</v>
      </c>
      <c r="D92" s="60">
        <v>10</v>
      </c>
      <c r="E92" s="65">
        <v>0</v>
      </c>
      <c r="F92" s="65"/>
      <c r="G92" s="61">
        <v>0</v>
      </c>
      <c r="H92" s="61">
        <v>0</v>
      </c>
      <c r="I92" s="61">
        <v>0</v>
      </c>
      <c r="J92" s="61">
        <v>0</v>
      </c>
      <c r="K92" s="61">
        <v>0</v>
      </c>
      <c r="L92" s="61">
        <v>0</v>
      </c>
      <c r="M92" s="61">
        <v>0</v>
      </c>
      <c r="N92" s="61">
        <v>0</v>
      </c>
      <c r="O92" s="61"/>
      <c r="P92" s="61"/>
      <c r="Q92" s="61">
        <v>0</v>
      </c>
    </row>
    <row r="93" spans="1:17" x14ac:dyDescent="0.35">
      <c r="A93" t="str">
        <f>IF(OR(ISBLANK(VLOOKUP(B93,'EUROSTAT-Code'!D:E,2,0)),ISNA(VLOOKUP(B93,'EUROSTAT-Code'!D:E,2,0))),"",VLOOKUP(B93,'EUROSTAT-Code'!D:E,2,0))</f>
        <v/>
      </c>
      <c r="B93" s="4" t="s">
        <v>140</v>
      </c>
      <c r="C93" s="4" t="s">
        <v>1254</v>
      </c>
      <c r="D93" s="58">
        <v>35</v>
      </c>
      <c r="E93" s="64">
        <v>0</v>
      </c>
      <c r="F93" s="64"/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0</v>
      </c>
      <c r="O93" s="59"/>
      <c r="P93" s="59"/>
      <c r="Q93" s="59">
        <v>0</v>
      </c>
    </row>
    <row r="94" spans="1:17" x14ac:dyDescent="0.35">
      <c r="A94" t="str">
        <f>IF(OR(ISBLANK(VLOOKUP(B94,'EUROSTAT-Code'!D:E,2,0)),ISNA(VLOOKUP(B94,'EUROSTAT-Code'!D:E,2,0))),"",VLOOKUP(B94,'EUROSTAT-Code'!D:E,2,0))</f>
        <v>x</v>
      </c>
      <c r="B94" s="6" t="s">
        <v>142</v>
      </c>
      <c r="C94" s="6" t="s">
        <v>1255</v>
      </c>
      <c r="D94" s="60">
        <v>2705</v>
      </c>
      <c r="E94" s="65">
        <v>685</v>
      </c>
      <c r="F94" s="65"/>
      <c r="G94" s="61" t="s">
        <v>1237</v>
      </c>
      <c r="H94" s="61">
        <v>915</v>
      </c>
      <c r="I94" s="61">
        <v>0</v>
      </c>
      <c r="J94" s="61" t="s">
        <v>1237</v>
      </c>
      <c r="K94" s="61">
        <v>320</v>
      </c>
      <c r="L94" s="61" t="s">
        <v>1237</v>
      </c>
      <c r="M94" s="61" t="s">
        <v>1237</v>
      </c>
      <c r="N94" s="61">
        <v>460</v>
      </c>
      <c r="O94" s="61"/>
      <c r="P94" s="61"/>
      <c r="Q94" s="61">
        <v>0</v>
      </c>
    </row>
    <row r="95" spans="1:17" x14ac:dyDescent="0.35">
      <c r="A95" t="str">
        <f>IF(OR(ISBLANK(VLOOKUP(B95,'EUROSTAT-Code'!D:E,2,0)),ISNA(VLOOKUP(B95,'EUROSTAT-Code'!D:E,2,0))),"",VLOOKUP(B95,'EUROSTAT-Code'!D:E,2,0))</f>
        <v/>
      </c>
      <c r="B95" s="4" t="s">
        <v>315</v>
      </c>
      <c r="C95" s="4" t="s">
        <v>954</v>
      </c>
      <c r="D95" s="58">
        <v>0</v>
      </c>
      <c r="E95" s="64">
        <v>0</v>
      </c>
      <c r="F95" s="64"/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/>
      <c r="P95" s="59"/>
      <c r="Q95" s="59">
        <v>0</v>
      </c>
    </row>
    <row r="96" spans="1:17" x14ac:dyDescent="0.35">
      <c r="A96" t="str">
        <f>IF(OR(ISBLANK(VLOOKUP(B96,'EUROSTAT-Code'!D:E,2,0)),ISNA(VLOOKUP(B96,'EUROSTAT-Code'!D:E,2,0))),"",VLOOKUP(B96,'EUROSTAT-Code'!D:E,2,0))</f>
        <v/>
      </c>
      <c r="B96" s="6" t="s">
        <v>332</v>
      </c>
      <c r="C96" s="6" t="s">
        <v>955</v>
      </c>
      <c r="D96" s="60">
        <v>0</v>
      </c>
      <c r="E96" s="65">
        <v>0</v>
      </c>
      <c r="F96" s="65"/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/>
      <c r="P96" s="61"/>
      <c r="Q96" s="61">
        <v>0</v>
      </c>
    </row>
    <row r="97" spans="1:17" x14ac:dyDescent="0.35">
      <c r="A97" t="str">
        <f>IF(OR(ISBLANK(VLOOKUP(B97,'EUROSTAT-Code'!D:E,2,0)),ISNA(VLOOKUP(B97,'EUROSTAT-Code'!D:E,2,0))),"",VLOOKUP(B97,'EUROSTAT-Code'!D:E,2,0))</f>
        <v/>
      </c>
      <c r="B97" s="4" t="s">
        <v>144</v>
      </c>
      <c r="C97" s="4" t="s">
        <v>1256</v>
      </c>
      <c r="D97" s="58">
        <v>5</v>
      </c>
      <c r="E97" s="64">
        <v>0</v>
      </c>
      <c r="F97" s="64"/>
      <c r="G97" s="59">
        <v>0</v>
      </c>
      <c r="H97" s="59" t="s">
        <v>1237</v>
      </c>
      <c r="I97" s="59">
        <v>0</v>
      </c>
      <c r="J97" s="59">
        <v>0</v>
      </c>
      <c r="K97" s="59" t="s">
        <v>1237</v>
      </c>
      <c r="L97" s="59">
        <v>0</v>
      </c>
      <c r="M97" s="59">
        <v>0</v>
      </c>
      <c r="N97" s="59">
        <v>0</v>
      </c>
      <c r="O97" s="59"/>
      <c r="P97" s="59"/>
      <c r="Q97" s="59">
        <v>0</v>
      </c>
    </row>
    <row r="98" spans="1:17" x14ac:dyDescent="0.35">
      <c r="A98" t="str">
        <f>IF(OR(ISBLANK(VLOOKUP(B98,'EUROSTAT-Code'!D:E,2,0)),ISNA(VLOOKUP(B98,'EUROSTAT-Code'!D:E,2,0))),"",VLOOKUP(B98,'EUROSTAT-Code'!D:E,2,0))</f>
        <v/>
      </c>
      <c r="B98" s="6" t="s">
        <v>145</v>
      </c>
      <c r="C98" s="6" t="s">
        <v>956</v>
      </c>
      <c r="D98" s="60">
        <v>145</v>
      </c>
      <c r="E98" s="65" t="s">
        <v>1237</v>
      </c>
      <c r="F98" s="65"/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 t="s">
        <v>1237</v>
      </c>
      <c r="M98" s="61" t="s">
        <v>1237</v>
      </c>
      <c r="N98" s="61">
        <v>145</v>
      </c>
      <c r="O98" s="61"/>
      <c r="P98" s="61"/>
      <c r="Q98" s="61">
        <v>0</v>
      </c>
    </row>
    <row r="99" spans="1:17" x14ac:dyDescent="0.35">
      <c r="A99" t="str">
        <f>IF(OR(ISBLANK(VLOOKUP(B99,'EUROSTAT-Code'!D:E,2,0)),ISNA(VLOOKUP(B99,'EUROSTAT-Code'!D:E,2,0))),"",VLOOKUP(B99,'EUROSTAT-Code'!D:E,2,0))</f>
        <v/>
      </c>
      <c r="B99" s="4" t="s">
        <v>147</v>
      </c>
      <c r="C99" s="4" t="s">
        <v>957</v>
      </c>
      <c r="D99" s="58">
        <v>30</v>
      </c>
      <c r="E99" s="64">
        <v>15</v>
      </c>
      <c r="F99" s="64"/>
      <c r="G99" s="59" t="s">
        <v>1237</v>
      </c>
      <c r="H99" s="59">
        <v>0</v>
      </c>
      <c r="I99" s="59" t="s">
        <v>1237</v>
      </c>
      <c r="J99" s="59" t="s">
        <v>1237</v>
      </c>
      <c r="K99" s="59">
        <v>10</v>
      </c>
      <c r="L99" s="59" t="s">
        <v>1237</v>
      </c>
      <c r="M99" s="59">
        <v>0</v>
      </c>
      <c r="N99" s="59" t="s">
        <v>1237</v>
      </c>
      <c r="O99" s="59"/>
      <c r="P99" s="59"/>
      <c r="Q99" s="59">
        <v>0</v>
      </c>
    </row>
    <row r="100" spans="1:17" x14ac:dyDescent="0.35">
      <c r="A100" t="str">
        <f>IF(OR(ISBLANK(VLOOKUP(B100,'EUROSTAT-Code'!D:E,2,0)),ISNA(VLOOKUP(B100,'EUROSTAT-Code'!D:E,2,0))),"",VLOOKUP(B100,'EUROSTAT-Code'!D:E,2,0))</f>
        <v/>
      </c>
      <c r="B100" s="6" t="s">
        <v>148</v>
      </c>
      <c r="C100" s="6" t="s">
        <v>1257</v>
      </c>
      <c r="D100" s="60">
        <v>65</v>
      </c>
      <c r="E100" s="65">
        <v>50</v>
      </c>
      <c r="F100" s="65"/>
      <c r="G100" s="61" t="s">
        <v>1237</v>
      </c>
      <c r="H100" s="61" t="s">
        <v>1237</v>
      </c>
      <c r="I100" s="61" t="s">
        <v>1237</v>
      </c>
      <c r="J100" s="61">
        <v>0</v>
      </c>
      <c r="K100" s="61">
        <v>10</v>
      </c>
      <c r="L100" s="61" t="s">
        <v>1237</v>
      </c>
      <c r="M100" s="61">
        <v>0</v>
      </c>
      <c r="N100" s="61" t="s">
        <v>1237</v>
      </c>
      <c r="O100" s="61"/>
      <c r="P100" s="61"/>
      <c r="Q100" s="61">
        <v>0</v>
      </c>
    </row>
    <row r="101" spans="1:17" x14ac:dyDescent="0.35">
      <c r="A101" t="str">
        <f>IF(OR(ISBLANK(VLOOKUP(B101,'EUROSTAT-Code'!D:E,2,0)),ISNA(VLOOKUP(B101,'EUROSTAT-Code'!D:E,2,0))),"",VLOOKUP(B101,'EUROSTAT-Code'!D:E,2,0))</f>
        <v>x</v>
      </c>
      <c r="B101" s="4" t="s">
        <v>149</v>
      </c>
      <c r="C101" s="4" t="s">
        <v>1258</v>
      </c>
      <c r="D101" s="58">
        <v>20</v>
      </c>
      <c r="E101" s="64">
        <v>5</v>
      </c>
      <c r="F101" s="64"/>
      <c r="G101" s="59">
        <v>0</v>
      </c>
      <c r="H101" s="59">
        <v>0</v>
      </c>
      <c r="I101" s="59">
        <v>5</v>
      </c>
      <c r="J101" s="59">
        <v>0</v>
      </c>
      <c r="K101" s="59">
        <v>5</v>
      </c>
      <c r="L101" s="59">
        <v>0</v>
      </c>
      <c r="M101" s="59">
        <v>0</v>
      </c>
      <c r="N101" s="59" t="s">
        <v>1237</v>
      </c>
      <c r="O101" s="59"/>
      <c r="P101" s="59"/>
      <c r="Q101" s="59">
        <v>0</v>
      </c>
    </row>
    <row r="102" spans="1:17" x14ac:dyDescent="0.35">
      <c r="A102" t="str">
        <f>IF(OR(ISBLANK(VLOOKUP(B102,'EUROSTAT-Code'!D:E,2,0)),ISNA(VLOOKUP(B102,'EUROSTAT-Code'!D:E,2,0))),"",VLOOKUP(B102,'EUROSTAT-Code'!D:E,2,0))</f>
        <v>x</v>
      </c>
      <c r="B102" s="6" t="s">
        <v>150</v>
      </c>
      <c r="C102" s="6" t="s">
        <v>958</v>
      </c>
      <c r="D102" s="60">
        <v>115</v>
      </c>
      <c r="E102" s="65">
        <v>0</v>
      </c>
      <c r="F102" s="65"/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115</v>
      </c>
      <c r="O102" s="61"/>
      <c r="P102" s="61"/>
      <c r="Q102" s="61">
        <v>0</v>
      </c>
    </row>
    <row r="103" spans="1:17" x14ac:dyDescent="0.35">
      <c r="A103" t="str">
        <f>IF(OR(ISBLANK(VLOOKUP(B103,'EUROSTAT-Code'!D:E,2,0)),ISNA(VLOOKUP(B103,'EUROSTAT-Code'!D:E,2,0))),"",VLOOKUP(B103,'EUROSTAT-Code'!D:E,2,0))</f>
        <v>x</v>
      </c>
      <c r="B103" s="4" t="s">
        <v>292</v>
      </c>
      <c r="C103" s="4" t="s">
        <v>959</v>
      </c>
      <c r="D103" s="58">
        <v>0</v>
      </c>
      <c r="E103" s="64">
        <v>0</v>
      </c>
      <c r="F103" s="64"/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/>
      <c r="P103" s="59"/>
      <c r="Q103" s="59">
        <v>0</v>
      </c>
    </row>
    <row r="104" spans="1:17" x14ac:dyDescent="0.35">
      <c r="A104" t="str">
        <f>IF(OR(ISBLANK(VLOOKUP(B104,'EUROSTAT-Code'!D:E,2,0)),ISNA(VLOOKUP(B104,'EUROSTAT-Code'!D:E,2,0))),"",VLOOKUP(B104,'EUROSTAT-Code'!D:E,2,0))</f>
        <v/>
      </c>
      <c r="B104" s="6" t="s">
        <v>333</v>
      </c>
      <c r="C104" s="6" t="s">
        <v>960</v>
      </c>
      <c r="D104" s="60">
        <v>0</v>
      </c>
      <c r="E104" s="65">
        <v>0</v>
      </c>
      <c r="F104" s="65"/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/>
      <c r="P104" s="61"/>
      <c r="Q104" s="61">
        <v>0</v>
      </c>
    </row>
    <row r="105" spans="1:17" x14ac:dyDescent="0.35">
      <c r="A105" t="str">
        <f>IF(OR(ISBLANK(VLOOKUP(B105,'EUROSTAT-Code'!D:E,2,0)),ISNA(VLOOKUP(B105,'EUROSTAT-Code'!D:E,2,0))),"",VLOOKUP(B105,'EUROSTAT-Code'!D:E,2,0))</f>
        <v/>
      </c>
      <c r="B105" s="4" t="s">
        <v>152</v>
      </c>
      <c r="C105" s="4" t="s">
        <v>1259</v>
      </c>
      <c r="D105" s="58">
        <v>5</v>
      </c>
      <c r="E105" s="64">
        <v>0</v>
      </c>
      <c r="F105" s="64"/>
      <c r="G105" s="59">
        <v>0</v>
      </c>
      <c r="H105" s="59" t="s">
        <v>1237</v>
      </c>
      <c r="I105" s="59">
        <v>0</v>
      </c>
      <c r="J105" s="59">
        <v>0</v>
      </c>
      <c r="K105" s="59" t="s">
        <v>1237</v>
      </c>
      <c r="L105" s="59">
        <v>0</v>
      </c>
      <c r="M105" s="59">
        <v>0</v>
      </c>
      <c r="N105" s="59" t="s">
        <v>1237</v>
      </c>
      <c r="O105" s="59"/>
      <c r="P105" s="59"/>
      <c r="Q105" s="59">
        <v>0</v>
      </c>
    </row>
    <row r="106" spans="1:17" x14ac:dyDescent="0.35">
      <c r="A106" t="str">
        <f>IF(OR(ISBLANK(VLOOKUP(B106,'EUROSTAT-Code'!D:E,2,0)),ISNA(VLOOKUP(B106,'EUROSTAT-Code'!D:E,2,0))),"",VLOOKUP(B106,'EUROSTAT-Code'!D:E,2,0))</f>
        <v/>
      </c>
      <c r="B106" s="6" t="s">
        <v>153</v>
      </c>
      <c r="C106" s="6" t="s">
        <v>1260</v>
      </c>
      <c r="D106" s="60">
        <v>25</v>
      </c>
      <c r="E106" s="65">
        <v>10</v>
      </c>
      <c r="F106" s="65"/>
      <c r="G106" s="61" t="s">
        <v>1237</v>
      </c>
      <c r="H106" s="61">
        <v>0</v>
      </c>
      <c r="I106" s="61">
        <v>5</v>
      </c>
      <c r="J106" s="61">
        <v>0</v>
      </c>
      <c r="K106" s="61">
        <v>5</v>
      </c>
      <c r="L106" s="61">
        <v>0</v>
      </c>
      <c r="M106" s="61">
        <v>0</v>
      </c>
      <c r="N106" s="61">
        <v>0</v>
      </c>
      <c r="O106" s="61"/>
      <c r="P106" s="61"/>
      <c r="Q106" s="61">
        <v>0</v>
      </c>
    </row>
    <row r="107" spans="1:17" x14ac:dyDescent="0.35">
      <c r="A107" t="str">
        <f>IF(OR(ISBLANK(VLOOKUP(B107,'EUROSTAT-Code'!D:E,2,0)),ISNA(VLOOKUP(B107,'EUROSTAT-Code'!D:E,2,0))),"",VLOOKUP(B107,'EUROSTAT-Code'!D:E,2,0))</f>
        <v/>
      </c>
      <c r="B107" s="4" t="s">
        <v>334</v>
      </c>
      <c r="C107" s="4" t="s">
        <v>962</v>
      </c>
      <c r="D107" s="58">
        <v>0</v>
      </c>
      <c r="E107" s="64">
        <v>0</v>
      </c>
      <c r="F107" s="64"/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/>
      <c r="P107" s="59"/>
      <c r="Q107" s="59">
        <v>0</v>
      </c>
    </row>
    <row r="108" spans="1:17" x14ac:dyDescent="0.35">
      <c r="A108" t="str">
        <f>IF(OR(ISBLANK(VLOOKUP(B108,'EUROSTAT-Code'!D:E,2,0)),ISNA(VLOOKUP(B108,'EUROSTAT-Code'!D:E,2,0))),"",VLOOKUP(B108,'EUROSTAT-Code'!D:E,2,0))</f>
        <v/>
      </c>
      <c r="B108" s="6" t="s">
        <v>154</v>
      </c>
      <c r="C108" s="6" t="s">
        <v>963</v>
      </c>
      <c r="D108" s="60">
        <v>220</v>
      </c>
      <c r="E108" s="65">
        <v>70</v>
      </c>
      <c r="F108" s="65"/>
      <c r="G108" s="61" t="s">
        <v>1237</v>
      </c>
      <c r="H108" s="61">
        <v>45</v>
      </c>
      <c r="I108" s="61">
        <v>15</v>
      </c>
      <c r="J108" s="61">
        <v>15</v>
      </c>
      <c r="K108" s="61">
        <v>30</v>
      </c>
      <c r="L108" s="61">
        <v>0</v>
      </c>
      <c r="M108" s="61">
        <v>0</v>
      </c>
      <c r="N108" s="61">
        <v>30</v>
      </c>
      <c r="O108" s="61"/>
      <c r="P108" s="61"/>
      <c r="Q108" s="61">
        <v>0</v>
      </c>
    </row>
    <row r="109" spans="1:17" x14ac:dyDescent="0.35">
      <c r="A109" t="str">
        <f>IF(OR(ISBLANK(VLOOKUP(B109,'EUROSTAT-Code'!D:E,2,0)),ISNA(VLOOKUP(B109,'EUROSTAT-Code'!D:E,2,0))),"",VLOOKUP(B109,'EUROSTAT-Code'!D:E,2,0))</f>
        <v>x</v>
      </c>
      <c r="B109" s="4" t="s">
        <v>552</v>
      </c>
      <c r="C109" s="4" t="s">
        <v>964</v>
      </c>
      <c r="D109" s="58">
        <v>25</v>
      </c>
      <c r="E109" s="64">
        <v>0</v>
      </c>
      <c r="F109" s="64"/>
      <c r="G109" s="59">
        <v>0</v>
      </c>
      <c r="H109" s="59">
        <v>25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/>
      <c r="P109" s="59"/>
      <c r="Q109" s="59">
        <v>0</v>
      </c>
    </row>
    <row r="110" spans="1:17" x14ac:dyDescent="0.35">
      <c r="A110" t="str">
        <f>IF(OR(ISBLANK(VLOOKUP(B110,'EUROSTAT-Code'!D:E,2,0)),ISNA(VLOOKUP(B110,'EUROSTAT-Code'!D:E,2,0))),"",VLOOKUP(B110,'EUROSTAT-Code'!D:E,2,0))</f>
        <v>x</v>
      </c>
      <c r="B110" s="6" t="s">
        <v>156</v>
      </c>
      <c r="C110" s="6" t="s">
        <v>965</v>
      </c>
      <c r="D110" s="60">
        <v>85</v>
      </c>
      <c r="E110" s="65">
        <v>25</v>
      </c>
      <c r="F110" s="65"/>
      <c r="G110" s="61" t="s">
        <v>1237</v>
      </c>
      <c r="H110" s="61">
        <v>25</v>
      </c>
      <c r="I110" s="61">
        <v>0</v>
      </c>
      <c r="J110" s="61" t="s">
        <v>1237</v>
      </c>
      <c r="K110" s="61">
        <v>35</v>
      </c>
      <c r="L110" s="61">
        <v>0</v>
      </c>
      <c r="M110" s="61">
        <v>0</v>
      </c>
      <c r="N110" s="61">
        <v>0</v>
      </c>
      <c r="O110" s="61"/>
      <c r="P110" s="61"/>
      <c r="Q110" s="61">
        <v>0</v>
      </c>
    </row>
    <row r="111" spans="1:17" x14ac:dyDescent="0.35">
      <c r="A111" t="str">
        <f>IF(OR(ISBLANK(VLOOKUP(B111,'EUROSTAT-Code'!D:E,2,0)),ISNA(VLOOKUP(B111,'EUROSTAT-Code'!D:E,2,0))),"",VLOOKUP(B111,'EUROSTAT-Code'!D:E,2,0))</f>
        <v/>
      </c>
      <c r="B111" s="4" t="s">
        <v>158</v>
      </c>
      <c r="C111" s="4" t="s">
        <v>967</v>
      </c>
      <c r="D111" s="58">
        <v>445</v>
      </c>
      <c r="E111" s="64">
        <v>0</v>
      </c>
      <c r="F111" s="64"/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445</v>
      </c>
      <c r="N111" s="59">
        <v>0</v>
      </c>
      <c r="O111" s="59"/>
      <c r="P111" s="59"/>
      <c r="Q111" s="59">
        <v>0</v>
      </c>
    </row>
    <row r="112" spans="1:17" x14ac:dyDescent="0.35">
      <c r="A112" t="str">
        <f>IF(OR(ISBLANK(VLOOKUP(B112,'EUROSTAT-Code'!D:E,2,0)),ISNA(VLOOKUP(B112,'EUROSTAT-Code'!D:E,2,0))),"",VLOOKUP(B112,'EUROSTAT-Code'!D:E,2,0))</f>
        <v/>
      </c>
      <c r="B112" s="6" t="s">
        <v>160</v>
      </c>
      <c r="C112" s="6" t="s">
        <v>1261</v>
      </c>
      <c r="D112" s="60">
        <v>0</v>
      </c>
      <c r="E112" s="65">
        <v>0</v>
      </c>
      <c r="F112" s="65"/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/>
      <c r="P112" s="61"/>
      <c r="Q112" s="61">
        <v>0</v>
      </c>
    </row>
    <row r="113" spans="1:17" x14ac:dyDescent="0.35">
      <c r="A113" t="str">
        <f>IF(OR(ISBLANK(VLOOKUP(B113,'EUROSTAT-Code'!D:E,2,0)),ISNA(VLOOKUP(B113,'EUROSTAT-Code'!D:E,2,0))),"",VLOOKUP(B113,'EUROSTAT-Code'!D:E,2,0))</f>
        <v/>
      </c>
      <c r="B113" s="4" t="s">
        <v>161</v>
      </c>
      <c r="C113" s="4" t="s">
        <v>969</v>
      </c>
      <c r="D113" s="58">
        <v>25</v>
      </c>
      <c r="E113" s="64">
        <v>0</v>
      </c>
      <c r="F113" s="64"/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20</v>
      </c>
      <c r="M113" s="59">
        <v>0</v>
      </c>
      <c r="N113" s="59">
        <v>0</v>
      </c>
      <c r="O113" s="59"/>
      <c r="P113" s="59"/>
      <c r="Q113" s="59">
        <v>0</v>
      </c>
    </row>
    <row r="114" spans="1:17" x14ac:dyDescent="0.35">
      <c r="A114" t="str">
        <f>IF(OR(ISBLANK(VLOOKUP(B114,'EUROSTAT-Code'!D:E,2,0)),ISNA(VLOOKUP(B114,'EUROSTAT-Code'!D:E,2,0))),"",VLOOKUP(B114,'EUROSTAT-Code'!D:E,2,0))</f>
        <v>x</v>
      </c>
      <c r="B114" s="6" t="s">
        <v>271</v>
      </c>
      <c r="C114" s="6" t="s">
        <v>970</v>
      </c>
      <c r="D114" s="60">
        <v>5</v>
      </c>
      <c r="E114" s="65">
        <v>0</v>
      </c>
      <c r="F114" s="65"/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5</v>
      </c>
      <c r="M114" s="61">
        <v>0</v>
      </c>
      <c r="N114" s="61" t="s">
        <v>1237</v>
      </c>
      <c r="O114" s="61"/>
      <c r="P114" s="61"/>
      <c r="Q114" s="61">
        <v>0</v>
      </c>
    </row>
    <row r="115" spans="1:17" x14ac:dyDescent="0.35">
      <c r="A115" t="str">
        <f>IF(OR(ISBLANK(VLOOKUP(B115,'EUROSTAT-Code'!D:E,2,0)),ISNA(VLOOKUP(B115,'EUROSTAT-Code'!D:E,2,0))),"",VLOOKUP(B115,'EUROSTAT-Code'!D:E,2,0))</f>
        <v/>
      </c>
      <c r="B115" s="4" t="s">
        <v>317</v>
      </c>
      <c r="C115" s="4" t="s">
        <v>971</v>
      </c>
      <c r="D115" s="58">
        <v>5</v>
      </c>
      <c r="E115" s="64">
        <v>0</v>
      </c>
      <c r="F115" s="64"/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5</v>
      </c>
      <c r="M115" s="59">
        <v>0</v>
      </c>
      <c r="N115" s="59">
        <v>0</v>
      </c>
      <c r="O115" s="59"/>
      <c r="P115" s="59"/>
      <c r="Q115" s="59">
        <v>0</v>
      </c>
    </row>
    <row r="116" spans="1:17" x14ac:dyDescent="0.35">
      <c r="A116" t="str">
        <f>IF(OR(ISBLANK(VLOOKUP(B116,'EUROSTAT-Code'!D:E,2,0)),ISNA(VLOOKUP(B116,'EUROSTAT-Code'!D:E,2,0))),"",VLOOKUP(B116,'EUROSTAT-Code'!D:E,2,0))</f>
        <v/>
      </c>
      <c r="B116" s="6" t="s">
        <v>162</v>
      </c>
      <c r="C116" s="6" t="s">
        <v>972</v>
      </c>
      <c r="D116" s="60">
        <v>25</v>
      </c>
      <c r="E116" s="65">
        <v>0</v>
      </c>
      <c r="F116" s="65"/>
      <c r="G116" s="61">
        <v>0</v>
      </c>
      <c r="H116" s="61">
        <v>0</v>
      </c>
      <c r="I116" s="61">
        <v>0</v>
      </c>
      <c r="J116" s="61">
        <v>0</v>
      </c>
      <c r="K116" s="61">
        <v>0</v>
      </c>
      <c r="L116" s="61">
        <v>25</v>
      </c>
      <c r="M116" s="61">
        <v>0</v>
      </c>
      <c r="N116" s="61">
        <v>0</v>
      </c>
      <c r="O116" s="61"/>
      <c r="P116" s="61"/>
      <c r="Q116" s="61">
        <v>0</v>
      </c>
    </row>
    <row r="117" spans="1:17" x14ac:dyDescent="0.35">
      <c r="A117" t="str">
        <f>IF(OR(ISBLANK(VLOOKUP(B117,'EUROSTAT-Code'!D:E,2,0)),ISNA(VLOOKUP(B117,'EUROSTAT-Code'!D:E,2,0))),"",VLOOKUP(B117,'EUROSTAT-Code'!D:E,2,0))</f>
        <v/>
      </c>
      <c r="B117" s="4" t="s">
        <v>164</v>
      </c>
      <c r="C117" s="4" t="s">
        <v>1262</v>
      </c>
      <c r="D117" s="58">
        <v>30</v>
      </c>
      <c r="E117" s="64">
        <v>0</v>
      </c>
      <c r="F117" s="64"/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/>
      <c r="P117" s="59"/>
      <c r="Q117" s="59">
        <v>0</v>
      </c>
    </row>
    <row r="118" spans="1:17" x14ac:dyDescent="0.35">
      <c r="A118" t="str">
        <f>IF(OR(ISBLANK(VLOOKUP(B118,'EUROSTAT-Code'!D:E,2,0)),ISNA(VLOOKUP(B118,'EUROSTAT-Code'!D:E,2,0))),"",VLOOKUP(B118,'EUROSTAT-Code'!D:E,2,0))</f>
        <v/>
      </c>
      <c r="B118" s="6" t="s">
        <v>166</v>
      </c>
      <c r="C118" s="6" t="s">
        <v>974</v>
      </c>
      <c r="D118" s="60">
        <v>140</v>
      </c>
      <c r="E118" s="65" t="s">
        <v>1237</v>
      </c>
      <c r="F118" s="65"/>
      <c r="G118" s="61">
        <v>0</v>
      </c>
      <c r="H118" s="61">
        <v>0</v>
      </c>
      <c r="I118" s="61" t="s">
        <v>1237</v>
      </c>
      <c r="J118" s="61" t="s">
        <v>1237</v>
      </c>
      <c r="K118" s="61" t="s">
        <v>1237</v>
      </c>
      <c r="L118" s="61">
        <v>0</v>
      </c>
      <c r="M118" s="61">
        <v>0</v>
      </c>
      <c r="N118" s="61">
        <v>135</v>
      </c>
      <c r="O118" s="61"/>
      <c r="P118" s="61"/>
      <c r="Q118" s="61">
        <v>0</v>
      </c>
    </row>
    <row r="119" spans="1:17" x14ac:dyDescent="0.35">
      <c r="A119" t="str">
        <f>IF(OR(ISBLANK(VLOOKUP(B119,'EUROSTAT-Code'!D:E,2,0)),ISNA(VLOOKUP(B119,'EUROSTAT-Code'!D:E,2,0))),"",VLOOKUP(B119,'EUROSTAT-Code'!D:E,2,0))</f>
        <v>x</v>
      </c>
      <c r="B119" s="4" t="s">
        <v>168</v>
      </c>
      <c r="C119" s="4" t="s">
        <v>975</v>
      </c>
      <c r="D119" s="58">
        <v>660</v>
      </c>
      <c r="E119" s="64">
        <v>0</v>
      </c>
      <c r="F119" s="64"/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660</v>
      </c>
      <c r="N119" s="59">
        <v>0</v>
      </c>
      <c r="O119" s="59"/>
      <c r="P119" s="59"/>
      <c r="Q119" s="59">
        <v>0</v>
      </c>
    </row>
    <row r="120" spans="1:17" x14ac:dyDescent="0.35">
      <c r="A120" t="str">
        <f>IF(OR(ISBLANK(VLOOKUP(B120,'EUROSTAT-Code'!D:E,2,0)),ISNA(VLOOKUP(B120,'EUROSTAT-Code'!D:E,2,0))),"",VLOOKUP(B120,'EUROSTAT-Code'!D:E,2,0))</f>
        <v/>
      </c>
      <c r="B120" s="6" t="s">
        <v>170</v>
      </c>
      <c r="C120" s="6" t="s">
        <v>976</v>
      </c>
      <c r="D120" s="60">
        <v>70</v>
      </c>
      <c r="E120" s="65">
        <v>0</v>
      </c>
      <c r="F120" s="65"/>
      <c r="G120" s="61">
        <v>0</v>
      </c>
      <c r="H120" s="61">
        <v>0</v>
      </c>
      <c r="I120" s="61">
        <v>0</v>
      </c>
      <c r="J120" s="61">
        <v>0</v>
      </c>
      <c r="K120" s="61">
        <v>0</v>
      </c>
      <c r="L120" s="61">
        <v>70</v>
      </c>
      <c r="M120" s="61">
        <v>0</v>
      </c>
      <c r="N120" s="61">
        <v>0</v>
      </c>
      <c r="O120" s="61"/>
      <c r="P120" s="61"/>
      <c r="Q120" s="61">
        <v>0</v>
      </c>
    </row>
    <row r="121" spans="1:17" x14ac:dyDescent="0.35">
      <c r="A121" t="str">
        <f>IF(OR(ISBLANK(VLOOKUP(B121,'EUROSTAT-Code'!D:E,2,0)),ISNA(VLOOKUP(B121,'EUROSTAT-Code'!D:E,2,0))),"",VLOOKUP(B121,'EUROSTAT-Code'!D:E,2,0))</f>
        <v>x</v>
      </c>
      <c r="B121" s="4" t="s">
        <v>173</v>
      </c>
      <c r="C121" s="4" t="s">
        <v>978</v>
      </c>
      <c r="D121" s="58">
        <v>130</v>
      </c>
      <c r="E121" s="64">
        <v>5</v>
      </c>
      <c r="F121" s="64"/>
      <c r="G121" s="59">
        <v>0</v>
      </c>
      <c r="H121" s="59">
        <v>0</v>
      </c>
      <c r="I121" s="59">
        <v>0</v>
      </c>
      <c r="J121" s="59">
        <v>0</v>
      </c>
      <c r="K121" s="59">
        <v>20</v>
      </c>
      <c r="L121" s="59" t="s">
        <v>1237</v>
      </c>
      <c r="M121" s="59" t="s">
        <v>1237</v>
      </c>
      <c r="N121" s="59">
        <v>10</v>
      </c>
      <c r="O121" s="59"/>
      <c r="P121" s="59"/>
      <c r="Q121" s="59">
        <v>0</v>
      </c>
    </row>
    <row r="122" spans="1:17" x14ac:dyDescent="0.35">
      <c r="A122" t="str">
        <f>IF(OR(ISBLANK(VLOOKUP(B122,'EUROSTAT-Code'!D:E,2,0)),ISNA(VLOOKUP(B122,'EUROSTAT-Code'!D:E,2,0))),"",VLOOKUP(B122,'EUROSTAT-Code'!D:E,2,0))</f>
        <v/>
      </c>
      <c r="B122" s="6" t="s">
        <v>301</v>
      </c>
      <c r="C122" s="6" t="s">
        <v>980</v>
      </c>
      <c r="D122" s="60">
        <v>0</v>
      </c>
      <c r="E122" s="65">
        <v>0</v>
      </c>
      <c r="F122" s="65"/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/>
      <c r="P122" s="61"/>
      <c r="Q122" s="61">
        <v>0</v>
      </c>
    </row>
    <row r="123" spans="1:17" x14ac:dyDescent="0.35">
      <c r="A123" t="str">
        <f>IF(OR(ISBLANK(VLOOKUP(B123,'EUROSTAT-Code'!D:E,2,0)),ISNA(VLOOKUP(B123,'EUROSTAT-Code'!D:E,2,0))),"",VLOOKUP(B123,'EUROSTAT-Code'!D:E,2,0))</f>
        <v/>
      </c>
      <c r="B123" s="4" t="s">
        <v>174</v>
      </c>
      <c r="C123" s="4" t="s">
        <v>981</v>
      </c>
      <c r="D123" s="58">
        <v>15</v>
      </c>
      <c r="E123" s="64">
        <v>0</v>
      </c>
      <c r="F123" s="64"/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15</v>
      </c>
      <c r="O123" s="59"/>
      <c r="P123" s="59"/>
      <c r="Q123" s="59">
        <v>0</v>
      </c>
    </row>
    <row r="124" spans="1:17" x14ac:dyDescent="0.35">
      <c r="A124" t="str">
        <f>IF(OR(ISBLANK(VLOOKUP(B124,'EUROSTAT-Code'!D:E,2,0)),ISNA(VLOOKUP(B124,'EUROSTAT-Code'!D:E,2,0))),"",VLOOKUP(B124,'EUROSTAT-Code'!D:E,2,0))</f>
        <v/>
      </c>
      <c r="B124" s="6" t="s">
        <v>176</v>
      </c>
      <c r="C124" s="6" t="s">
        <v>982</v>
      </c>
      <c r="D124" s="60">
        <v>50</v>
      </c>
      <c r="E124" s="65">
        <v>0</v>
      </c>
      <c r="F124" s="65"/>
      <c r="G124" s="61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45</v>
      </c>
      <c r="O124" s="61"/>
      <c r="P124" s="61"/>
      <c r="Q124" s="61">
        <v>0</v>
      </c>
    </row>
    <row r="125" spans="1:17" x14ac:dyDescent="0.35">
      <c r="A125" t="str">
        <f>IF(OR(ISBLANK(VLOOKUP(B125,'EUROSTAT-Code'!D:E,2,0)),ISNA(VLOOKUP(B125,'EUROSTAT-Code'!D:E,2,0))),"",VLOOKUP(B125,'EUROSTAT-Code'!D:E,2,0))</f>
        <v/>
      </c>
      <c r="B125" s="4" t="s">
        <v>177</v>
      </c>
      <c r="C125" s="4" t="s">
        <v>983</v>
      </c>
      <c r="D125" s="58">
        <v>0</v>
      </c>
      <c r="E125" s="64">
        <v>0</v>
      </c>
      <c r="F125" s="64"/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/>
      <c r="P125" s="59"/>
      <c r="Q125" s="59">
        <v>0</v>
      </c>
    </row>
    <row r="126" spans="1:17" x14ac:dyDescent="0.35">
      <c r="A126" t="str">
        <f>IF(OR(ISBLANK(VLOOKUP(B126,'EUROSTAT-Code'!D:E,2,0)),ISNA(VLOOKUP(B126,'EUROSTAT-Code'!D:E,2,0))),"",VLOOKUP(B126,'EUROSTAT-Code'!D:E,2,0))</f>
        <v>x</v>
      </c>
      <c r="B126" s="6" t="s">
        <v>179</v>
      </c>
      <c r="C126" s="6" t="s">
        <v>1264</v>
      </c>
      <c r="D126" s="60">
        <v>130</v>
      </c>
      <c r="E126" s="65">
        <v>0</v>
      </c>
      <c r="F126" s="65"/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/>
      <c r="P126" s="61"/>
      <c r="Q126" s="61">
        <v>130</v>
      </c>
    </row>
    <row r="127" spans="1:17" x14ac:dyDescent="0.35">
      <c r="A127" t="str">
        <f>IF(OR(ISBLANK(VLOOKUP(B127,'EUROSTAT-Code'!D:E,2,0)),ISNA(VLOOKUP(B127,'EUROSTAT-Code'!D:E,2,0))),"",VLOOKUP(B127,'EUROSTAT-Code'!D:E,2,0))</f>
        <v>x</v>
      </c>
      <c r="B127" s="4" t="s">
        <v>180</v>
      </c>
      <c r="C127" s="4" t="s">
        <v>984</v>
      </c>
      <c r="D127" s="58">
        <v>9395</v>
      </c>
      <c r="E127" s="64">
        <v>1360</v>
      </c>
      <c r="F127" s="64"/>
      <c r="G127" s="59" t="s">
        <v>1237</v>
      </c>
      <c r="H127" s="59">
        <v>575</v>
      </c>
      <c r="I127" s="59" t="s">
        <v>1237</v>
      </c>
      <c r="J127" s="59" t="s">
        <v>1237</v>
      </c>
      <c r="K127" s="59">
        <v>470</v>
      </c>
      <c r="L127" s="59">
        <v>460</v>
      </c>
      <c r="M127" s="59">
        <v>360</v>
      </c>
      <c r="N127" s="59">
        <v>2950</v>
      </c>
      <c r="O127" s="59"/>
      <c r="P127" s="59"/>
      <c r="Q127" s="59">
        <v>935</v>
      </c>
    </row>
    <row r="128" spans="1:17" x14ac:dyDescent="0.35">
      <c r="A128" t="str">
        <f>IF(OR(ISBLANK(VLOOKUP(B128,'EUROSTAT-Code'!D:E,2,0)),ISNA(VLOOKUP(B128,'EUROSTAT-Code'!D:E,2,0))),"",VLOOKUP(B128,'EUROSTAT-Code'!D:E,2,0))</f>
        <v/>
      </c>
      <c r="B128" s="6" t="s">
        <v>182</v>
      </c>
      <c r="C128" s="6" t="s">
        <v>985</v>
      </c>
      <c r="D128" s="60">
        <v>130</v>
      </c>
      <c r="E128" s="65">
        <v>25</v>
      </c>
      <c r="F128" s="65"/>
      <c r="G128" s="61" t="s">
        <v>1237</v>
      </c>
      <c r="H128" s="61">
        <v>85</v>
      </c>
      <c r="I128" s="61">
        <v>10</v>
      </c>
      <c r="J128" s="61">
        <v>0</v>
      </c>
      <c r="K128" s="61">
        <v>10</v>
      </c>
      <c r="L128" s="61">
        <v>0</v>
      </c>
      <c r="M128" s="61">
        <v>0</v>
      </c>
      <c r="N128" s="61">
        <v>0</v>
      </c>
      <c r="O128" s="61"/>
      <c r="P128" s="61"/>
      <c r="Q128" s="61">
        <v>0</v>
      </c>
    </row>
    <row r="129" spans="1:17" x14ac:dyDescent="0.35">
      <c r="A129" t="str">
        <f>IF(OR(ISBLANK(VLOOKUP(B129,'EUROSTAT-Code'!D:E,2,0)),ISNA(VLOOKUP(B129,'EUROSTAT-Code'!D:E,2,0))),"",VLOOKUP(B129,'EUROSTAT-Code'!D:E,2,0))</f>
        <v/>
      </c>
      <c r="B129" s="4" t="s">
        <v>183</v>
      </c>
      <c r="C129" s="4" t="s">
        <v>1265</v>
      </c>
      <c r="D129" s="58">
        <v>10</v>
      </c>
      <c r="E129" s="64">
        <v>0</v>
      </c>
      <c r="F129" s="64"/>
      <c r="G129" s="59">
        <v>0</v>
      </c>
      <c r="H129" s="59">
        <v>0</v>
      </c>
      <c r="I129" s="59">
        <v>0</v>
      </c>
      <c r="J129" s="59">
        <v>0</v>
      </c>
      <c r="K129" s="59">
        <v>0</v>
      </c>
      <c r="L129" s="59">
        <v>0</v>
      </c>
      <c r="M129" s="59">
        <v>10</v>
      </c>
      <c r="N129" s="59">
        <v>0</v>
      </c>
      <c r="O129" s="59"/>
      <c r="P129" s="59"/>
      <c r="Q129" s="59">
        <v>0</v>
      </c>
    </row>
    <row r="130" spans="1:17" x14ac:dyDescent="0.35">
      <c r="A130" t="str">
        <f>IF(OR(ISBLANK(VLOOKUP(B130,'EUROSTAT-Code'!D:E,2,0)),ISNA(VLOOKUP(B130,'EUROSTAT-Code'!D:E,2,0))),"",VLOOKUP(B130,'EUROSTAT-Code'!D:E,2,0))</f>
        <v/>
      </c>
      <c r="B130" s="6" t="s">
        <v>184</v>
      </c>
      <c r="C130" s="6" t="s">
        <v>986</v>
      </c>
      <c r="D130" s="60">
        <v>595</v>
      </c>
      <c r="E130" s="65">
        <v>165</v>
      </c>
      <c r="F130" s="65"/>
      <c r="G130" s="61">
        <v>80</v>
      </c>
      <c r="H130" s="61">
        <v>220</v>
      </c>
      <c r="I130" s="61">
        <v>0</v>
      </c>
      <c r="J130" s="61" t="s">
        <v>1237</v>
      </c>
      <c r="K130" s="61">
        <v>100</v>
      </c>
      <c r="L130" s="61">
        <v>15</v>
      </c>
      <c r="M130" s="61">
        <v>0</v>
      </c>
      <c r="N130" s="61">
        <v>0</v>
      </c>
      <c r="O130" s="61"/>
      <c r="P130" s="61"/>
      <c r="Q130" s="61">
        <v>0</v>
      </c>
    </row>
    <row r="131" spans="1:17" x14ac:dyDescent="0.35">
      <c r="A131" t="str">
        <f>IF(OR(ISBLANK(VLOOKUP(B131,'EUROSTAT-Code'!D:E,2,0)),ISNA(VLOOKUP(B131,'EUROSTAT-Code'!D:E,2,0))),"",VLOOKUP(B131,'EUROSTAT-Code'!D:E,2,0))</f>
        <v/>
      </c>
      <c r="B131" s="4" t="s">
        <v>187</v>
      </c>
      <c r="C131" s="4" t="s">
        <v>1266</v>
      </c>
      <c r="D131" s="58">
        <v>80</v>
      </c>
      <c r="E131" s="64">
        <v>15</v>
      </c>
      <c r="F131" s="64"/>
      <c r="G131" s="59" t="s">
        <v>1237</v>
      </c>
      <c r="H131" s="59" t="s">
        <v>1237</v>
      </c>
      <c r="I131" s="59" t="s">
        <v>1237</v>
      </c>
      <c r="J131" s="59" t="s">
        <v>1237</v>
      </c>
      <c r="K131" s="59">
        <v>5</v>
      </c>
      <c r="L131" s="59">
        <v>20</v>
      </c>
      <c r="M131" s="59">
        <v>0</v>
      </c>
      <c r="N131" s="59" t="s">
        <v>1237</v>
      </c>
      <c r="O131" s="59"/>
      <c r="P131" s="59"/>
      <c r="Q131" s="59">
        <v>0</v>
      </c>
    </row>
    <row r="132" spans="1:17" x14ac:dyDescent="0.35">
      <c r="A132" t="str">
        <f>IF(OR(ISBLANK(VLOOKUP(B132,'EUROSTAT-Code'!D:E,2,0)),ISNA(VLOOKUP(B132,'EUROSTAT-Code'!D:E,2,0))),"",VLOOKUP(B132,'EUROSTAT-Code'!D:E,2,0))</f>
        <v/>
      </c>
      <c r="B132" s="6" t="s">
        <v>188</v>
      </c>
      <c r="C132" s="6" t="s">
        <v>988</v>
      </c>
      <c r="D132" s="60">
        <v>5</v>
      </c>
      <c r="E132" s="65" t="s">
        <v>1237</v>
      </c>
      <c r="F132" s="65"/>
      <c r="G132" s="61">
        <v>0</v>
      </c>
      <c r="H132" s="61">
        <v>0</v>
      </c>
      <c r="I132" s="61">
        <v>0</v>
      </c>
      <c r="J132" s="61">
        <v>0</v>
      </c>
      <c r="K132" s="61">
        <v>0</v>
      </c>
      <c r="L132" s="61">
        <v>5</v>
      </c>
      <c r="M132" s="61">
        <v>0</v>
      </c>
      <c r="N132" s="61">
        <v>0</v>
      </c>
      <c r="O132" s="61"/>
      <c r="P132" s="61"/>
      <c r="Q132" s="61">
        <v>0</v>
      </c>
    </row>
    <row r="133" spans="1:17" x14ac:dyDescent="0.35">
      <c r="A133" t="str">
        <f>IF(OR(ISBLANK(VLOOKUP(B133,'EUROSTAT-Code'!D:E,2,0)),ISNA(VLOOKUP(B133,'EUROSTAT-Code'!D:E,2,0))),"",VLOOKUP(B133,'EUROSTAT-Code'!D:E,2,0))</f>
        <v/>
      </c>
      <c r="B133" s="4" t="s">
        <v>585</v>
      </c>
      <c r="C133" s="4" t="s">
        <v>989</v>
      </c>
      <c r="D133" s="58">
        <v>5</v>
      </c>
      <c r="E133" s="64">
        <v>0</v>
      </c>
      <c r="F133" s="64"/>
      <c r="G133" s="59" t="s">
        <v>1237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0</v>
      </c>
      <c r="N133" s="59">
        <v>0</v>
      </c>
      <c r="O133" s="59"/>
      <c r="P133" s="59"/>
      <c r="Q133" s="59">
        <v>0</v>
      </c>
    </row>
    <row r="134" spans="1:17" x14ac:dyDescent="0.35">
      <c r="A134" t="str">
        <f>IF(OR(ISBLANK(VLOOKUP(B134,'EUROSTAT-Code'!D:E,2,0)),ISNA(VLOOKUP(B134,'EUROSTAT-Code'!D:E,2,0))),"",VLOOKUP(B134,'EUROSTAT-Code'!D:E,2,0))</f>
        <v/>
      </c>
      <c r="B134" s="6" t="s">
        <v>337</v>
      </c>
      <c r="C134" s="6" t="s">
        <v>990</v>
      </c>
      <c r="D134" s="60">
        <v>55</v>
      </c>
      <c r="E134" s="65" t="s">
        <v>1237</v>
      </c>
      <c r="F134" s="65"/>
      <c r="G134" s="61" t="s">
        <v>1237</v>
      </c>
      <c r="H134" s="61" t="s">
        <v>1237</v>
      </c>
      <c r="I134" s="61" t="s">
        <v>1237</v>
      </c>
      <c r="J134" s="61" t="s">
        <v>1237</v>
      </c>
      <c r="K134" s="61" t="s">
        <v>1237</v>
      </c>
      <c r="L134" s="61" t="s">
        <v>1237</v>
      </c>
      <c r="M134" s="61">
        <v>0</v>
      </c>
      <c r="N134" s="61" t="s">
        <v>1237</v>
      </c>
      <c r="O134" s="61"/>
      <c r="P134" s="61"/>
      <c r="Q134" s="61">
        <v>0</v>
      </c>
    </row>
    <row r="135" spans="1:17" x14ac:dyDescent="0.35">
      <c r="A135" t="str">
        <f>IF(OR(ISBLANK(VLOOKUP(B135,'EUROSTAT-Code'!D:E,2,0)),ISNA(VLOOKUP(B135,'EUROSTAT-Code'!D:E,2,0))),"",VLOOKUP(B135,'EUROSTAT-Code'!D:E,2,0))</f>
        <v/>
      </c>
      <c r="B135" s="4" t="s">
        <v>192</v>
      </c>
      <c r="C135" s="4" t="s">
        <v>991</v>
      </c>
      <c r="D135" s="58">
        <v>965</v>
      </c>
      <c r="E135" s="64">
        <v>90</v>
      </c>
      <c r="F135" s="64"/>
      <c r="G135" s="59" t="s">
        <v>1237</v>
      </c>
      <c r="H135" s="59" t="s">
        <v>1237</v>
      </c>
      <c r="I135" s="59">
        <v>50</v>
      </c>
      <c r="J135" s="59" t="s">
        <v>1237</v>
      </c>
      <c r="K135" s="59">
        <v>25</v>
      </c>
      <c r="L135" s="59" t="s">
        <v>1237</v>
      </c>
      <c r="M135" s="59">
        <v>0</v>
      </c>
      <c r="N135" s="59">
        <v>175</v>
      </c>
      <c r="O135" s="59"/>
      <c r="P135" s="59"/>
      <c r="Q135" s="59">
        <v>0</v>
      </c>
    </row>
    <row r="136" spans="1:17" x14ac:dyDescent="0.35">
      <c r="A136" t="str">
        <f>IF(OR(ISBLANK(VLOOKUP(B136,'EUROSTAT-Code'!D:E,2,0)),ISNA(VLOOKUP(B136,'EUROSTAT-Code'!D:E,2,0))),"",VLOOKUP(B136,'EUROSTAT-Code'!D:E,2,0))</f>
        <v/>
      </c>
      <c r="B136" s="6" t="s">
        <v>194</v>
      </c>
      <c r="C136" s="6" t="s">
        <v>992</v>
      </c>
      <c r="D136" s="60">
        <v>30</v>
      </c>
      <c r="E136" s="65" t="s">
        <v>1237</v>
      </c>
      <c r="F136" s="65"/>
      <c r="G136" s="61">
        <v>0</v>
      </c>
      <c r="H136" s="61">
        <v>0</v>
      </c>
      <c r="I136" s="61" t="s">
        <v>1237</v>
      </c>
      <c r="J136" s="61" t="s">
        <v>1237</v>
      </c>
      <c r="K136" s="61">
        <v>0</v>
      </c>
      <c r="L136" s="61">
        <v>0</v>
      </c>
      <c r="M136" s="61">
        <v>0</v>
      </c>
      <c r="N136" s="61">
        <v>5</v>
      </c>
      <c r="O136" s="61"/>
      <c r="P136" s="61"/>
      <c r="Q136" s="61">
        <v>0</v>
      </c>
    </row>
    <row r="137" spans="1:17" x14ac:dyDescent="0.35">
      <c r="A137" t="str">
        <f>IF(OR(ISBLANK(VLOOKUP(B137,'EUROSTAT-Code'!D:E,2,0)),ISNA(VLOOKUP(B137,'EUROSTAT-Code'!D:E,2,0))),"",VLOOKUP(B137,'EUROSTAT-Code'!D:E,2,0))</f>
        <v>x</v>
      </c>
      <c r="B137" s="4" t="s">
        <v>196</v>
      </c>
      <c r="C137" s="4" t="s">
        <v>993</v>
      </c>
      <c r="D137" s="58">
        <v>465</v>
      </c>
      <c r="E137" s="64" t="s">
        <v>1237</v>
      </c>
      <c r="F137" s="64"/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59">
        <v>465</v>
      </c>
      <c r="M137" s="59">
        <v>0</v>
      </c>
      <c r="N137" s="59">
        <v>0</v>
      </c>
      <c r="O137" s="59"/>
      <c r="P137" s="59"/>
      <c r="Q137" s="59">
        <v>0</v>
      </c>
    </row>
    <row r="138" spans="1:17" x14ac:dyDescent="0.35">
      <c r="A138" t="str">
        <f>IF(OR(ISBLANK(VLOOKUP(B138,'EUROSTAT-Code'!D:E,2,0)),ISNA(VLOOKUP(B138,'EUROSTAT-Code'!D:E,2,0))),"",VLOOKUP(B138,'EUROSTAT-Code'!D:E,2,0))</f>
        <v/>
      </c>
      <c r="B138" s="6" t="s">
        <v>198</v>
      </c>
      <c r="C138" s="6" t="s">
        <v>994</v>
      </c>
      <c r="D138" s="60">
        <v>75</v>
      </c>
      <c r="E138" s="65">
        <v>5</v>
      </c>
      <c r="F138" s="65"/>
      <c r="G138" s="61">
        <v>0</v>
      </c>
      <c r="H138" s="61">
        <v>0</v>
      </c>
      <c r="I138" s="61" t="s">
        <v>1237</v>
      </c>
      <c r="J138" s="61" t="s">
        <v>1237</v>
      </c>
      <c r="K138" s="61" t="s">
        <v>1237</v>
      </c>
      <c r="L138" s="61">
        <v>0</v>
      </c>
      <c r="M138" s="61">
        <v>0</v>
      </c>
      <c r="N138" s="61">
        <v>20</v>
      </c>
      <c r="O138" s="61"/>
      <c r="P138" s="61"/>
      <c r="Q138" s="61">
        <v>0</v>
      </c>
    </row>
    <row r="139" spans="1:17" x14ac:dyDescent="0.35">
      <c r="A139" t="str">
        <f>IF(OR(ISBLANK(VLOOKUP(B139,'EUROSTAT-Code'!D:E,2,0)),ISNA(VLOOKUP(B139,'EUROSTAT-Code'!D:E,2,0))),"",VLOOKUP(B139,'EUROSTAT-Code'!D:E,2,0))</f>
        <v/>
      </c>
      <c r="B139" s="4" t="s">
        <v>200</v>
      </c>
      <c r="C139" s="4" t="s">
        <v>995</v>
      </c>
      <c r="D139" s="58">
        <v>2685</v>
      </c>
      <c r="E139" s="64">
        <v>675</v>
      </c>
      <c r="F139" s="64"/>
      <c r="G139" s="59">
        <v>0</v>
      </c>
      <c r="H139" s="59">
        <v>205</v>
      </c>
      <c r="I139" s="59">
        <v>0</v>
      </c>
      <c r="J139" s="59">
        <v>0</v>
      </c>
      <c r="K139" s="59">
        <v>115</v>
      </c>
      <c r="L139" s="59">
        <v>0</v>
      </c>
      <c r="M139" s="59">
        <v>1650</v>
      </c>
      <c r="N139" s="59">
        <v>0</v>
      </c>
      <c r="O139" s="59"/>
      <c r="P139" s="59"/>
      <c r="Q139" s="59">
        <v>0</v>
      </c>
    </row>
    <row r="140" spans="1:17" x14ac:dyDescent="0.35">
      <c r="A140" t="str">
        <f>IF(OR(ISBLANK(VLOOKUP(B140,'EUROSTAT-Code'!D:E,2,0)),ISNA(VLOOKUP(B140,'EUROSTAT-Code'!D:E,2,0))),"",VLOOKUP(B140,'EUROSTAT-Code'!D:E,2,0))</f>
        <v/>
      </c>
      <c r="B140" s="6" t="s">
        <v>202</v>
      </c>
      <c r="C140" s="6" t="s">
        <v>1267</v>
      </c>
      <c r="D140" s="60">
        <v>90</v>
      </c>
      <c r="E140" s="65">
        <v>20</v>
      </c>
      <c r="F140" s="65"/>
      <c r="G140" s="61" t="s">
        <v>1237</v>
      </c>
      <c r="H140" s="61">
        <v>10</v>
      </c>
      <c r="I140" s="61">
        <v>15</v>
      </c>
      <c r="J140" s="61">
        <v>5</v>
      </c>
      <c r="K140" s="61">
        <v>10</v>
      </c>
      <c r="L140" s="61">
        <v>0</v>
      </c>
      <c r="M140" s="61">
        <v>5</v>
      </c>
      <c r="N140" s="61">
        <v>0</v>
      </c>
      <c r="O140" s="61"/>
      <c r="P140" s="61"/>
      <c r="Q140" s="61">
        <v>15</v>
      </c>
    </row>
    <row r="141" spans="1:17" x14ac:dyDescent="0.35">
      <c r="A141" t="str">
        <f>IF(OR(ISBLANK(VLOOKUP(B141,'EUROSTAT-Code'!D:E,2,0)),ISNA(VLOOKUP(B141,'EUROSTAT-Code'!D:E,2,0))),"",VLOOKUP(B141,'EUROSTAT-Code'!D:E,2,0))</f>
        <v/>
      </c>
      <c r="B141" s="4" t="s">
        <v>203</v>
      </c>
      <c r="C141" s="4" t="s">
        <v>996</v>
      </c>
      <c r="D141" s="58">
        <v>10</v>
      </c>
      <c r="E141" s="64">
        <v>5</v>
      </c>
      <c r="F141" s="64"/>
      <c r="G141" s="59">
        <v>0</v>
      </c>
      <c r="H141" s="59" t="s">
        <v>1237</v>
      </c>
      <c r="I141" s="59">
        <v>0</v>
      </c>
      <c r="J141" s="59">
        <v>0</v>
      </c>
      <c r="K141" s="59">
        <v>5</v>
      </c>
      <c r="L141" s="59">
        <v>0</v>
      </c>
      <c r="M141" s="59">
        <v>0</v>
      </c>
      <c r="N141" s="59">
        <v>0</v>
      </c>
      <c r="O141" s="59"/>
      <c r="P141" s="59"/>
      <c r="Q141" s="59">
        <v>0</v>
      </c>
    </row>
    <row r="142" spans="1:17" x14ac:dyDescent="0.35">
      <c r="A142" t="str">
        <f>IF(OR(ISBLANK(VLOOKUP(B142,'EUROSTAT-Code'!D:E,2,0)),ISNA(VLOOKUP(B142,'EUROSTAT-Code'!D:E,2,0))),"",VLOOKUP(B142,'EUROSTAT-Code'!D:E,2,0))</f>
        <v/>
      </c>
      <c r="B142" s="6" t="s">
        <v>204</v>
      </c>
      <c r="C142" s="6" t="s">
        <v>1268</v>
      </c>
      <c r="D142" s="60">
        <v>45</v>
      </c>
      <c r="E142" s="65" t="s">
        <v>1237</v>
      </c>
      <c r="F142" s="65"/>
      <c r="G142" s="61">
        <v>0</v>
      </c>
      <c r="H142" s="61">
        <v>0</v>
      </c>
      <c r="I142" s="61">
        <v>0</v>
      </c>
      <c r="J142" s="61">
        <v>0</v>
      </c>
      <c r="K142" s="61">
        <v>0</v>
      </c>
      <c r="L142" s="61" t="s">
        <v>1237</v>
      </c>
      <c r="M142" s="61" t="s">
        <v>1237</v>
      </c>
      <c r="N142" s="61">
        <v>45</v>
      </c>
      <c r="O142" s="61"/>
      <c r="P142" s="61"/>
      <c r="Q142" s="61">
        <v>0</v>
      </c>
    </row>
    <row r="143" spans="1:17" x14ac:dyDescent="0.35">
      <c r="A143" t="str">
        <f>IF(OR(ISBLANK(VLOOKUP(B143,'EUROSTAT-Code'!D:E,2,0)),ISNA(VLOOKUP(B143,'EUROSTAT-Code'!D:E,2,0))),"",VLOOKUP(B143,'EUROSTAT-Code'!D:E,2,0))</f>
        <v/>
      </c>
      <c r="B143" s="4" t="s">
        <v>205</v>
      </c>
      <c r="C143" s="4" t="s">
        <v>1269</v>
      </c>
      <c r="D143" s="58">
        <v>750</v>
      </c>
      <c r="E143" s="64" t="s">
        <v>1237</v>
      </c>
      <c r="F143" s="64"/>
      <c r="G143" s="59" t="s">
        <v>1237</v>
      </c>
      <c r="H143" s="59" t="s">
        <v>1237</v>
      </c>
      <c r="I143" s="59">
        <v>0</v>
      </c>
      <c r="J143" s="59">
        <v>0</v>
      </c>
      <c r="K143" s="59" t="s">
        <v>1237</v>
      </c>
      <c r="L143" s="59">
        <v>0</v>
      </c>
      <c r="M143" s="59">
        <v>0</v>
      </c>
      <c r="N143" s="59">
        <v>725</v>
      </c>
      <c r="O143" s="59"/>
      <c r="P143" s="59"/>
      <c r="Q143" s="59">
        <v>0</v>
      </c>
    </row>
    <row r="144" spans="1:17" x14ac:dyDescent="0.35">
      <c r="A144" t="str">
        <f>IF(OR(ISBLANK(VLOOKUP(B144,'EUROSTAT-Code'!D:E,2,0)),ISNA(VLOOKUP(B144,'EUROSTAT-Code'!D:E,2,0))),"",VLOOKUP(B144,'EUROSTAT-Code'!D:E,2,0))</f>
        <v>x</v>
      </c>
      <c r="B144" s="6" t="s">
        <v>207</v>
      </c>
      <c r="C144" s="6" t="s">
        <v>998</v>
      </c>
      <c r="D144" s="60">
        <v>515</v>
      </c>
      <c r="E144" s="65">
        <v>0</v>
      </c>
      <c r="F144" s="65"/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0</v>
      </c>
      <c r="M144" s="61">
        <v>0</v>
      </c>
      <c r="N144" s="61">
        <v>510</v>
      </c>
      <c r="O144" s="61"/>
      <c r="P144" s="61"/>
      <c r="Q144" s="61">
        <v>0</v>
      </c>
    </row>
    <row r="145" spans="1:17" x14ac:dyDescent="0.35">
      <c r="A145" t="str">
        <f>IF(OR(ISBLANK(VLOOKUP(B145,'EUROSTAT-Code'!D:E,2,0)),ISNA(VLOOKUP(B145,'EUROSTAT-Code'!D:E,2,0))),"",VLOOKUP(B145,'EUROSTAT-Code'!D:E,2,0))</f>
        <v>x</v>
      </c>
      <c r="B145" s="4" t="s">
        <v>209</v>
      </c>
      <c r="C145" s="4" t="s">
        <v>999</v>
      </c>
      <c r="D145" s="58">
        <v>90</v>
      </c>
      <c r="E145" s="64">
        <v>0</v>
      </c>
      <c r="F145" s="64"/>
      <c r="G145" s="59">
        <v>0</v>
      </c>
      <c r="H145" s="59">
        <v>0</v>
      </c>
      <c r="I145" s="59">
        <v>0</v>
      </c>
      <c r="J145" s="59">
        <v>0</v>
      </c>
      <c r="K145" s="59">
        <v>0</v>
      </c>
      <c r="L145" s="59">
        <v>0</v>
      </c>
      <c r="M145" s="59">
        <v>0</v>
      </c>
      <c r="N145" s="59">
        <v>90</v>
      </c>
      <c r="O145" s="59"/>
      <c r="P145" s="59"/>
      <c r="Q145" s="59">
        <v>0</v>
      </c>
    </row>
    <row r="146" spans="1:17" x14ac:dyDescent="0.35">
      <c r="A146" t="str">
        <f>IF(OR(ISBLANK(VLOOKUP(B146,'EUROSTAT-Code'!D:E,2,0)),ISNA(VLOOKUP(B146,'EUROSTAT-Code'!D:E,2,0))),"",VLOOKUP(B146,'EUROSTAT-Code'!D:E,2,0))</f>
        <v/>
      </c>
      <c r="B146" s="6" t="s">
        <v>211</v>
      </c>
      <c r="C146" s="6" t="s">
        <v>1000</v>
      </c>
      <c r="D146" s="60">
        <v>80</v>
      </c>
      <c r="E146" s="65">
        <v>0</v>
      </c>
      <c r="F146" s="65"/>
      <c r="G146" s="61">
        <v>0</v>
      </c>
      <c r="H146" s="61">
        <v>0</v>
      </c>
      <c r="I146" s="61">
        <v>0</v>
      </c>
      <c r="J146" s="61">
        <v>0</v>
      </c>
      <c r="K146" s="61">
        <v>0</v>
      </c>
      <c r="L146" s="61">
        <v>70</v>
      </c>
      <c r="M146" s="61">
        <v>5</v>
      </c>
      <c r="N146" s="61">
        <v>0</v>
      </c>
      <c r="O146" s="61"/>
      <c r="P146" s="61"/>
      <c r="Q146" s="61">
        <v>0</v>
      </c>
    </row>
    <row r="147" spans="1:17" x14ac:dyDescent="0.35">
      <c r="A147" t="str">
        <f>IF(OR(ISBLANK(VLOOKUP(B147,'EUROSTAT-Code'!D:E,2,0)),ISNA(VLOOKUP(B147,'EUROSTAT-Code'!D:E,2,0))),"",VLOOKUP(B147,'EUROSTAT-Code'!D:E,2,0))</f>
        <v/>
      </c>
      <c r="B147" s="4" t="s">
        <v>602</v>
      </c>
      <c r="C147" s="4" t="s">
        <v>1270</v>
      </c>
      <c r="D147" s="58">
        <v>0</v>
      </c>
      <c r="E147" s="64">
        <v>0</v>
      </c>
      <c r="F147" s="64"/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/>
      <c r="P147" s="59"/>
      <c r="Q147" s="59">
        <v>0</v>
      </c>
    </row>
    <row r="148" spans="1:17" x14ac:dyDescent="0.35">
      <c r="A148" t="str">
        <f>IF(OR(ISBLANK(VLOOKUP(B148,'EUROSTAT-Code'!D:E,2,0)),ISNA(VLOOKUP(B148,'EUROSTAT-Code'!D:E,2,0))),"",VLOOKUP(B148,'EUROSTAT-Code'!D:E,2,0))</f>
        <v/>
      </c>
      <c r="B148" s="8" t="s">
        <v>213</v>
      </c>
      <c r="C148" s="8" t="s">
        <v>214</v>
      </c>
      <c r="D148" s="62">
        <v>24360</v>
      </c>
      <c r="E148" s="66"/>
      <c r="F148" s="66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>
        <v>135</v>
      </c>
    </row>
    <row r="149" spans="1:17" x14ac:dyDescent="0.35">
      <c r="A149" t="str">
        <f>IF(OR(ISBLANK(VLOOKUP(B149,'EUROSTAT-Code'!D:E,2,0)),ISNA(VLOOKUP(B149,'EUROSTAT-Code'!D:E,2,0))),"",VLOOKUP(B149,'EUROSTAT-Code'!D:E,2,0))</f>
        <v>x</v>
      </c>
      <c r="B149" s="4" t="s">
        <v>215</v>
      </c>
      <c r="C149" s="4" t="s">
        <v>1271</v>
      </c>
      <c r="D149" s="58">
        <v>0</v>
      </c>
      <c r="E149" s="64">
        <v>0</v>
      </c>
      <c r="F149" s="64"/>
      <c r="G149" s="59">
        <v>0</v>
      </c>
      <c r="H149" s="59">
        <v>0</v>
      </c>
      <c r="I149" s="59">
        <v>0</v>
      </c>
      <c r="J149" s="59">
        <v>0</v>
      </c>
      <c r="K149" s="59">
        <v>0</v>
      </c>
      <c r="L149" s="59">
        <v>0</v>
      </c>
      <c r="M149" s="59">
        <v>0</v>
      </c>
      <c r="N149" s="59">
        <v>0</v>
      </c>
      <c r="O149" s="59"/>
      <c r="P149" s="59"/>
      <c r="Q149" s="59">
        <v>0</v>
      </c>
    </row>
    <row r="150" spans="1:17" x14ac:dyDescent="0.35">
      <c r="A150" t="str">
        <f>IF(OR(ISBLANK(VLOOKUP(B150,'EUROSTAT-Code'!D:E,2,0)),ISNA(VLOOKUP(B150,'EUROSTAT-Code'!D:E,2,0))),"",VLOOKUP(B150,'EUROSTAT-Code'!D:E,2,0))</f>
        <v>x</v>
      </c>
      <c r="B150" s="6" t="s">
        <v>216</v>
      </c>
      <c r="C150" s="6" t="s">
        <v>1272</v>
      </c>
      <c r="D150" s="60">
        <v>45</v>
      </c>
      <c r="E150" s="65">
        <v>10</v>
      </c>
      <c r="F150" s="65"/>
      <c r="G150" s="61">
        <v>0</v>
      </c>
      <c r="H150" s="61">
        <v>0</v>
      </c>
      <c r="I150" s="61" t="s">
        <v>1237</v>
      </c>
      <c r="J150" s="61">
        <v>0</v>
      </c>
      <c r="K150" s="61" t="s">
        <v>1237</v>
      </c>
      <c r="L150" s="61">
        <v>20</v>
      </c>
      <c r="M150" s="61">
        <v>0</v>
      </c>
      <c r="N150" s="61">
        <v>10</v>
      </c>
      <c r="O150" s="61"/>
      <c r="P150" s="61"/>
      <c r="Q150" s="61">
        <v>0</v>
      </c>
    </row>
    <row r="151" spans="1:17" x14ac:dyDescent="0.35">
      <c r="A151" t="str">
        <f>IF(OR(ISBLANK(VLOOKUP(B151,'EUROSTAT-Code'!D:E,2,0)),ISNA(VLOOKUP(B151,'EUROSTAT-Code'!D:E,2,0))),"",VLOOKUP(B151,'EUROSTAT-Code'!D:E,2,0))</f>
        <v/>
      </c>
      <c r="B151" s="4" t="s">
        <v>218</v>
      </c>
      <c r="C151" s="4" t="s">
        <v>1273</v>
      </c>
      <c r="D151" s="58">
        <v>5</v>
      </c>
      <c r="E151" s="64">
        <v>0</v>
      </c>
      <c r="F151" s="64"/>
      <c r="G151" s="59">
        <v>0</v>
      </c>
      <c r="H151" s="59">
        <v>0</v>
      </c>
      <c r="I151" s="59" t="s">
        <v>1237</v>
      </c>
      <c r="J151" s="59" t="s">
        <v>1237</v>
      </c>
      <c r="K151" s="59">
        <v>0</v>
      </c>
      <c r="L151" s="59">
        <v>0</v>
      </c>
      <c r="M151" s="59">
        <v>0</v>
      </c>
      <c r="N151" s="59">
        <v>0</v>
      </c>
      <c r="O151" s="59"/>
      <c r="P151" s="59"/>
      <c r="Q151" s="59">
        <v>0</v>
      </c>
    </row>
    <row r="152" spans="1:17" x14ac:dyDescent="0.35">
      <c r="A152" t="str">
        <f>IF(OR(ISBLANK(VLOOKUP(B152,'EUROSTAT-Code'!D:E,2,0)),ISNA(VLOOKUP(B152,'EUROSTAT-Code'!D:E,2,0))),"",VLOOKUP(B152,'EUROSTAT-Code'!D:E,2,0))</f>
        <v>x</v>
      </c>
      <c r="B152" s="6" t="s">
        <v>220</v>
      </c>
      <c r="C152" s="6" t="s">
        <v>1274</v>
      </c>
      <c r="D152" s="60">
        <v>5</v>
      </c>
      <c r="E152" s="65">
        <v>0</v>
      </c>
      <c r="F152" s="65"/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5</v>
      </c>
      <c r="N152" s="61">
        <v>0</v>
      </c>
      <c r="O152" s="61"/>
      <c r="P152" s="61"/>
      <c r="Q152" s="61">
        <v>0</v>
      </c>
    </row>
    <row r="153" spans="1:17" x14ac:dyDescent="0.35">
      <c r="A153" t="str">
        <f>IF(OR(ISBLANK(VLOOKUP(B153,'EUROSTAT-Code'!D:E,2,0)),ISNA(VLOOKUP(B153,'EUROSTAT-Code'!D:E,2,0))),"",VLOOKUP(B153,'EUROSTAT-Code'!D:E,2,0))</f>
        <v>x</v>
      </c>
      <c r="B153" s="4" t="s">
        <v>222</v>
      </c>
      <c r="C153" s="4" t="s">
        <v>1003</v>
      </c>
      <c r="D153" s="58">
        <v>55</v>
      </c>
      <c r="E153" s="64">
        <v>15</v>
      </c>
      <c r="F153" s="64"/>
      <c r="G153" s="59" t="s">
        <v>1237</v>
      </c>
      <c r="H153" s="59">
        <v>5</v>
      </c>
      <c r="I153" s="59" t="s">
        <v>1237</v>
      </c>
      <c r="J153" s="59" t="s">
        <v>1237</v>
      </c>
      <c r="K153" s="59" t="s">
        <v>1237</v>
      </c>
      <c r="L153" s="59">
        <v>15</v>
      </c>
      <c r="M153" s="59">
        <v>5</v>
      </c>
      <c r="N153" s="59" t="s">
        <v>1237</v>
      </c>
      <c r="O153" s="59"/>
      <c r="P153" s="59"/>
      <c r="Q153" s="59">
        <v>0</v>
      </c>
    </row>
    <row r="154" spans="1:17" x14ac:dyDescent="0.35">
      <c r="A154" t="str">
        <f>IF(OR(ISBLANK(VLOOKUP(B154,'EUROSTAT-Code'!D:E,2,0)),ISNA(VLOOKUP(B154,'EUROSTAT-Code'!D:E,2,0))),"",VLOOKUP(B154,'EUROSTAT-Code'!D:E,2,0))</f>
        <v/>
      </c>
      <c r="B154" s="6" t="s">
        <v>223</v>
      </c>
      <c r="C154" s="6" t="s">
        <v>1275</v>
      </c>
      <c r="D154" s="60">
        <v>15</v>
      </c>
      <c r="E154" s="65">
        <v>5</v>
      </c>
      <c r="F154" s="65"/>
      <c r="G154" s="61">
        <v>0</v>
      </c>
      <c r="H154" s="61">
        <v>0</v>
      </c>
      <c r="I154" s="61">
        <v>0</v>
      </c>
      <c r="J154" s="61" t="s">
        <v>1237</v>
      </c>
      <c r="K154" s="61">
        <v>5</v>
      </c>
      <c r="L154" s="61">
        <v>0</v>
      </c>
      <c r="M154" s="61">
        <v>5</v>
      </c>
      <c r="N154" s="61">
        <v>0</v>
      </c>
      <c r="O154" s="61"/>
      <c r="P154" s="61"/>
      <c r="Q154" s="61">
        <v>0</v>
      </c>
    </row>
    <row r="155" spans="1:17" x14ac:dyDescent="0.35">
      <c r="A155" t="str">
        <f>IF(OR(ISBLANK(VLOOKUP(B155,'EUROSTAT-Code'!D:E,2,0)),ISNA(VLOOKUP(B155,'EUROSTAT-Code'!D:E,2,0))),"",VLOOKUP(B155,'EUROSTAT-Code'!D:E,2,0))</f>
        <v/>
      </c>
      <c r="B155" s="4" t="s">
        <v>224</v>
      </c>
      <c r="C155" s="4" t="s">
        <v>1277</v>
      </c>
      <c r="D155" s="58">
        <v>5</v>
      </c>
      <c r="E155" s="64">
        <v>0</v>
      </c>
      <c r="F155" s="64"/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/>
      <c r="P155" s="59"/>
      <c r="Q155" s="59">
        <v>0</v>
      </c>
    </row>
    <row r="156" spans="1:17" x14ac:dyDescent="0.35">
      <c r="A156" t="str">
        <f>IF(OR(ISBLANK(VLOOKUP(B156,'EUROSTAT-Code'!D:E,2,0)),ISNA(VLOOKUP(B156,'EUROSTAT-Code'!D:E,2,0))),"",VLOOKUP(B156,'EUROSTAT-Code'!D:E,2,0))</f>
        <v>x</v>
      </c>
      <c r="B156" s="6" t="s">
        <v>226</v>
      </c>
      <c r="C156" s="6" t="s">
        <v>1006</v>
      </c>
      <c r="D156" s="60">
        <v>90</v>
      </c>
      <c r="E156" s="65" t="s">
        <v>1237</v>
      </c>
      <c r="F156" s="65"/>
      <c r="G156" s="61">
        <v>0</v>
      </c>
      <c r="H156" s="61">
        <v>0</v>
      </c>
      <c r="I156" s="61">
        <v>0</v>
      </c>
      <c r="J156" s="61">
        <v>0</v>
      </c>
      <c r="K156" s="61">
        <v>0</v>
      </c>
      <c r="L156" s="61">
        <v>0</v>
      </c>
      <c r="M156" s="61">
        <v>85</v>
      </c>
      <c r="N156" s="61">
        <v>0</v>
      </c>
      <c r="O156" s="61"/>
      <c r="P156" s="61"/>
      <c r="Q156" s="61">
        <v>0</v>
      </c>
    </row>
    <row r="157" spans="1:17" x14ac:dyDescent="0.35">
      <c r="A157" t="str">
        <f>IF(OR(ISBLANK(VLOOKUP(B157,'EUROSTAT-Code'!D:E,2,0)),ISNA(VLOOKUP(B157,'EUROSTAT-Code'!D:E,2,0))),"",VLOOKUP(B157,'EUROSTAT-Code'!D:E,2,0))</f>
        <v>x</v>
      </c>
      <c r="B157" s="4" t="s">
        <v>282</v>
      </c>
      <c r="C157" s="4" t="s">
        <v>1289</v>
      </c>
      <c r="D157" s="58">
        <v>0</v>
      </c>
      <c r="E157" s="64">
        <v>0</v>
      </c>
      <c r="F157" s="64"/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/>
      <c r="P157" s="59"/>
      <c r="Q157" s="59">
        <v>0</v>
      </c>
    </row>
    <row r="158" spans="1:17" x14ac:dyDescent="0.35">
      <c r="A158" t="str">
        <f>IF(OR(ISBLANK(VLOOKUP(B158,'EUROSTAT-Code'!D:E,2,0)),ISNA(VLOOKUP(B158,'EUROSTAT-Code'!D:E,2,0))),"",VLOOKUP(B158,'EUROSTAT-Code'!D:E,2,0))</f>
        <v/>
      </c>
      <c r="B158" s="6" t="s">
        <v>232</v>
      </c>
      <c r="C158" s="6" t="s">
        <v>1290</v>
      </c>
      <c r="D158" s="60">
        <v>125</v>
      </c>
      <c r="E158" s="65">
        <v>0</v>
      </c>
      <c r="F158" s="65"/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0</v>
      </c>
      <c r="M158" s="61">
        <v>0</v>
      </c>
      <c r="N158" s="61">
        <v>0</v>
      </c>
      <c r="O158" s="61"/>
      <c r="P158" s="61"/>
      <c r="Q158" s="61">
        <v>125</v>
      </c>
    </row>
    <row r="159" spans="1:17" x14ac:dyDescent="0.35">
      <c r="A159" t="str">
        <f>IF(OR(ISBLANK(VLOOKUP(B159,'EUROSTAT-Code'!D:E,2,0)),ISNA(VLOOKUP(B159,'EUROSTAT-Code'!D:E,2,0))),"",VLOOKUP(B159,'EUROSTAT-Code'!D:E,2,0))</f>
        <v/>
      </c>
      <c r="B159" s="4" t="s">
        <v>233</v>
      </c>
      <c r="C159" s="4" t="s">
        <v>1011</v>
      </c>
      <c r="D159" s="58">
        <v>15</v>
      </c>
      <c r="E159" s="64">
        <v>0</v>
      </c>
      <c r="F159" s="64"/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/>
      <c r="P159" s="59"/>
      <c r="Q159" s="59">
        <v>10</v>
      </c>
    </row>
    <row r="160" spans="1:17" x14ac:dyDescent="0.35">
      <c r="A160" t="str">
        <f>IF(OR(ISBLANK(VLOOKUP(B160,'EUROSTAT-Code'!D:E,2,0)),ISNA(VLOOKUP(B160,'EUROSTAT-Code'!D:E,2,0))),"",VLOOKUP(B160,'EUROSTAT-Code'!D:E,2,0))</f>
        <v>x</v>
      </c>
      <c r="B160" s="6" t="s">
        <v>235</v>
      </c>
      <c r="C160" s="6" t="s">
        <v>1278</v>
      </c>
      <c r="D160" s="60">
        <v>5</v>
      </c>
      <c r="E160" s="65">
        <v>0</v>
      </c>
      <c r="F160" s="65"/>
      <c r="G160" s="61">
        <v>0</v>
      </c>
      <c r="H160" s="61">
        <v>0</v>
      </c>
      <c r="I160" s="61">
        <v>0</v>
      </c>
      <c r="J160" s="61">
        <v>0</v>
      </c>
      <c r="K160" s="61">
        <v>0</v>
      </c>
      <c r="L160" s="61">
        <v>0</v>
      </c>
      <c r="M160" s="61">
        <v>0</v>
      </c>
      <c r="N160" s="61">
        <v>5</v>
      </c>
      <c r="O160" s="61"/>
      <c r="P160" s="61"/>
      <c r="Q160" s="61">
        <v>0</v>
      </c>
    </row>
    <row r="161" spans="1:17" x14ac:dyDescent="0.35">
      <c r="A161" t="str">
        <f>IF(OR(ISBLANK(VLOOKUP(B161,'EUROSTAT-Code'!D:E,2,0)),ISNA(VLOOKUP(B161,'EUROSTAT-Code'!D:E,2,0))),"",VLOOKUP(B161,'EUROSTAT-Code'!D:E,2,0))</f>
        <v/>
      </c>
      <c r="B161" s="4" t="s">
        <v>237</v>
      </c>
      <c r="C161" s="4" t="s">
        <v>1279</v>
      </c>
      <c r="D161" s="58">
        <v>215</v>
      </c>
      <c r="E161" s="64" t="s">
        <v>1237</v>
      </c>
      <c r="F161" s="64"/>
      <c r="G161" s="59">
        <v>0</v>
      </c>
      <c r="H161" s="59" t="s">
        <v>1237</v>
      </c>
      <c r="I161" s="59">
        <v>0</v>
      </c>
      <c r="J161" s="59">
        <v>0</v>
      </c>
      <c r="K161" s="59">
        <v>0</v>
      </c>
      <c r="L161" s="59">
        <v>105</v>
      </c>
      <c r="M161" s="59">
        <v>100</v>
      </c>
      <c r="N161" s="59">
        <v>0</v>
      </c>
      <c r="O161" s="59"/>
      <c r="P161" s="59"/>
      <c r="Q161" s="59">
        <v>0</v>
      </c>
    </row>
    <row r="162" spans="1:17" x14ac:dyDescent="0.35">
      <c r="A162" t="str">
        <f>IF(OR(ISBLANK(VLOOKUP(B162,'EUROSTAT-Code'!D:E,2,0)),ISNA(VLOOKUP(B162,'EUROSTAT-Code'!D:E,2,0))),"",VLOOKUP(B162,'EUROSTAT-Code'!D:E,2,0))</f>
        <v/>
      </c>
      <c r="B162" s="6" t="s">
        <v>343</v>
      </c>
      <c r="C162" s="6" t="s">
        <v>1015</v>
      </c>
      <c r="D162" s="60">
        <v>55</v>
      </c>
      <c r="E162" s="65" t="s">
        <v>1237</v>
      </c>
      <c r="F162" s="65"/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0</v>
      </c>
      <c r="M162" s="61">
        <v>50</v>
      </c>
      <c r="N162" s="61">
        <v>0</v>
      </c>
      <c r="O162" s="61"/>
      <c r="P162" s="61"/>
      <c r="Q162" s="61">
        <v>0</v>
      </c>
    </row>
    <row r="163" spans="1:17" x14ac:dyDescent="0.35">
      <c r="A163" t="str">
        <f>IF(OR(ISBLANK(VLOOKUP(B163,'EUROSTAT-Code'!D:E,2,0)),ISNA(VLOOKUP(B163,'EUROSTAT-Code'!D:E,2,0))),"",VLOOKUP(B163,'EUROSTAT-Code'!D:E,2,0))</f>
        <v/>
      </c>
      <c r="B163" s="4" t="s">
        <v>344</v>
      </c>
      <c r="C163" s="4" t="s">
        <v>1291</v>
      </c>
      <c r="D163" s="58">
        <v>0</v>
      </c>
      <c r="E163" s="64">
        <v>0</v>
      </c>
      <c r="F163" s="64"/>
      <c r="G163" s="59">
        <v>0</v>
      </c>
      <c r="H163" s="59">
        <v>0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/>
      <c r="P163" s="59"/>
      <c r="Q163" s="59">
        <v>0</v>
      </c>
    </row>
    <row r="164" spans="1:17" x14ac:dyDescent="0.35">
      <c r="A164" t="str">
        <f>IF(OR(ISBLANK(VLOOKUP(B164,'EUROSTAT-Code'!D:E,2,0)),ISNA(VLOOKUP(B164,'EUROSTAT-Code'!D:E,2,0))),"",VLOOKUP(B164,'EUROSTAT-Code'!D:E,2,0))</f>
        <v>x</v>
      </c>
      <c r="B164" s="6" t="s">
        <v>241</v>
      </c>
      <c r="C164" s="6" t="s">
        <v>1017</v>
      </c>
      <c r="D164" s="60">
        <v>150</v>
      </c>
      <c r="E164" s="65" t="s">
        <v>1237</v>
      </c>
      <c r="F164" s="65"/>
      <c r="G164" s="61">
        <v>0</v>
      </c>
      <c r="H164" s="61" t="s">
        <v>1237</v>
      </c>
      <c r="I164" s="61">
        <v>0</v>
      </c>
      <c r="J164" s="61">
        <v>0</v>
      </c>
      <c r="K164" s="61" t="s">
        <v>1237</v>
      </c>
      <c r="L164" s="61">
        <v>95</v>
      </c>
      <c r="M164" s="61">
        <v>50</v>
      </c>
      <c r="N164" s="61" t="s">
        <v>1237</v>
      </c>
      <c r="O164" s="61"/>
      <c r="P164" s="61"/>
      <c r="Q164" s="61">
        <v>0</v>
      </c>
    </row>
    <row r="165" spans="1:17" x14ac:dyDescent="0.35">
      <c r="A165" t="str">
        <f>IF(OR(ISBLANK(VLOOKUP(B165,'EUROSTAT-Code'!D:E,2,0)),ISNA(VLOOKUP(B165,'EUROSTAT-Code'!D:E,2,0))),"",VLOOKUP(B165,'EUROSTAT-Code'!D:E,2,0))</f>
        <v/>
      </c>
      <c r="B165" s="4" t="s">
        <v>706</v>
      </c>
      <c r="C165" s="4" t="s">
        <v>1019</v>
      </c>
      <c r="D165" s="58">
        <v>125</v>
      </c>
      <c r="E165" s="64">
        <v>0</v>
      </c>
      <c r="F165" s="64"/>
      <c r="G165" s="59">
        <v>0</v>
      </c>
      <c r="H165" s="59">
        <v>0</v>
      </c>
      <c r="I165" s="59">
        <v>0</v>
      </c>
      <c r="J165" s="59">
        <v>0</v>
      </c>
      <c r="K165" s="59">
        <v>0</v>
      </c>
      <c r="L165" s="59">
        <v>0</v>
      </c>
      <c r="M165" s="59">
        <v>0</v>
      </c>
      <c r="N165" s="59">
        <v>0</v>
      </c>
      <c r="O165" s="59"/>
      <c r="P165" s="59"/>
      <c r="Q165" s="59">
        <v>125</v>
      </c>
    </row>
    <row r="166" spans="1:17" x14ac:dyDescent="0.35">
      <c r="A166" t="str">
        <f>IF(OR(ISBLANK(VLOOKUP(B166,'EUROSTAT-Code'!D:E,2,0)),ISNA(VLOOKUP(B166,'EUROSTAT-Code'!D:E,2,0))),"",VLOOKUP(B166,'EUROSTAT-Code'!D:E,2,0))</f>
        <v/>
      </c>
      <c r="B166" s="6" t="s">
        <v>748</v>
      </c>
      <c r="C166" s="6" t="s">
        <v>1020</v>
      </c>
      <c r="D166" s="60">
        <v>10</v>
      </c>
      <c r="E166" s="65">
        <v>0</v>
      </c>
      <c r="F166" s="65"/>
      <c r="G166" s="61">
        <v>0</v>
      </c>
      <c r="H166" s="61">
        <v>0</v>
      </c>
      <c r="I166" s="61">
        <v>0</v>
      </c>
      <c r="J166" s="61">
        <v>0</v>
      </c>
      <c r="K166" s="61">
        <v>0</v>
      </c>
      <c r="L166" s="61">
        <v>0</v>
      </c>
      <c r="M166" s="61">
        <v>0</v>
      </c>
      <c r="N166" s="61">
        <v>0</v>
      </c>
      <c r="O166" s="61"/>
      <c r="P166" s="61"/>
      <c r="Q166" s="61">
        <v>0</v>
      </c>
    </row>
    <row r="167" spans="1:17" x14ac:dyDescent="0.35">
      <c r="A167" t="str">
        <f>IF(OR(ISBLANK(VLOOKUP(B167,'EUROSTAT-Code'!D:E,2,0)),ISNA(VLOOKUP(B167,'EUROSTAT-Code'!D:E,2,0))),"",VLOOKUP(B167,'EUROSTAT-Code'!D:E,2,0))</f>
        <v/>
      </c>
      <c r="B167" s="4" t="s">
        <v>243</v>
      </c>
      <c r="C167" s="4" t="s">
        <v>1280</v>
      </c>
      <c r="D167" s="58">
        <v>135</v>
      </c>
      <c r="E167" s="64">
        <v>0</v>
      </c>
      <c r="F167" s="64"/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135</v>
      </c>
      <c r="M167" s="59">
        <v>0</v>
      </c>
      <c r="N167" s="59">
        <v>0</v>
      </c>
      <c r="O167" s="59"/>
      <c r="P167" s="59"/>
      <c r="Q167" s="59">
        <v>0</v>
      </c>
    </row>
    <row r="168" spans="1:17" x14ac:dyDescent="0.35">
      <c r="A168" t="str">
        <f>IF(OR(ISBLANK(VLOOKUP(B168,'EUROSTAT-Code'!D:E,2,0)),ISNA(VLOOKUP(B168,'EUROSTAT-Code'!D:E,2,0))),"",VLOOKUP(B168,'EUROSTAT-Code'!D:E,2,0))</f>
        <v/>
      </c>
      <c r="B168" s="6" t="s">
        <v>244</v>
      </c>
      <c r="C168" s="6" t="s">
        <v>1021</v>
      </c>
      <c r="D168" s="60">
        <v>30</v>
      </c>
      <c r="E168" s="65">
        <v>0</v>
      </c>
      <c r="F168" s="65"/>
      <c r="G168" s="61">
        <v>0</v>
      </c>
      <c r="H168" s="61">
        <v>0</v>
      </c>
      <c r="I168" s="61">
        <v>0</v>
      </c>
      <c r="J168" s="61">
        <v>0</v>
      </c>
      <c r="K168" s="61">
        <v>0</v>
      </c>
      <c r="L168" s="61">
        <v>30</v>
      </c>
      <c r="M168" s="61">
        <v>0</v>
      </c>
      <c r="N168" s="61">
        <v>0</v>
      </c>
      <c r="O168" s="61"/>
      <c r="P168" s="61"/>
      <c r="Q168" s="61">
        <v>0</v>
      </c>
    </row>
    <row r="169" spans="1:17" x14ac:dyDescent="0.35">
      <c r="A169" t="str">
        <f>IF(OR(ISBLANK(VLOOKUP(B169,'EUROSTAT-Code'!D:E,2,0)),ISNA(VLOOKUP(B169,'EUROSTAT-Code'!D:E,2,0))),"",VLOOKUP(B169,'EUROSTAT-Code'!D:E,2,0))</f>
        <v/>
      </c>
      <c r="B169" s="4" t="s">
        <v>245</v>
      </c>
      <c r="C169" s="4" t="s">
        <v>1022</v>
      </c>
      <c r="D169" s="58">
        <v>23330</v>
      </c>
      <c r="E169" s="64">
        <v>0</v>
      </c>
      <c r="F169" s="64"/>
      <c r="G169" s="59">
        <v>0</v>
      </c>
      <c r="H169" s="59">
        <v>0</v>
      </c>
      <c r="I169" s="59">
        <v>0</v>
      </c>
      <c r="J169" s="59">
        <v>0</v>
      </c>
      <c r="K169" s="59">
        <v>0</v>
      </c>
      <c r="L169" s="59">
        <v>0</v>
      </c>
      <c r="M169" s="59">
        <v>23300</v>
      </c>
      <c r="N169" s="59" t="s">
        <v>1237</v>
      </c>
      <c r="O169" s="59"/>
      <c r="P169" s="59"/>
      <c r="Q169" s="59" t="s">
        <v>1237</v>
      </c>
    </row>
    <row r="170" spans="1:17" x14ac:dyDescent="0.35">
      <c r="A170" t="str">
        <f>IF(OR(ISBLANK(VLOOKUP(B170,'EUROSTAT-Code'!D:E,2,0)),ISNA(VLOOKUP(B170,'EUROSTAT-Code'!D:E,2,0))),"",VLOOKUP(B170,'EUROSTAT-Code'!D:E,2,0))</f>
        <v/>
      </c>
      <c r="B170" s="6" t="s">
        <v>767</v>
      </c>
      <c r="C170" s="6" t="s">
        <v>1023</v>
      </c>
      <c r="D170" s="60">
        <v>70</v>
      </c>
      <c r="E170" s="65">
        <v>30</v>
      </c>
      <c r="F170" s="65"/>
      <c r="G170" s="61">
        <v>0</v>
      </c>
      <c r="H170" s="61">
        <v>0</v>
      </c>
      <c r="I170" s="61">
        <v>0</v>
      </c>
      <c r="J170" s="61">
        <v>0</v>
      </c>
      <c r="K170" s="61">
        <v>15</v>
      </c>
      <c r="L170" s="61">
        <v>5</v>
      </c>
      <c r="M170" s="61">
        <v>0</v>
      </c>
      <c r="N170" s="61">
        <v>0</v>
      </c>
      <c r="O170" s="61"/>
      <c r="P170" s="61"/>
      <c r="Q170" s="61">
        <v>0</v>
      </c>
    </row>
    <row r="171" spans="1:17" x14ac:dyDescent="0.35">
      <c r="A171" t="str">
        <f>IF(OR(ISBLANK(VLOOKUP(B171,'EUROSTAT-Code'!D:E,2,0)),ISNA(VLOOKUP(B171,'EUROSTAT-Code'!D:E,2,0))),"",VLOOKUP(B171,'EUROSTAT-Code'!D:E,2,0))</f>
        <v/>
      </c>
      <c r="B171" s="8" t="s">
        <v>246</v>
      </c>
      <c r="C171" s="8" t="s">
        <v>1075</v>
      </c>
      <c r="D171" s="62">
        <v>335</v>
      </c>
      <c r="E171" s="66"/>
      <c r="F171" s="66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>
        <v>0</v>
      </c>
    </row>
    <row r="172" spans="1:17" x14ac:dyDescent="0.35">
      <c r="A172" t="str">
        <f>IF(OR(ISBLANK(VLOOKUP(B172,'EUROSTAT-Code'!D:E,2,0)),ISNA(VLOOKUP(B172,'EUROSTAT-Code'!D:E,2,0))),"",VLOOKUP(B172,'EUROSTAT-Code'!D:E,2,0))</f>
        <v/>
      </c>
      <c r="B172" s="4" t="s">
        <v>346</v>
      </c>
      <c r="C172" s="4" t="s">
        <v>1024</v>
      </c>
      <c r="D172" s="58">
        <v>0</v>
      </c>
      <c r="E172" s="64">
        <v>0</v>
      </c>
      <c r="F172" s="64"/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/>
      <c r="P172" s="59"/>
      <c r="Q172" s="59">
        <v>0</v>
      </c>
    </row>
    <row r="173" spans="1:17" x14ac:dyDescent="0.35">
      <c r="A173" t="str">
        <f>IF(OR(ISBLANK(VLOOKUP(B173,'EUROSTAT-Code'!D:E,2,0)),ISNA(VLOOKUP(B173,'EUROSTAT-Code'!D:E,2,0))),"",VLOOKUP(B173,'EUROSTAT-Code'!D:E,2,0))</f>
        <v/>
      </c>
      <c r="B173" s="6" t="s">
        <v>248</v>
      </c>
      <c r="C173" s="6" t="s">
        <v>1281</v>
      </c>
      <c r="D173" s="60">
        <v>335</v>
      </c>
      <c r="E173" s="65">
        <v>20</v>
      </c>
      <c r="F173" s="65"/>
      <c r="G173" s="61" t="s">
        <v>1237</v>
      </c>
      <c r="H173" s="61" t="s">
        <v>1237</v>
      </c>
      <c r="I173" s="61" t="s">
        <v>1237</v>
      </c>
      <c r="J173" s="61" t="s">
        <v>1237</v>
      </c>
      <c r="K173" s="61">
        <v>15</v>
      </c>
      <c r="L173" s="61">
        <v>265</v>
      </c>
      <c r="M173" s="61">
        <v>0</v>
      </c>
      <c r="N173" s="61" t="s">
        <v>1237</v>
      </c>
      <c r="O173" s="61"/>
      <c r="P173" s="61"/>
      <c r="Q173" s="61">
        <v>0</v>
      </c>
    </row>
    <row r="174" spans="1:17" x14ac:dyDescent="0.35">
      <c r="A174" t="str">
        <f>IF(OR(ISBLANK(VLOOKUP(B174,'EUROSTAT-Code'!D:E,2,0)),ISNA(VLOOKUP(B174,'EUROSTAT-Code'!D:E,2,0))),"",VLOOKUP(B174,'EUROSTAT-Code'!D:E,2,0))</f>
        <v/>
      </c>
      <c r="B174" s="8" t="s">
        <v>250</v>
      </c>
      <c r="C174" s="8" t="s">
        <v>251</v>
      </c>
      <c r="D174" s="62">
        <v>6575</v>
      </c>
      <c r="E174" s="66"/>
      <c r="F174" s="66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>
        <v>20</v>
      </c>
    </row>
    <row r="175" spans="1:17" x14ac:dyDescent="0.35">
      <c r="A175" t="str">
        <f>IF(OR(ISBLANK(VLOOKUP(B175,'EUROSTAT-Code'!D:E,2,0)),ISNA(VLOOKUP(B175,'EUROSTAT-Code'!D:E,2,0))),"",VLOOKUP(B175,'EUROSTAT-Code'!D:E,2,0))</f>
        <v/>
      </c>
      <c r="B175" s="4" t="s">
        <v>776</v>
      </c>
      <c r="C175" s="4" t="s">
        <v>1282</v>
      </c>
      <c r="D175" s="58">
        <v>4640</v>
      </c>
      <c r="E175" s="64">
        <v>2650</v>
      </c>
      <c r="F175" s="64"/>
      <c r="G175" s="59" t="s">
        <v>1237</v>
      </c>
      <c r="H175" s="59">
        <v>350</v>
      </c>
      <c r="I175" s="59" t="s">
        <v>1237</v>
      </c>
      <c r="J175" s="59">
        <v>355</v>
      </c>
      <c r="K175" s="59">
        <v>890</v>
      </c>
      <c r="L175" s="59" t="s">
        <v>1237</v>
      </c>
      <c r="M175" s="59">
        <v>0</v>
      </c>
      <c r="N175" s="59" t="s">
        <v>1237</v>
      </c>
      <c r="O175" s="59"/>
      <c r="P175" s="59"/>
      <c r="Q175" s="59">
        <v>0</v>
      </c>
    </row>
    <row r="176" spans="1:17" x14ac:dyDescent="0.35">
      <c r="A176" t="str">
        <f>IF(OR(ISBLANK(VLOOKUP(B176,'EUROSTAT-Code'!D:E,2,0)),ISNA(VLOOKUP(B176,'EUROSTAT-Code'!D:E,2,0))),"",VLOOKUP(B176,'EUROSTAT-Code'!D:E,2,0))</f>
        <v/>
      </c>
      <c r="B176" s="6" t="s">
        <v>778</v>
      </c>
      <c r="C176" s="6" t="s">
        <v>1283</v>
      </c>
      <c r="D176" s="60">
        <v>350</v>
      </c>
      <c r="E176" s="65">
        <v>40</v>
      </c>
      <c r="F176" s="65"/>
      <c r="G176" s="61">
        <v>15</v>
      </c>
      <c r="H176" s="61">
        <v>235</v>
      </c>
      <c r="I176" s="61">
        <v>25</v>
      </c>
      <c r="J176" s="61">
        <v>15</v>
      </c>
      <c r="K176" s="61">
        <v>10</v>
      </c>
      <c r="L176" s="61" t="s">
        <v>1237</v>
      </c>
      <c r="M176" s="61">
        <v>0</v>
      </c>
      <c r="N176" s="61" t="s">
        <v>1237</v>
      </c>
      <c r="O176" s="61"/>
      <c r="P176" s="61"/>
      <c r="Q176" s="61">
        <v>0</v>
      </c>
    </row>
    <row r="177" spans="1:17" x14ac:dyDescent="0.35">
      <c r="A177" t="str">
        <f>IF(OR(ISBLANK(VLOOKUP(B177,'EUROSTAT-Code'!D:E,2,0)),ISNA(VLOOKUP(B177,'EUROSTAT-Code'!D:E,2,0))),"",VLOOKUP(B177,'EUROSTAT-Code'!D:E,2,0))</f>
        <v/>
      </c>
      <c r="B177" s="4" t="s">
        <v>781</v>
      </c>
      <c r="C177" s="4" t="s">
        <v>1284</v>
      </c>
      <c r="D177" s="58">
        <v>20</v>
      </c>
      <c r="E177" s="64">
        <v>0</v>
      </c>
      <c r="F177" s="64"/>
      <c r="G177" s="59">
        <v>0</v>
      </c>
      <c r="H177" s="59">
        <v>0</v>
      </c>
      <c r="I177" s="59">
        <v>0</v>
      </c>
      <c r="J177" s="59">
        <v>0</v>
      </c>
      <c r="K177" s="59">
        <v>0</v>
      </c>
      <c r="L177" s="59">
        <v>0</v>
      </c>
      <c r="M177" s="59">
        <v>0</v>
      </c>
      <c r="N177" s="59">
        <v>0</v>
      </c>
      <c r="O177" s="59"/>
      <c r="P177" s="59"/>
      <c r="Q177" s="59">
        <v>20</v>
      </c>
    </row>
    <row r="178" spans="1:17" x14ac:dyDescent="0.35">
      <c r="A178" t="str">
        <f>IF(OR(ISBLANK(VLOOKUP(B178,'EUROSTAT-Code'!D:E,2,0)),ISNA(VLOOKUP(B178,'EUROSTAT-Code'!D:E,2,0))),"",VLOOKUP(B178,'EUROSTAT-Code'!D:E,2,0))</f>
        <v/>
      </c>
      <c r="B178" s="6" t="s">
        <v>783</v>
      </c>
      <c r="C178" s="6" t="s">
        <v>1028</v>
      </c>
      <c r="D178" s="60">
        <v>0</v>
      </c>
      <c r="E178" s="65">
        <v>0</v>
      </c>
      <c r="F178" s="65"/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/>
      <c r="P178" s="61"/>
      <c r="Q178" s="61">
        <v>0</v>
      </c>
    </row>
    <row r="179" spans="1:17" x14ac:dyDescent="0.35">
      <c r="A179" t="str">
        <f>IF(OR(ISBLANK(VLOOKUP(B179,'EUROSTAT-Code'!D:E,2,0)),ISNA(VLOOKUP(B179,'EUROSTAT-Code'!D:E,2,0))),"",VLOOKUP(B179,'EUROSTAT-Code'!D:E,2,0))</f>
        <v/>
      </c>
      <c r="B179" s="4" t="s">
        <v>784</v>
      </c>
      <c r="C179" s="4" t="s">
        <v>1029</v>
      </c>
      <c r="D179" s="58">
        <v>25</v>
      </c>
      <c r="E179" s="64">
        <v>0</v>
      </c>
      <c r="F179" s="64"/>
      <c r="G179" s="59">
        <v>0</v>
      </c>
      <c r="H179" s="59">
        <v>0</v>
      </c>
      <c r="I179" s="59">
        <v>0</v>
      </c>
      <c r="J179" s="59">
        <v>0</v>
      </c>
      <c r="K179" s="59">
        <v>0</v>
      </c>
      <c r="L179" s="59">
        <v>0</v>
      </c>
      <c r="M179" s="59">
        <v>25</v>
      </c>
      <c r="N179" s="59">
        <v>0</v>
      </c>
      <c r="O179" s="59"/>
      <c r="P179" s="59"/>
      <c r="Q179" s="59">
        <v>0</v>
      </c>
    </row>
    <row r="180" spans="1:17" x14ac:dyDescent="0.35">
      <c r="A180" t="str">
        <f>IF(OR(ISBLANK(VLOOKUP(B180,'EUROSTAT-Code'!D:E,2,0)),ISNA(VLOOKUP(B180,'EUROSTAT-Code'!D:E,2,0))),"",VLOOKUP(B180,'EUROSTAT-Code'!D:E,2,0))</f>
        <v/>
      </c>
      <c r="B180" s="6" t="s">
        <v>785</v>
      </c>
      <c r="C180" s="6" t="s">
        <v>1285</v>
      </c>
      <c r="D180" s="60">
        <v>580</v>
      </c>
      <c r="E180" s="65">
        <v>40</v>
      </c>
      <c r="F180" s="65"/>
      <c r="G180" s="61" t="s">
        <v>1237</v>
      </c>
      <c r="H180" s="61">
        <v>210</v>
      </c>
      <c r="I180" s="61" t="s">
        <v>1237</v>
      </c>
      <c r="J180" s="61" t="s">
        <v>1237</v>
      </c>
      <c r="K180" s="61" t="s">
        <v>1237</v>
      </c>
      <c r="L180" s="61">
        <v>300</v>
      </c>
      <c r="M180" s="61">
        <v>0</v>
      </c>
      <c r="N180" s="61">
        <v>0</v>
      </c>
      <c r="O180" s="61"/>
      <c r="P180" s="61"/>
      <c r="Q180" s="61">
        <v>0</v>
      </c>
    </row>
    <row r="181" spans="1:17" x14ac:dyDescent="0.35">
      <c r="A181" t="str">
        <f>IF(OR(ISBLANK(VLOOKUP(B181,'EUROSTAT-Code'!D:E,2,0)),ISNA(VLOOKUP(B181,'EUROSTAT-Code'!D:E,2,0))),"",VLOOKUP(B181,'EUROSTAT-Code'!D:E,2,0))</f>
        <v>x</v>
      </c>
      <c r="B181" s="4" t="s">
        <v>786</v>
      </c>
      <c r="C181" s="4" t="s">
        <v>1031</v>
      </c>
      <c r="D181" s="58">
        <v>0</v>
      </c>
      <c r="E181" s="64">
        <v>0</v>
      </c>
      <c r="F181" s="64"/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0</v>
      </c>
      <c r="O181" s="59"/>
      <c r="P181" s="59"/>
      <c r="Q181" s="59">
        <v>0</v>
      </c>
    </row>
    <row r="182" spans="1:17" x14ac:dyDescent="0.35">
      <c r="A182" t="str">
        <f>IF(OR(ISBLANK(VLOOKUP(B182,'EUROSTAT-Code'!D:E,2,0)),ISNA(VLOOKUP(B182,'EUROSTAT-Code'!D:E,2,0))),"",VLOOKUP(B182,'EUROSTAT-Code'!D:E,2,0))</f>
        <v/>
      </c>
      <c r="B182" s="6" t="s">
        <v>787</v>
      </c>
      <c r="C182" s="6" t="s">
        <v>1032</v>
      </c>
      <c r="D182" s="60">
        <v>65</v>
      </c>
      <c r="E182" s="65">
        <v>10</v>
      </c>
      <c r="F182" s="65"/>
      <c r="G182" s="61">
        <v>15</v>
      </c>
      <c r="H182" s="61">
        <v>35</v>
      </c>
      <c r="I182" s="61">
        <v>0</v>
      </c>
      <c r="J182" s="61" t="s">
        <v>1237</v>
      </c>
      <c r="K182" s="61">
        <v>5</v>
      </c>
      <c r="L182" s="61">
        <v>0</v>
      </c>
      <c r="M182" s="61">
        <v>0</v>
      </c>
      <c r="N182" s="61">
        <v>0</v>
      </c>
      <c r="O182" s="61"/>
      <c r="P182" s="61"/>
      <c r="Q182" s="61">
        <v>0</v>
      </c>
    </row>
    <row r="183" spans="1:17" x14ac:dyDescent="0.35">
      <c r="A183" t="str">
        <f>IF(OR(ISBLANK(VLOOKUP(B183,'EUROSTAT-Code'!D:E,2,0)),ISNA(VLOOKUP(B183,'EUROSTAT-Code'!D:E,2,0))),"",VLOOKUP(B183,'EUROSTAT-Code'!D:E,2,0))</f>
        <v/>
      </c>
      <c r="B183" s="4" t="s">
        <v>791</v>
      </c>
      <c r="C183" s="4" t="s">
        <v>1286</v>
      </c>
      <c r="D183" s="58">
        <v>895</v>
      </c>
      <c r="E183" s="64">
        <v>535</v>
      </c>
      <c r="F183" s="64"/>
      <c r="G183" s="59">
        <v>35</v>
      </c>
      <c r="H183" s="59">
        <v>110</v>
      </c>
      <c r="I183" s="59" t="s">
        <v>1237</v>
      </c>
      <c r="J183" s="59" t="s">
        <v>1237</v>
      </c>
      <c r="K183" s="59">
        <v>170</v>
      </c>
      <c r="L183" s="59" t="s">
        <v>1237</v>
      </c>
      <c r="M183" s="59">
        <v>0</v>
      </c>
      <c r="N183" s="59">
        <v>0</v>
      </c>
      <c r="O183" s="59"/>
      <c r="P183" s="59"/>
      <c r="Q183" s="59">
        <v>0</v>
      </c>
    </row>
    <row r="184" spans="1:17" x14ac:dyDescent="0.35">
      <c r="A184" t="str">
        <f>IF(OR(ISBLANK(VLOOKUP(B184,'EUROSTAT-Code'!D:E,2,0)),ISNA(VLOOKUP(B184,'EUROSTAT-Code'!D:E,2,0))),"",VLOOKUP(B184,'EUROSTAT-Code'!D:E,2,0))</f>
        <v/>
      </c>
      <c r="B184" s="6" t="s">
        <v>817</v>
      </c>
      <c r="C184" s="6" t="s">
        <v>1287</v>
      </c>
      <c r="D184" s="60"/>
      <c r="E184" s="65"/>
      <c r="F184" s="65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</row>
    <row r="185" spans="1:17" x14ac:dyDescent="0.35">
      <c r="A185" t="str">
        <f>IF(OR(ISBLANK(VLOOKUP(B185,'EUROSTAT-Code'!D:E,2,0)),ISNA(VLOOKUP(B185,'EUROSTAT-Code'!D:E,2,0))),"",VLOOKUP(B185,'EUROSTAT-Code'!D:E,2,0))</f>
        <v/>
      </c>
      <c r="B185" s="4" t="s">
        <v>844</v>
      </c>
      <c r="C185" s="4" t="s">
        <v>347</v>
      </c>
      <c r="D185" s="58">
        <v>535</v>
      </c>
      <c r="E185" s="64">
        <v>425</v>
      </c>
      <c r="F185" s="64"/>
      <c r="G185" s="59">
        <v>0</v>
      </c>
      <c r="H185" s="59" t="s">
        <v>1237</v>
      </c>
      <c r="I185" s="59">
        <v>0</v>
      </c>
      <c r="J185" s="59">
        <v>0</v>
      </c>
      <c r="K185" s="59">
        <v>60</v>
      </c>
      <c r="L185" s="59">
        <v>20</v>
      </c>
      <c r="M185" s="59">
        <v>0</v>
      </c>
      <c r="N185" s="59">
        <v>0</v>
      </c>
      <c r="O185" s="59"/>
      <c r="P185" s="59"/>
      <c r="Q185" s="59">
        <v>0</v>
      </c>
    </row>
    <row r="186" spans="1:17" x14ac:dyDescent="0.35">
      <c r="A186" t="str">
        <f>IF(OR(ISBLANK(VLOOKUP(B186,'EUROSTAT-Code'!D:E,2,0)),ISNA(VLOOKUP(B186,'EUROSTAT-Code'!D:E,2,0))),"",VLOOKUP(B186,'EUROSTAT-Code'!D:E,2,0))</f>
        <v/>
      </c>
      <c r="B186" s="6" t="s">
        <v>348</v>
      </c>
      <c r="C186" s="6" t="s">
        <v>349</v>
      </c>
      <c r="D186" s="60">
        <v>45</v>
      </c>
      <c r="E186" s="65">
        <v>0</v>
      </c>
      <c r="F186" s="65"/>
      <c r="G186" s="61">
        <v>0</v>
      </c>
      <c r="H186" s="61">
        <v>0</v>
      </c>
      <c r="I186" s="61">
        <v>0</v>
      </c>
      <c r="J186" s="61">
        <v>0</v>
      </c>
      <c r="K186" s="61">
        <v>0</v>
      </c>
      <c r="L186" s="61">
        <v>0</v>
      </c>
      <c r="M186" s="61" t="s">
        <v>1237</v>
      </c>
      <c r="N186" s="61">
        <v>0</v>
      </c>
      <c r="O186" s="61"/>
      <c r="P186" s="61"/>
      <c r="Q186" s="61">
        <v>40</v>
      </c>
    </row>
    <row r="187" spans="1:17" x14ac:dyDescent="0.35">
      <c r="A187" t="str">
        <f>IF(OR(ISBLANK(VLOOKUP(B187,'EUROSTAT-Code'!D:E,2,0)),ISNA(VLOOKUP(B187,'EUROSTAT-Code'!D:E,2,0))),"",VLOOKUP(B187,'EUROSTAT-Code'!D:E,2,0))</f>
        <v/>
      </c>
      <c r="B187" s="4" t="s">
        <v>348</v>
      </c>
      <c r="C187" s="4" t="s">
        <v>1224</v>
      </c>
      <c r="D187" s="58">
        <v>0</v>
      </c>
      <c r="E187" s="64">
        <v>0</v>
      </c>
      <c r="F187" s="64"/>
      <c r="G187" s="59">
        <v>0</v>
      </c>
      <c r="H187" s="59">
        <v>0</v>
      </c>
      <c r="I187" s="59">
        <v>0</v>
      </c>
      <c r="J187" s="59">
        <v>0</v>
      </c>
      <c r="K187" s="59">
        <v>0</v>
      </c>
      <c r="L187" s="59">
        <v>0</v>
      </c>
      <c r="M187" s="59">
        <v>0</v>
      </c>
      <c r="N187" s="59">
        <v>0</v>
      </c>
      <c r="O187" s="59"/>
      <c r="P187" s="59"/>
      <c r="Q187" s="59">
        <v>0</v>
      </c>
    </row>
    <row r="188" spans="1:17" x14ac:dyDescent="0.35">
      <c r="A188" t="str">
        <f>IF(OR(ISBLANK(VLOOKUP(B188,'EUROSTAT-Code'!D:E,2,0)),ISNA(VLOOKUP(B188,'EUROSTAT-Code'!D:E,2,0))),"",VLOOKUP(B188,'EUROSTAT-Code'!D:E,2,0))</f>
        <v/>
      </c>
      <c r="B188" s="6" t="s">
        <v>348</v>
      </c>
      <c r="C188" s="6" t="s">
        <v>350</v>
      </c>
      <c r="D188" s="60">
        <v>35</v>
      </c>
      <c r="E188" s="65">
        <v>10</v>
      </c>
      <c r="F188" s="65"/>
      <c r="G188" s="61" t="s">
        <v>1237</v>
      </c>
      <c r="H188" s="61">
        <v>20</v>
      </c>
      <c r="I188" s="61">
        <v>0</v>
      </c>
      <c r="J188" s="61">
        <v>0</v>
      </c>
      <c r="K188" s="61">
        <v>0</v>
      </c>
      <c r="L188" s="61">
        <v>0</v>
      </c>
      <c r="M188" s="61">
        <v>0</v>
      </c>
      <c r="N188" s="61">
        <v>0</v>
      </c>
      <c r="O188" s="61"/>
      <c r="P188" s="61"/>
      <c r="Q188" s="61">
        <v>0</v>
      </c>
    </row>
    <row r="189" spans="1:17" x14ac:dyDescent="0.35">
      <c r="A189" t="str">
        <f>IF(OR(ISBLANK(VLOOKUP(B189,'EUROSTAT-Code'!D:E,2,0)),ISNA(VLOOKUP(B189,'EUROSTAT-Code'!D:E,2,0))),"",VLOOKUP(B189,'EUROSTAT-Code'!D:E,2,0))</f>
        <v/>
      </c>
      <c r="B189" s="4" t="s">
        <v>348</v>
      </c>
      <c r="C189" s="4" t="s">
        <v>351</v>
      </c>
      <c r="D189" s="58">
        <v>65</v>
      </c>
      <c r="E189" s="64" t="s">
        <v>1237</v>
      </c>
      <c r="F189" s="64"/>
      <c r="G189" s="59">
        <v>0</v>
      </c>
      <c r="H189" s="59">
        <v>0</v>
      </c>
      <c r="I189" s="59">
        <v>0</v>
      </c>
      <c r="J189" s="59">
        <v>0</v>
      </c>
      <c r="K189" s="59">
        <v>0</v>
      </c>
      <c r="L189" s="59" t="s">
        <v>1237</v>
      </c>
      <c r="M189" s="59" t="s">
        <v>1237</v>
      </c>
      <c r="N189" s="59">
        <v>65</v>
      </c>
      <c r="O189" s="59"/>
      <c r="P189" s="59"/>
      <c r="Q189" s="59">
        <v>0</v>
      </c>
    </row>
    <row r="190" spans="1:17" x14ac:dyDescent="0.35">
      <c r="A190" t="str">
        <f>IF(OR(ISBLANK(VLOOKUP(B190,'EUROSTAT-Code'!D:E,2,0)),ISNA(VLOOKUP(B190,'EUROSTAT-Code'!D:E,2,0))),"",VLOOKUP(B190,'EUROSTAT-Code'!D:E,2,0))</f>
        <v/>
      </c>
      <c r="B190" s="6" t="s">
        <v>348</v>
      </c>
      <c r="C190" s="6" t="s">
        <v>352</v>
      </c>
      <c r="D190" s="60">
        <v>220</v>
      </c>
      <c r="E190" s="65">
        <v>0</v>
      </c>
      <c r="F190" s="65"/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220</v>
      </c>
      <c r="M190" s="61">
        <v>0</v>
      </c>
      <c r="N190" s="61">
        <v>0</v>
      </c>
      <c r="O190" s="61"/>
      <c r="P190" s="61"/>
      <c r="Q190" s="61">
        <v>0</v>
      </c>
    </row>
    <row r="191" spans="1:17" x14ac:dyDescent="0.35">
      <c r="A191" t="str">
        <f>IF(OR(ISBLANK(VLOOKUP(B191,'EUROSTAT-Code'!D:E,2,0)),ISNA(VLOOKUP(B191,'EUROSTAT-Code'!D:E,2,0))),"",VLOOKUP(B191,'EUROSTAT-Code'!D:E,2,0))</f>
        <v/>
      </c>
      <c r="B191" s="4" t="s">
        <v>348</v>
      </c>
      <c r="C191" s="4" t="s">
        <v>354</v>
      </c>
      <c r="D191" s="58">
        <v>545</v>
      </c>
      <c r="E191" s="64">
        <v>210</v>
      </c>
      <c r="F191" s="64"/>
      <c r="G191" s="59">
        <v>0</v>
      </c>
      <c r="H191" s="59">
        <v>40</v>
      </c>
      <c r="I191" s="59">
        <v>0</v>
      </c>
      <c r="J191" s="59">
        <v>35</v>
      </c>
      <c r="K191" s="59">
        <v>55</v>
      </c>
      <c r="L191" s="59">
        <v>0</v>
      </c>
      <c r="M191" s="59">
        <v>0</v>
      </c>
      <c r="N191" s="59">
        <v>35</v>
      </c>
      <c r="O191" s="59"/>
      <c r="P191" s="59"/>
      <c r="Q191" s="59">
        <v>0</v>
      </c>
    </row>
    <row r="192" spans="1:17" x14ac:dyDescent="0.35">
      <c r="A192" t="str">
        <f>IF(OR(ISBLANK(VLOOKUP(B192,'EUROSTAT-Code'!D:E,2,0)),ISNA(VLOOKUP(B192,'EUROSTAT-Code'!D:E,2,0))),"",VLOOKUP(B192,'EUROSTAT-Code'!D:E,2,0))</f>
        <v/>
      </c>
      <c r="B192" s="6" t="s">
        <v>348</v>
      </c>
      <c r="C192" s="6" t="s">
        <v>355</v>
      </c>
      <c r="D192" s="60">
        <v>5</v>
      </c>
      <c r="E192" s="65">
        <v>0</v>
      </c>
      <c r="F192" s="65"/>
      <c r="G192" s="61">
        <v>0</v>
      </c>
      <c r="H192" s="61">
        <v>0</v>
      </c>
      <c r="I192" s="61">
        <v>0</v>
      </c>
      <c r="J192" s="61">
        <v>0</v>
      </c>
      <c r="K192" s="61">
        <v>0</v>
      </c>
      <c r="L192" s="61">
        <v>0</v>
      </c>
      <c r="M192" s="61">
        <v>0</v>
      </c>
      <c r="N192" s="61">
        <v>5</v>
      </c>
      <c r="O192" s="61"/>
      <c r="P192" s="61"/>
      <c r="Q192" s="61">
        <v>0</v>
      </c>
    </row>
    <row r="193" spans="1:17" x14ac:dyDescent="0.35">
      <c r="A193" t="str">
        <f>IF(OR(ISBLANK(VLOOKUP(B193,'EUROSTAT-Code'!D:E,2,0)),ISNA(VLOOKUP(B193,'EUROSTAT-Code'!D:E,2,0))),"",VLOOKUP(B193,'EUROSTAT-Code'!D:E,2,0))</f>
        <v/>
      </c>
      <c r="B193" s="4" t="s">
        <v>348</v>
      </c>
      <c r="C193" s="4" t="s">
        <v>356</v>
      </c>
      <c r="D193" s="58">
        <v>70</v>
      </c>
      <c r="E193" s="64">
        <v>0</v>
      </c>
      <c r="F193" s="64"/>
      <c r="G193" s="59">
        <v>0</v>
      </c>
      <c r="H193" s="59">
        <v>0</v>
      </c>
      <c r="I193" s="59">
        <v>0</v>
      </c>
      <c r="J193" s="59">
        <v>0</v>
      </c>
      <c r="K193" s="59">
        <v>0</v>
      </c>
      <c r="L193" s="59">
        <v>0</v>
      </c>
      <c r="M193" s="59">
        <v>0</v>
      </c>
      <c r="N193" s="59">
        <v>70</v>
      </c>
      <c r="O193" s="59"/>
      <c r="P193" s="59"/>
      <c r="Q193" s="59">
        <v>0</v>
      </c>
    </row>
    <row r="194" spans="1:17" x14ac:dyDescent="0.35">
      <c r="A194" t="str">
        <f>IF(OR(ISBLANK(VLOOKUP(B194,'EUROSTAT-Code'!D:E,2,0)),ISNA(VLOOKUP(B194,'EUROSTAT-Code'!D:E,2,0))),"",VLOOKUP(B194,'EUROSTAT-Code'!D:E,2,0))</f>
        <v/>
      </c>
      <c r="B194" s="6" t="s">
        <v>348</v>
      </c>
      <c r="C194" s="6" t="s">
        <v>357</v>
      </c>
      <c r="D194" s="60">
        <v>110</v>
      </c>
      <c r="E194" s="65">
        <v>65</v>
      </c>
      <c r="F194" s="65"/>
      <c r="G194" s="61" t="s">
        <v>1237</v>
      </c>
      <c r="H194" s="61" t="s">
        <v>1237</v>
      </c>
      <c r="I194" s="61" t="s">
        <v>1237</v>
      </c>
      <c r="J194" s="61" t="s">
        <v>1237</v>
      </c>
      <c r="K194" s="61">
        <v>30</v>
      </c>
      <c r="L194" s="61">
        <v>0</v>
      </c>
      <c r="M194" s="61">
        <v>0</v>
      </c>
      <c r="N194" s="61" t="s">
        <v>1237</v>
      </c>
      <c r="O194" s="61"/>
      <c r="P194" s="61"/>
      <c r="Q194" s="61">
        <v>0</v>
      </c>
    </row>
    <row r="195" spans="1:17" x14ac:dyDescent="0.35">
      <c r="A195" t="str">
        <f>IF(OR(ISBLANK(VLOOKUP(B195,'EUROSTAT-Code'!D:E,2,0)),ISNA(VLOOKUP(B195,'EUROSTAT-Code'!D:E,2,0))),"",VLOOKUP(B195,'EUROSTAT-Code'!D:E,2,0))</f>
        <v/>
      </c>
      <c r="B195" s="4" t="s">
        <v>348</v>
      </c>
      <c r="C195" s="4" t="s">
        <v>359</v>
      </c>
      <c r="D195" s="58">
        <v>5</v>
      </c>
      <c r="E195" s="64" t="s">
        <v>1237</v>
      </c>
      <c r="F195" s="64"/>
      <c r="G195" s="59">
        <v>0</v>
      </c>
      <c r="H195" s="59">
        <v>0</v>
      </c>
      <c r="I195" s="59">
        <v>0</v>
      </c>
      <c r="J195" s="59">
        <v>0</v>
      </c>
      <c r="K195" s="59" t="s">
        <v>1237</v>
      </c>
      <c r="L195" s="59">
        <v>5</v>
      </c>
      <c r="M195" s="59">
        <v>0</v>
      </c>
      <c r="N195" s="59">
        <v>0</v>
      </c>
      <c r="O195" s="59"/>
      <c r="P195" s="59"/>
      <c r="Q195" s="59">
        <v>0</v>
      </c>
    </row>
    <row r="196" spans="1:17" x14ac:dyDescent="0.35">
      <c r="A196" t="str">
        <f>IF(OR(ISBLANK(VLOOKUP(B196,'EUROSTAT-Code'!D:E,2,0)),ISNA(VLOOKUP(B196,'EUROSTAT-Code'!D:E,2,0))),"",VLOOKUP(B196,'EUROSTAT-Code'!D:E,2,0))</f>
        <v/>
      </c>
      <c r="B196" s="6" t="s">
        <v>791</v>
      </c>
      <c r="C196" s="6" t="s">
        <v>1033</v>
      </c>
      <c r="D196" s="60">
        <v>895</v>
      </c>
      <c r="E196" s="65">
        <v>535</v>
      </c>
      <c r="F196" s="65"/>
      <c r="G196" s="61">
        <v>35</v>
      </c>
      <c r="H196" s="61">
        <v>110</v>
      </c>
      <c r="I196" s="61">
        <v>0</v>
      </c>
      <c r="J196" s="61">
        <v>0</v>
      </c>
      <c r="K196" s="61">
        <v>170</v>
      </c>
      <c r="L196" s="61">
        <v>0</v>
      </c>
      <c r="M196" s="61">
        <v>0</v>
      </c>
      <c r="N196" s="61">
        <v>0</v>
      </c>
      <c r="O196" s="61"/>
      <c r="P196" s="61"/>
      <c r="Q196" s="61">
        <v>0</v>
      </c>
    </row>
    <row r="197" spans="1:17" x14ac:dyDescent="0.35">
      <c r="A197" t="str">
        <f>IF(OR(ISBLANK(VLOOKUP(B197,'EUROSTAT-Code'!D:E,2,0)),ISNA(VLOOKUP(B197,'EUROSTAT-Code'!D:E,2,0))),"",VLOOKUP(B197,'EUROSTAT-Code'!D:E,2,0))</f>
        <v/>
      </c>
      <c r="B197" s="4" t="s">
        <v>817</v>
      </c>
      <c r="C197" s="4" t="s">
        <v>1034</v>
      </c>
      <c r="D197" s="58"/>
      <c r="E197" s="64"/>
      <c r="F197" s="64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>
        <v>0</v>
      </c>
    </row>
    <row r="198" spans="1:17" x14ac:dyDescent="0.35">
      <c r="A198" t="str">
        <f>IF(OR(ISBLANK(VLOOKUP(B198,'EUROSTAT-Code'!D:E,2,0)),ISNA(VLOOKUP(B198,'EUROSTAT-Code'!D:E,2,0))),"",VLOOKUP(B198,'EUROSTAT-Code'!D:E,2,0))</f>
        <v/>
      </c>
      <c r="B198" s="6" t="s">
        <v>835</v>
      </c>
      <c r="C198" s="6" t="s">
        <v>1035</v>
      </c>
      <c r="D198" s="60">
        <v>0</v>
      </c>
      <c r="E198" s="65">
        <v>0</v>
      </c>
      <c r="F198" s="65"/>
      <c r="G198" s="61">
        <v>0</v>
      </c>
      <c r="H198" s="61">
        <v>0</v>
      </c>
      <c r="I198" s="61">
        <v>0</v>
      </c>
      <c r="J198" s="61">
        <v>0</v>
      </c>
      <c r="K198" s="61">
        <v>0</v>
      </c>
      <c r="L198" s="61">
        <v>0</v>
      </c>
      <c r="M198" s="61">
        <v>0</v>
      </c>
      <c r="N198" s="61">
        <v>0</v>
      </c>
      <c r="O198" s="61"/>
      <c r="P198" s="61"/>
      <c r="Q198" s="61">
        <v>0</v>
      </c>
    </row>
    <row r="199" spans="1:17" x14ac:dyDescent="0.35">
      <c r="A199" t="str">
        <f>IF(OR(ISBLANK(VLOOKUP(B199,'EUROSTAT-Code'!D:E,2,0)),ISNA(VLOOKUP(B199,'EUROSTAT-Code'!D:E,2,0))),"",VLOOKUP(B199,'EUROSTAT-Code'!D:E,2,0))</f>
        <v/>
      </c>
      <c r="B199" s="4" t="s">
        <v>837</v>
      </c>
      <c r="C199" s="4" t="s">
        <v>1036</v>
      </c>
      <c r="D199" s="58">
        <v>0</v>
      </c>
      <c r="E199" s="64">
        <v>0</v>
      </c>
      <c r="F199" s="64"/>
      <c r="G199" s="59">
        <v>0</v>
      </c>
      <c r="H199" s="59">
        <v>0</v>
      </c>
      <c r="I199" s="59">
        <v>0</v>
      </c>
      <c r="J199" s="59">
        <v>0</v>
      </c>
      <c r="K199" s="59">
        <v>0</v>
      </c>
      <c r="L199" s="59">
        <v>0</v>
      </c>
      <c r="M199" s="59">
        <v>0</v>
      </c>
      <c r="N199" s="59">
        <v>0</v>
      </c>
      <c r="O199" s="59"/>
      <c r="P199" s="59"/>
      <c r="Q199" s="59">
        <v>0</v>
      </c>
    </row>
    <row r="200" spans="1:17" x14ac:dyDescent="0.35">
      <c r="A200" t="str">
        <f>IF(OR(ISBLANK(VLOOKUP(B200,'EUROSTAT-Code'!D:E,2,0)),ISNA(VLOOKUP(B200,'EUROSTAT-Code'!D:E,2,0))),"",VLOOKUP(B200,'EUROSTAT-Code'!D:E,2,0))</f>
        <v/>
      </c>
      <c r="B200" s="6" t="s">
        <v>844</v>
      </c>
      <c r="C200" s="6" t="s">
        <v>347</v>
      </c>
      <c r="D200" s="60"/>
      <c r="E200" s="65"/>
      <c r="F200" s="65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>
        <v>0</v>
      </c>
    </row>
    <row r="201" spans="1:17" x14ac:dyDescent="0.35">
      <c r="C201"/>
      <c r="D201"/>
      <c r="E201"/>
      <c r="F201"/>
      <c r="G201"/>
      <c r="H201"/>
      <c r="I201"/>
      <c r="J201"/>
      <c r="K201"/>
      <c r="L201"/>
      <c r="M201"/>
      <c r="N201"/>
      <c r="O201"/>
    </row>
    <row r="202" spans="1:17" x14ac:dyDescent="0.35">
      <c r="C202"/>
      <c r="D202"/>
      <c r="E202"/>
      <c r="F202"/>
      <c r="G202"/>
      <c r="H202"/>
      <c r="I202"/>
      <c r="J202"/>
      <c r="K202"/>
      <c r="L202"/>
      <c r="M202"/>
      <c r="N202"/>
      <c r="O202"/>
    </row>
    <row r="203" spans="1:17" x14ac:dyDescent="0.35">
      <c r="C203"/>
      <c r="D203"/>
      <c r="E203"/>
      <c r="F203"/>
      <c r="G203"/>
      <c r="H203"/>
      <c r="I203"/>
      <c r="J203"/>
      <c r="K203"/>
      <c r="L203"/>
      <c r="M203"/>
      <c r="N203"/>
      <c r="O203"/>
    </row>
    <row r="204" spans="1:17" x14ac:dyDescent="0.35">
      <c r="C204"/>
      <c r="D204"/>
      <c r="E204"/>
      <c r="F204"/>
      <c r="G204"/>
      <c r="H204"/>
      <c r="I204"/>
      <c r="J204"/>
      <c r="K204"/>
      <c r="L204"/>
      <c r="M204"/>
      <c r="N204"/>
      <c r="O204"/>
    </row>
    <row r="205" spans="1:17" x14ac:dyDescent="0.35">
      <c r="C205"/>
      <c r="D205"/>
      <c r="E205"/>
      <c r="F205"/>
      <c r="G205"/>
      <c r="H205"/>
      <c r="I205"/>
      <c r="J205"/>
      <c r="K205"/>
      <c r="L205"/>
      <c r="M205"/>
      <c r="N205"/>
      <c r="O205"/>
    </row>
    <row r="206" spans="1:17" x14ac:dyDescent="0.35">
      <c r="C206"/>
      <c r="D206"/>
      <c r="E206"/>
      <c r="F206"/>
      <c r="G206"/>
      <c r="H206"/>
      <c r="I206"/>
      <c r="J206"/>
      <c r="K206"/>
      <c r="L206"/>
      <c r="M206"/>
      <c r="N206"/>
      <c r="O206"/>
    </row>
    <row r="207" spans="1:17" x14ac:dyDescent="0.35">
      <c r="C207"/>
      <c r="D207"/>
      <c r="E207"/>
      <c r="F207"/>
      <c r="G207"/>
      <c r="H207"/>
      <c r="I207"/>
      <c r="J207"/>
      <c r="K207"/>
      <c r="L207"/>
      <c r="M207"/>
      <c r="N207"/>
      <c r="O207"/>
    </row>
    <row r="208" spans="1:17" x14ac:dyDescent="0.35">
      <c r="C208"/>
      <c r="D208"/>
      <c r="E208"/>
      <c r="F208"/>
      <c r="G208"/>
      <c r="H208"/>
      <c r="I208"/>
      <c r="J208"/>
      <c r="K208"/>
      <c r="L208"/>
      <c r="M208"/>
      <c r="N208"/>
      <c r="O208"/>
    </row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</sheetData>
  <conditionalFormatting sqref="C1:C2">
    <cfRule type="cellIs" dxfId="21" priority="3" operator="equal">
      <formula>0</formula>
    </cfRule>
  </conditionalFormatting>
  <conditionalFormatting sqref="D1:O1 D2:L3 E4:P4 D5:Q5 C489:O1048576">
    <cfRule type="cellIs" dxfId="20" priority="2" operator="equal">
      <formula>0</formula>
    </cfRule>
  </conditionalFormatting>
  <conditionalFormatting sqref="P2">
    <cfRule type="cellIs" dxfId="19" priority="4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4655-F8F7-4FBC-8EDF-D2676C2C7F56}">
  <sheetPr codeName="Feuil11"/>
  <dimension ref="A1:Q489"/>
  <sheetViews>
    <sheetView workbookViewId="0">
      <selection activeCell="A2" sqref="A2"/>
    </sheetView>
  </sheetViews>
  <sheetFormatPr defaultColWidth="11.453125" defaultRowHeight="14.5" x14ac:dyDescent="0.35"/>
  <cols>
    <col min="1" max="1" width="4.7265625" customWidth="1"/>
    <col min="2" max="2" width="13.7265625" customWidth="1"/>
    <col min="3" max="3" width="30.7265625" style="10" customWidth="1"/>
    <col min="4" max="15" width="10.7265625" style="10" customWidth="1"/>
    <col min="16" max="16" width="10.7265625" customWidth="1"/>
  </cols>
  <sheetData>
    <row r="1" spans="1:17" ht="44.5" customHeight="1" x14ac:dyDescent="0.35"/>
    <row r="2" spans="1:17" s="12" customFormat="1" ht="18" x14ac:dyDescent="0.4">
      <c r="A2" s="11" t="s">
        <v>1081</v>
      </c>
      <c r="C2" s="13"/>
      <c r="D2" s="13"/>
      <c r="E2" s="13"/>
      <c r="F2" s="13"/>
      <c r="G2" s="13"/>
      <c r="H2" s="13"/>
      <c r="I2" s="13"/>
      <c r="J2" s="13"/>
      <c r="K2" s="13"/>
      <c r="L2" s="13"/>
      <c r="P2" s="14"/>
    </row>
    <row r="3" spans="1:17" s="18" customFormat="1" ht="27.75" customHeight="1" x14ac:dyDescent="0.3">
      <c r="A3" s="15"/>
      <c r="B3" s="15"/>
      <c r="C3" s="16" t="s">
        <v>256</v>
      </c>
      <c r="D3" s="17" t="s">
        <v>1074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s="19" customFormat="1" ht="15" customHeight="1" x14ac:dyDescent="0.2">
      <c r="A4" s="1"/>
      <c r="B4" s="42" t="s">
        <v>1041</v>
      </c>
      <c r="C4" s="42" t="s">
        <v>0</v>
      </c>
      <c r="D4" s="48">
        <v>125650</v>
      </c>
      <c r="E4" s="46">
        <v>10933.151939999996</v>
      </c>
      <c r="F4" s="46">
        <v>62.563412999999997</v>
      </c>
      <c r="G4" s="47">
        <v>1077.5739149999999</v>
      </c>
      <c r="H4" s="47">
        <v>3577.1867589999993</v>
      </c>
      <c r="I4" s="47">
        <v>1523.8017809999997</v>
      </c>
      <c r="J4" s="47">
        <v>1085.5363300000004</v>
      </c>
      <c r="K4" s="47">
        <v>4240.1388000000024</v>
      </c>
      <c r="L4" s="47">
        <v>1727.8147160000003</v>
      </c>
      <c r="M4" s="47">
        <v>585.67599399999995</v>
      </c>
      <c r="N4" s="47">
        <v>15248.217756999999</v>
      </c>
      <c r="O4" s="47">
        <v>10915</v>
      </c>
      <c r="P4" s="47">
        <v>59239.437011000002</v>
      </c>
      <c r="Q4" s="47">
        <v>1250</v>
      </c>
    </row>
    <row r="5" spans="1:17" s="19" customFormat="1" ht="15" customHeight="1" x14ac:dyDescent="0.2">
      <c r="A5" s="41"/>
      <c r="B5" s="35" t="s">
        <v>1093</v>
      </c>
      <c r="C5" s="36" t="s">
        <v>1095</v>
      </c>
      <c r="D5" s="45">
        <f t="shared" ref="D5:Q5" si="0">SUMIF($A$7:$A$246,"=x",D7:D246)</f>
        <v>28610</v>
      </c>
      <c r="E5" s="45">
        <f t="shared" si="0"/>
        <v>5765</v>
      </c>
      <c r="F5" s="45">
        <f t="shared" si="0"/>
        <v>0</v>
      </c>
      <c r="G5" s="45">
        <f t="shared" si="0"/>
        <v>200</v>
      </c>
      <c r="H5" s="45">
        <f t="shared" si="0"/>
        <v>2075</v>
      </c>
      <c r="I5" s="45">
        <f t="shared" si="0"/>
        <v>15</v>
      </c>
      <c r="J5" s="45">
        <f t="shared" si="0"/>
        <v>0</v>
      </c>
      <c r="K5" s="45">
        <f t="shared" si="0"/>
        <v>1825</v>
      </c>
      <c r="L5" s="45">
        <f t="shared" si="0"/>
        <v>2235</v>
      </c>
      <c r="M5" s="45">
        <f t="shared" si="0"/>
        <v>995</v>
      </c>
      <c r="N5" s="45">
        <f t="shared" si="0"/>
        <v>8655</v>
      </c>
      <c r="O5" s="45">
        <f t="shared" si="0"/>
        <v>0</v>
      </c>
      <c r="P5" s="45">
        <f t="shared" si="0"/>
        <v>580</v>
      </c>
      <c r="Q5" s="45">
        <f t="shared" si="0"/>
        <v>3670</v>
      </c>
    </row>
    <row r="6" spans="1:17" x14ac:dyDescent="0.35">
      <c r="A6" s="2"/>
      <c r="B6" s="2" t="s">
        <v>1</v>
      </c>
      <c r="C6" s="2" t="s">
        <v>2</v>
      </c>
      <c r="D6" s="3">
        <v>76220</v>
      </c>
      <c r="E6" s="20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1">
        <v>61365</v>
      </c>
    </row>
    <row r="7" spans="1:17" x14ac:dyDescent="0.35">
      <c r="A7" t="str">
        <f>IF(OR(ISBLANK(VLOOKUP(B7,'EUROSTAT-Code'!D:E,2,0)),ISNA(VLOOKUP(B7,'EUROSTAT-Code'!D:E,2,0))),"",VLOOKUP(B7,'EUROSTAT-Code'!D:E,2,0))</f>
        <v>x</v>
      </c>
      <c r="B7" s="4" t="s">
        <v>3</v>
      </c>
      <c r="C7" s="4" t="s">
        <v>869</v>
      </c>
      <c r="D7" s="5">
        <v>1800</v>
      </c>
      <c r="E7" s="67">
        <v>0</v>
      </c>
      <c r="F7" s="67">
        <v>0</v>
      </c>
      <c r="G7" s="68">
        <v>0</v>
      </c>
      <c r="H7" s="68">
        <v>0</v>
      </c>
      <c r="I7" s="68">
        <v>0</v>
      </c>
      <c r="J7" s="68">
        <v>0</v>
      </c>
      <c r="K7" s="68">
        <v>0</v>
      </c>
      <c r="L7" s="68">
        <v>0</v>
      </c>
      <c r="M7" s="68">
        <v>0</v>
      </c>
      <c r="N7" s="68">
        <v>0</v>
      </c>
      <c r="O7" s="68">
        <v>0</v>
      </c>
      <c r="P7" s="68">
        <v>0</v>
      </c>
      <c r="Q7" s="23">
        <v>1800</v>
      </c>
    </row>
    <row r="8" spans="1:17" x14ac:dyDescent="0.35">
      <c r="A8" t="str">
        <f>IF(OR(ISBLANK(VLOOKUP(B8,'EUROSTAT-Code'!D:E,2,0)),ISNA(VLOOKUP(B8,'EUROSTAT-Code'!D:E,2,0))),"",VLOOKUP(B8,'EUROSTAT-Code'!D:E,2,0))</f>
        <v>x</v>
      </c>
      <c r="B8" s="6" t="s">
        <v>4</v>
      </c>
      <c r="C8" s="6" t="s">
        <v>870</v>
      </c>
      <c r="D8" s="7">
        <v>90</v>
      </c>
      <c r="E8" s="69">
        <v>0</v>
      </c>
      <c r="F8" s="69">
        <v>0</v>
      </c>
      <c r="G8" s="70">
        <v>0</v>
      </c>
      <c r="H8" s="70">
        <v>0</v>
      </c>
      <c r="I8" s="70">
        <v>0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24">
        <v>35</v>
      </c>
    </row>
    <row r="9" spans="1:17" x14ac:dyDescent="0.35">
      <c r="A9" t="str">
        <f>IF(OR(ISBLANK(VLOOKUP(B9,'EUROSTAT-Code'!D:E,2,0)),ISNA(VLOOKUP(B9,'EUROSTAT-Code'!D:E,2,0))),"",VLOOKUP(B9,'EUROSTAT-Code'!D:E,2,0))</f>
        <v>x</v>
      </c>
      <c r="B9" s="4" t="s">
        <v>276</v>
      </c>
      <c r="C9" s="4" t="s">
        <v>871</v>
      </c>
      <c r="D9" s="5">
        <v>85</v>
      </c>
      <c r="E9" s="67">
        <v>0</v>
      </c>
      <c r="F9" s="67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40</v>
      </c>
      <c r="N9" s="68">
        <v>0</v>
      </c>
      <c r="O9" s="68">
        <v>0</v>
      </c>
      <c r="P9" s="68">
        <v>0</v>
      </c>
      <c r="Q9" s="23">
        <v>45</v>
      </c>
    </row>
    <row r="10" spans="1:17" x14ac:dyDescent="0.35">
      <c r="A10" t="str">
        <f>IF(OR(ISBLANK(VLOOKUP(B10,'EUROSTAT-Code'!D:E,2,0)),ISNA(VLOOKUP(B10,'EUROSTAT-Code'!D:E,2,0))),"",VLOOKUP(B10,'EUROSTAT-Code'!D:E,2,0))</f>
        <v/>
      </c>
      <c r="B10" s="6" t="s">
        <v>6</v>
      </c>
      <c r="C10" s="6" t="s">
        <v>872</v>
      </c>
      <c r="D10" s="7">
        <v>39500</v>
      </c>
      <c r="E10" s="69" t="s">
        <v>1237</v>
      </c>
      <c r="F10" s="69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24">
        <v>39455</v>
      </c>
    </row>
    <row r="11" spans="1:17" x14ac:dyDescent="0.35">
      <c r="A11" t="str">
        <f>IF(OR(ISBLANK(VLOOKUP(B11,'EUROSTAT-Code'!D:E,2,0)),ISNA(VLOOKUP(B11,'EUROSTAT-Code'!D:E,2,0))),"",VLOOKUP(B11,'EUROSTAT-Code'!D:E,2,0))</f>
        <v/>
      </c>
      <c r="B11" s="4" t="s">
        <v>319</v>
      </c>
      <c r="C11" s="4" t="s">
        <v>1238</v>
      </c>
      <c r="D11" s="5">
        <v>3120</v>
      </c>
      <c r="E11" s="67">
        <v>0</v>
      </c>
      <c r="F11" s="67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23">
        <v>3110</v>
      </c>
    </row>
    <row r="12" spans="1:17" x14ac:dyDescent="0.35">
      <c r="A12" t="str">
        <f>IF(OR(ISBLANK(VLOOKUP(B12,'EUROSTAT-Code'!D:E,2,0)),ISNA(VLOOKUP(B12,'EUROSTAT-Code'!D:E,2,0))),"",VLOOKUP(B12,'EUROSTAT-Code'!D:E,2,0))</f>
        <v/>
      </c>
      <c r="B12" s="6" t="s">
        <v>8</v>
      </c>
      <c r="C12" s="6" t="s">
        <v>873</v>
      </c>
      <c r="D12" s="7">
        <v>2920</v>
      </c>
      <c r="E12" s="69">
        <v>0</v>
      </c>
      <c r="F12" s="69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24">
        <v>2920</v>
      </c>
    </row>
    <row r="13" spans="1:17" x14ac:dyDescent="0.35">
      <c r="A13" t="str">
        <f>IF(OR(ISBLANK(VLOOKUP(B13,'EUROSTAT-Code'!D:E,2,0)),ISNA(VLOOKUP(B13,'EUROSTAT-Code'!D:E,2,0))),"",VLOOKUP(B13,'EUROSTAT-Code'!D:E,2,0))</f>
        <v/>
      </c>
      <c r="B13" s="4" t="s">
        <v>9</v>
      </c>
      <c r="C13" s="4" t="s">
        <v>874</v>
      </c>
      <c r="D13" s="5">
        <v>10</v>
      </c>
      <c r="E13" s="67">
        <v>0</v>
      </c>
      <c r="F13" s="67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10</v>
      </c>
      <c r="N13" s="68">
        <v>0</v>
      </c>
      <c r="O13" s="68">
        <v>0</v>
      </c>
      <c r="P13" s="68">
        <v>0</v>
      </c>
      <c r="Q13" s="23">
        <v>0</v>
      </c>
    </row>
    <row r="14" spans="1:17" x14ac:dyDescent="0.35">
      <c r="A14" t="str">
        <f>IF(OR(ISBLANK(VLOOKUP(B14,'EUROSTAT-Code'!D:E,2,0)),ISNA(VLOOKUP(B14,'EUROSTAT-Code'!D:E,2,0))),"",VLOOKUP(B14,'EUROSTAT-Code'!D:E,2,0))</f>
        <v/>
      </c>
      <c r="B14" s="6" t="s">
        <v>10</v>
      </c>
      <c r="C14" s="6" t="s">
        <v>875</v>
      </c>
      <c r="D14" s="7">
        <v>725</v>
      </c>
      <c r="E14" s="69">
        <v>0</v>
      </c>
      <c r="F14" s="69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705</v>
      </c>
      <c r="N14" s="70">
        <v>0</v>
      </c>
      <c r="O14" s="70">
        <v>0</v>
      </c>
      <c r="P14" s="70">
        <v>0</v>
      </c>
      <c r="Q14" s="24">
        <v>0</v>
      </c>
    </row>
    <row r="15" spans="1:17" x14ac:dyDescent="0.35">
      <c r="A15" t="str">
        <f>IF(OR(ISBLANK(VLOOKUP(B15,'EUROSTAT-Code'!D:E,2,0)),ISNA(VLOOKUP(B15,'EUROSTAT-Code'!D:E,2,0))),"",VLOOKUP(B15,'EUROSTAT-Code'!D:E,2,0))</f>
        <v/>
      </c>
      <c r="B15" s="4" t="s">
        <v>12</v>
      </c>
      <c r="C15" s="4" t="s">
        <v>876</v>
      </c>
      <c r="D15" s="5">
        <v>2785</v>
      </c>
      <c r="E15" s="67">
        <v>0</v>
      </c>
      <c r="F15" s="67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1410</v>
      </c>
      <c r="N15" s="68">
        <v>0</v>
      </c>
      <c r="O15" s="68">
        <v>0</v>
      </c>
      <c r="P15" s="68">
        <v>0</v>
      </c>
      <c r="Q15" s="23">
        <v>1370</v>
      </c>
    </row>
    <row r="16" spans="1:17" x14ac:dyDescent="0.35">
      <c r="A16" t="str">
        <f>IF(OR(ISBLANK(VLOOKUP(B16,'EUROSTAT-Code'!D:E,2,0)),ISNA(VLOOKUP(B16,'EUROSTAT-Code'!D:E,2,0))),"",VLOOKUP(B16,'EUROSTAT-Code'!D:E,2,0))</f>
        <v/>
      </c>
      <c r="B16" s="6" t="s">
        <v>14</v>
      </c>
      <c r="C16" s="6" t="s">
        <v>877</v>
      </c>
      <c r="D16" s="7">
        <v>865</v>
      </c>
      <c r="E16" s="69">
        <v>0</v>
      </c>
      <c r="F16" s="69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24">
        <v>865</v>
      </c>
    </row>
    <row r="17" spans="1:17" x14ac:dyDescent="0.35">
      <c r="A17" t="str">
        <f>IF(OR(ISBLANK(VLOOKUP(B17,'EUROSTAT-Code'!D:E,2,0)),ISNA(VLOOKUP(B17,'EUROSTAT-Code'!D:E,2,0))),"",VLOOKUP(B17,'EUROSTAT-Code'!D:E,2,0))</f>
        <v>x</v>
      </c>
      <c r="B17" s="4" t="s">
        <v>16</v>
      </c>
      <c r="C17" s="4" t="s">
        <v>1239</v>
      </c>
      <c r="D17" s="5">
        <v>85</v>
      </c>
      <c r="E17" s="67">
        <v>5</v>
      </c>
      <c r="F17" s="67">
        <v>0</v>
      </c>
      <c r="G17" s="68">
        <v>0</v>
      </c>
      <c r="H17" s="68" t="s">
        <v>1237</v>
      </c>
      <c r="I17" s="68" t="s">
        <v>1237</v>
      </c>
      <c r="J17" s="68" t="s">
        <v>1237</v>
      </c>
      <c r="K17" s="68" t="s">
        <v>1237</v>
      </c>
      <c r="L17" s="68">
        <v>0</v>
      </c>
      <c r="M17" s="68">
        <v>30</v>
      </c>
      <c r="N17" s="68">
        <v>0</v>
      </c>
      <c r="O17" s="68">
        <v>0</v>
      </c>
      <c r="P17" s="68">
        <v>0</v>
      </c>
      <c r="Q17" s="23">
        <v>45</v>
      </c>
    </row>
    <row r="18" spans="1:17" x14ac:dyDescent="0.35">
      <c r="A18" t="str">
        <f>IF(OR(ISBLANK(VLOOKUP(B18,'EUROSTAT-Code'!D:E,2,0)),ISNA(VLOOKUP(B18,'EUROSTAT-Code'!D:E,2,0))),"",VLOOKUP(B18,'EUROSTAT-Code'!D:E,2,0))</f>
        <v>x</v>
      </c>
      <c r="B18" s="6" t="s">
        <v>18</v>
      </c>
      <c r="C18" s="6" t="s">
        <v>1240</v>
      </c>
      <c r="D18" s="7">
        <v>890</v>
      </c>
      <c r="E18" s="69">
        <v>535</v>
      </c>
      <c r="F18" s="69" t="s">
        <v>1237</v>
      </c>
      <c r="G18" s="70">
        <v>30</v>
      </c>
      <c r="H18" s="70">
        <v>75</v>
      </c>
      <c r="I18" s="70" t="s">
        <v>1237</v>
      </c>
      <c r="J18" s="70" t="s">
        <v>1237</v>
      </c>
      <c r="K18" s="70">
        <v>190</v>
      </c>
      <c r="L18" s="70" t="s">
        <v>1237</v>
      </c>
      <c r="M18" s="70">
        <v>0</v>
      </c>
      <c r="N18" s="70">
        <v>0</v>
      </c>
      <c r="O18" s="70">
        <v>0</v>
      </c>
      <c r="P18" s="70">
        <v>0</v>
      </c>
      <c r="Q18" s="24">
        <v>0</v>
      </c>
    </row>
    <row r="19" spans="1:17" x14ac:dyDescent="0.35">
      <c r="A19" t="str">
        <f>IF(OR(ISBLANK(VLOOKUP(B19,'EUROSTAT-Code'!D:E,2,0)),ISNA(VLOOKUP(B19,'EUROSTAT-Code'!D:E,2,0))),"",VLOOKUP(B19,'EUROSTAT-Code'!D:E,2,0))</f>
        <v>x</v>
      </c>
      <c r="B19" s="4" t="s">
        <v>20</v>
      </c>
      <c r="C19" s="4" t="s">
        <v>883</v>
      </c>
      <c r="D19" s="5">
        <v>135</v>
      </c>
      <c r="E19" s="67">
        <v>60</v>
      </c>
      <c r="F19" s="67" t="s">
        <v>1237</v>
      </c>
      <c r="G19" s="68">
        <v>0</v>
      </c>
      <c r="H19" s="68" t="s">
        <v>1237</v>
      </c>
      <c r="I19" s="68" t="s">
        <v>1237</v>
      </c>
      <c r="J19" s="68">
        <v>0</v>
      </c>
      <c r="K19" s="68">
        <v>10</v>
      </c>
      <c r="L19" s="68">
        <v>55</v>
      </c>
      <c r="M19" s="68">
        <v>0</v>
      </c>
      <c r="N19" s="68">
        <v>0</v>
      </c>
      <c r="O19" s="68">
        <v>0</v>
      </c>
      <c r="P19" s="68">
        <v>0</v>
      </c>
      <c r="Q19" s="23">
        <v>0</v>
      </c>
    </row>
    <row r="20" spans="1:17" x14ac:dyDescent="0.35">
      <c r="A20" t="str">
        <f>IF(OR(ISBLANK(VLOOKUP(B20,'EUROSTAT-Code'!D:E,2,0)),ISNA(VLOOKUP(B20,'EUROSTAT-Code'!D:E,2,0))),"",VLOOKUP(B20,'EUROSTAT-Code'!D:E,2,0))</f>
        <v>x</v>
      </c>
      <c r="B20" s="6" t="s">
        <v>22</v>
      </c>
      <c r="C20" s="6" t="s">
        <v>884</v>
      </c>
      <c r="D20" s="7">
        <v>0</v>
      </c>
      <c r="E20" s="69">
        <v>0</v>
      </c>
      <c r="F20" s="69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24">
        <v>0</v>
      </c>
    </row>
    <row r="21" spans="1:17" x14ac:dyDescent="0.35">
      <c r="A21" t="str">
        <f>IF(OR(ISBLANK(VLOOKUP(B21,'EUROSTAT-Code'!D:E,2,0)),ISNA(VLOOKUP(B21,'EUROSTAT-Code'!D:E,2,0))),"",VLOOKUP(B21,'EUROSTAT-Code'!D:E,2,0))</f>
        <v/>
      </c>
      <c r="B21" s="4" t="s">
        <v>24</v>
      </c>
      <c r="C21" s="4" t="s">
        <v>885</v>
      </c>
      <c r="D21" s="5">
        <v>15</v>
      </c>
      <c r="E21" s="67">
        <v>0</v>
      </c>
      <c r="F21" s="67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23">
        <v>15</v>
      </c>
    </row>
    <row r="22" spans="1:17" x14ac:dyDescent="0.35">
      <c r="A22" t="str">
        <f>IF(OR(ISBLANK(VLOOKUP(B22,'EUROSTAT-Code'!D:E,2,0)),ISNA(VLOOKUP(B22,'EUROSTAT-Code'!D:E,2,0))),"",VLOOKUP(B22,'EUROSTAT-Code'!D:E,2,0))</f>
        <v>x</v>
      </c>
      <c r="B22" s="6" t="s">
        <v>26</v>
      </c>
      <c r="C22" s="6" t="s">
        <v>886</v>
      </c>
      <c r="D22" s="7">
        <v>85</v>
      </c>
      <c r="E22" s="69">
        <v>70</v>
      </c>
      <c r="F22" s="69">
        <v>0</v>
      </c>
      <c r="G22" s="70">
        <v>0</v>
      </c>
      <c r="H22" s="70" t="s">
        <v>1237</v>
      </c>
      <c r="I22" s="70" t="s">
        <v>1237</v>
      </c>
      <c r="J22" s="70">
        <v>0</v>
      </c>
      <c r="K22" s="70">
        <v>10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24">
        <v>0</v>
      </c>
    </row>
    <row r="23" spans="1:17" x14ac:dyDescent="0.35">
      <c r="A23" t="str">
        <f>IF(OR(ISBLANK(VLOOKUP(B23,'EUROSTAT-Code'!D:E,2,0)),ISNA(VLOOKUP(B23,'EUROSTAT-Code'!D:E,2,0))),"",VLOOKUP(B23,'EUROSTAT-Code'!D:E,2,0))</f>
        <v/>
      </c>
      <c r="B23" s="4" t="s">
        <v>28</v>
      </c>
      <c r="C23" s="4" t="s">
        <v>887</v>
      </c>
      <c r="D23" s="5">
        <v>1870</v>
      </c>
      <c r="E23" s="67">
        <v>1030</v>
      </c>
      <c r="F23" s="67" t="s">
        <v>1237</v>
      </c>
      <c r="G23" s="68">
        <v>60</v>
      </c>
      <c r="H23" s="68">
        <v>370</v>
      </c>
      <c r="I23" s="68">
        <v>55</v>
      </c>
      <c r="J23" s="68" t="s">
        <v>1237</v>
      </c>
      <c r="K23" s="68">
        <v>195</v>
      </c>
      <c r="L23" s="68">
        <v>80</v>
      </c>
      <c r="M23" s="68" t="s">
        <v>1237</v>
      </c>
      <c r="N23" s="68" t="s">
        <v>1237</v>
      </c>
      <c r="O23" s="68">
        <v>0</v>
      </c>
      <c r="P23" s="68">
        <v>0</v>
      </c>
      <c r="Q23" s="23" t="s">
        <v>1237</v>
      </c>
    </row>
    <row r="24" spans="1:17" x14ac:dyDescent="0.35">
      <c r="A24" t="str">
        <f>IF(OR(ISBLANK(VLOOKUP(B24,'EUROSTAT-Code'!D:E,2,0)),ISNA(VLOOKUP(B24,'EUROSTAT-Code'!D:E,2,0))),"",VLOOKUP(B24,'EUROSTAT-Code'!D:E,2,0))</f>
        <v>x</v>
      </c>
      <c r="B24" s="6" t="s">
        <v>30</v>
      </c>
      <c r="C24" s="6" t="s">
        <v>1241</v>
      </c>
      <c r="D24" s="7">
        <v>925</v>
      </c>
      <c r="E24" s="69">
        <v>570</v>
      </c>
      <c r="F24" s="69" t="s">
        <v>1237</v>
      </c>
      <c r="G24" s="70" t="s">
        <v>1237</v>
      </c>
      <c r="H24" s="70">
        <v>40</v>
      </c>
      <c r="I24" s="70" t="s">
        <v>1237</v>
      </c>
      <c r="J24" s="70" t="s">
        <v>1237</v>
      </c>
      <c r="K24" s="70">
        <v>80</v>
      </c>
      <c r="L24" s="70">
        <v>95</v>
      </c>
      <c r="M24" s="70">
        <v>0</v>
      </c>
      <c r="N24" s="70">
        <v>0</v>
      </c>
      <c r="O24" s="70">
        <v>0</v>
      </c>
      <c r="P24" s="70">
        <v>0</v>
      </c>
      <c r="Q24" s="24">
        <v>105</v>
      </c>
    </row>
    <row r="25" spans="1:17" x14ac:dyDescent="0.35">
      <c r="A25" t="str">
        <f>IF(OR(ISBLANK(VLOOKUP(B25,'EUROSTAT-Code'!D:E,2,0)),ISNA(VLOOKUP(B25,'EUROSTAT-Code'!D:E,2,0))),"",VLOOKUP(B25,'EUROSTAT-Code'!D:E,2,0))</f>
        <v/>
      </c>
      <c r="B25" s="4" t="s">
        <v>32</v>
      </c>
      <c r="C25" s="4" t="s">
        <v>889</v>
      </c>
      <c r="D25" s="5">
        <v>0</v>
      </c>
      <c r="E25" s="67">
        <v>0</v>
      </c>
      <c r="F25" s="67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23">
        <v>0</v>
      </c>
    </row>
    <row r="26" spans="1:17" x14ac:dyDescent="0.35">
      <c r="A26" t="str">
        <f>IF(OR(ISBLANK(VLOOKUP(B26,'EUROSTAT-Code'!D:E,2,0)),ISNA(VLOOKUP(B26,'EUROSTAT-Code'!D:E,2,0))),"",VLOOKUP(B26,'EUROSTAT-Code'!D:E,2,0))</f>
        <v>x</v>
      </c>
      <c r="B26" s="6" t="s">
        <v>34</v>
      </c>
      <c r="C26" s="6" t="s">
        <v>890</v>
      </c>
      <c r="D26" s="7">
        <v>220</v>
      </c>
      <c r="E26" s="69">
        <v>0</v>
      </c>
      <c r="F26" s="69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95</v>
      </c>
      <c r="N26" s="70">
        <v>0</v>
      </c>
      <c r="O26" s="70">
        <v>0</v>
      </c>
      <c r="P26" s="70">
        <v>0</v>
      </c>
      <c r="Q26" s="24">
        <v>125</v>
      </c>
    </row>
    <row r="27" spans="1:17" x14ac:dyDescent="0.35">
      <c r="A27" t="str">
        <f>IF(OR(ISBLANK(VLOOKUP(B27,'EUROSTAT-Code'!D:E,2,0)),ISNA(VLOOKUP(B27,'EUROSTAT-Code'!D:E,2,0))),"",VLOOKUP(B27,'EUROSTAT-Code'!D:E,2,0))</f>
        <v/>
      </c>
      <c r="B27" s="4" t="s">
        <v>36</v>
      </c>
      <c r="C27" s="4" t="s">
        <v>1242</v>
      </c>
      <c r="D27" s="5">
        <v>490</v>
      </c>
      <c r="E27" s="67">
        <v>0</v>
      </c>
      <c r="F27" s="67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23">
        <v>490</v>
      </c>
    </row>
    <row r="28" spans="1:17" x14ac:dyDescent="0.35">
      <c r="A28" t="str">
        <f>IF(OR(ISBLANK(VLOOKUP(B28,'EUROSTAT-Code'!D:E,2,0)),ISNA(VLOOKUP(B28,'EUROSTAT-Code'!D:E,2,0))),"",VLOOKUP(B28,'EUROSTAT-Code'!D:E,2,0))</f>
        <v/>
      </c>
      <c r="B28" s="6" t="s">
        <v>38</v>
      </c>
      <c r="C28" s="6" t="s">
        <v>891</v>
      </c>
      <c r="D28" s="7">
        <v>20</v>
      </c>
      <c r="E28" s="69">
        <v>0</v>
      </c>
      <c r="F28" s="69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24">
        <v>20</v>
      </c>
    </row>
    <row r="29" spans="1:17" x14ac:dyDescent="0.35">
      <c r="A29" t="str">
        <f>IF(OR(ISBLANK(VLOOKUP(B29,'EUROSTAT-Code'!D:E,2,0)),ISNA(VLOOKUP(B29,'EUROSTAT-Code'!D:E,2,0))),"",VLOOKUP(B29,'EUROSTAT-Code'!D:E,2,0))</f>
        <v/>
      </c>
      <c r="B29" s="4" t="s">
        <v>40</v>
      </c>
      <c r="C29" s="4" t="s">
        <v>1243</v>
      </c>
      <c r="D29" s="5">
        <v>370</v>
      </c>
      <c r="E29" s="67">
        <v>0</v>
      </c>
      <c r="F29" s="67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 t="s">
        <v>1237</v>
      </c>
      <c r="N29" s="68">
        <v>0</v>
      </c>
      <c r="O29" s="68">
        <v>0</v>
      </c>
      <c r="P29" s="68">
        <v>0</v>
      </c>
      <c r="Q29" s="23">
        <v>370</v>
      </c>
    </row>
    <row r="30" spans="1:17" x14ac:dyDescent="0.35">
      <c r="A30" t="str">
        <f>IF(OR(ISBLANK(VLOOKUP(B30,'EUROSTAT-Code'!D:E,2,0)),ISNA(VLOOKUP(B30,'EUROSTAT-Code'!D:E,2,0))),"",VLOOKUP(B30,'EUROSTAT-Code'!D:E,2,0))</f>
        <v/>
      </c>
      <c r="B30" s="6" t="s">
        <v>42</v>
      </c>
      <c r="C30" s="6" t="s">
        <v>892</v>
      </c>
      <c r="D30" s="7">
        <v>2155</v>
      </c>
      <c r="E30" s="69">
        <v>1200</v>
      </c>
      <c r="F30" s="69" t="s">
        <v>1237</v>
      </c>
      <c r="G30" s="70">
        <v>95</v>
      </c>
      <c r="H30" s="70">
        <v>145</v>
      </c>
      <c r="I30" s="70" t="s">
        <v>1237</v>
      </c>
      <c r="J30" s="70" t="s">
        <v>1237</v>
      </c>
      <c r="K30" s="70">
        <v>575</v>
      </c>
      <c r="L30" s="70" t="s">
        <v>1237</v>
      </c>
      <c r="M30" s="70">
        <v>0</v>
      </c>
      <c r="N30" s="70">
        <v>0</v>
      </c>
      <c r="O30" s="70">
        <v>0</v>
      </c>
      <c r="P30" s="70">
        <v>0</v>
      </c>
      <c r="Q30" s="24">
        <v>0</v>
      </c>
    </row>
    <row r="31" spans="1:17" x14ac:dyDescent="0.35">
      <c r="A31" t="str">
        <f>IF(OR(ISBLANK(VLOOKUP(B31,'EUROSTAT-Code'!D:E,2,0)),ISNA(VLOOKUP(B31,'EUROSTAT-Code'!D:E,2,0))),"",VLOOKUP(B31,'EUROSTAT-Code'!D:E,2,0))</f>
        <v/>
      </c>
      <c r="B31" s="4" t="s">
        <v>321</v>
      </c>
      <c r="C31" s="4" t="s">
        <v>894</v>
      </c>
      <c r="D31" s="5">
        <v>0</v>
      </c>
      <c r="E31" s="67">
        <v>0</v>
      </c>
      <c r="F31" s="67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23">
        <v>0</v>
      </c>
    </row>
    <row r="32" spans="1:17" x14ac:dyDescent="0.35">
      <c r="A32" t="str">
        <f>IF(OR(ISBLANK(VLOOKUP(B32,'EUROSTAT-Code'!D:E,2,0)),ISNA(VLOOKUP(B32,'EUROSTAT-Code'!D:E,2,0))),"",VLOOKUP(B32,'EUROSTAT-Code'!D:E,2,0))</f>
        <v/>
      </c>
      <c r="B32" s="6" t="s">
        <v>44</v>
      </c>
      <c r="C32" s="6" t="s">
        <v>895</v>
      </c>
      <c r="D32" s="7">
        <v>85</v>
      </c>
      <c r="E32" s="69">
        <v>0</v>
      </c>
      <c r="F32" s="69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25</v>
      </c>
      <c r="N32" s="70">
        <v>0</v>
      </c>
      <c r="O32" s="70">
        <v>0</v>
      </c>
      <c r="P32" s="70">
        <v>0</v>
      </c>
      <c r="Q32" s="24">
        <v>60</v>
      </c>
    </row>
    <row r="33" spans="1:17" x14ac:dyDescent="0.35">
      <c r="A33" t="str">
        <f>IF(OR(ISBLANK(VLOOKUP(B33,'EUROSTAT-Code'!D:E,2,0)),ISNA(VLOOKUP(B33,'EUROSTAT-Code'!D:E,2,0))),"",VLOOKUP(B33,'EUROSTAT-Code'!D:E,2,0))</f>
        <v/>
      </c>
      <c r="B33" s="4" t="s">
        <v>322</v>
      </c>
      <c r="C33" s="4" t="s">
        <v>896</v>
      </c>
      <c r="D33" s="5">
        <v>5</v>
      </c>
      <c r="E33" s="67">
        <v>0</v>
      </c>
      <c r="F33" s="67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23">
        <v>0</v>
      </c>
    </row>
    <row r="34" spans="1:17" x14ac:dyDescent="0.35">
      <c r="A34" t="str">
        <f>IF(OR(ISBLANK(VLOOKUP(B34,'EUROSTAT-Code'!D:E,2,0)),ISNA(VLOOKUP(B34,'EUROSTAT-Code'!D:E,2,0))),"",VLOOKUP(B34,'EUROSTAT-Code'!D:E,2,0))</f>
        <v/>
      </c>
      <c r="B34" s="6" t="s">
        <v>323</v>
      </c>
      <c r="C34" s="6" t="s">
        <v>1244</v>
      </c>
      <c r="D34" s="7">
        <v>15</v>
      </c>
      <c r="E34" s="69">
        <v>0</v>
      </c>
      <c r="F34" s="69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24">
        <v>10</v>
      </c>
    </row>
    <row r="35" spans="1:17" x14ac:dyDescent="0.35">
      <c r="A35" t="str">
        <f>IF(OR(ISBLANK(VLOOKUP(B35,'EUROSTAT-Code'!D:E,2,0)),ISNA(VLOOKUP(B35,'EUROSTAT-Code'!D:E,2,0))),"",VLOOKUP(B35,'EUROSTAT-Code'!D:E,2,0))</f>
        <v>x</v>
      </c>
      <c r="B35" s="4" t="s">
        <v>46</v>
      </c>
      <c r="C35" s="4" t="s">
        <v>897</v>
      </c>
      <c r="D35" s="5">
        <v>130</v>
      </c>
      <c r="E35" s="67">
        <v>0</v>
      </c>
      <c r="F35" s="67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70</v>
      </c>
      <c r="N35" s="68">
        <v>0</v>
      </c>
      <c r="O35" s="68">
        <v>0</v>
      </c>
      <c r="P35" s="68">
        <v>0</v>
      </c>
      <c r="Q35" s="23">
        <v>55</v>
      </c>
    </row>
    <row r="36" spans="1:17" x14ac:dyDescent="0.35">
      <c r="A36" t="str">
        <f>IF(OR(ISBLANK(VLOOKUP(B36,'EUROSTAT-Code'!D:E,2,0)),ISNA(VLOOKUP(B36,'EUROSTAT-Code'!D:E,2,0))),"",VLOOKUP(B36,'EUROSTAT-Code'!D:E,2,0))</f>
        <v>x</v>
      </c>
      <c r="B36" s="6" t="s">
        <v>48</v>
      </c>
      <c r="C36" s="6" t="s">
        <v>898</v>
      </c>
      <c r="D36" s="7">
        <v>80</v>
      </c>
      <c r="E36" s="69">
        <v>70</v>
      </c>
      <c r="F36" s="69">
        <v>0</v>
      </c>
      <c r="G36" s="70">
        <v>0</v>
      </c>
      <c r="H36" s="70" t="s">
        <v>1237</v>
      </c>
      <c r="I36" s="70">
        <v>0</v>
      </c>
      <c r="J36" s="70">
        <v>0</v>
      </c>
      <c r="K36" s="70">
        <v>5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24">
        <v>0</v>
      </c>
    </row>
    <row r="37" spans="1:17" x14ac:dyDescent="0.35">
      <c r="A37" t="str">
        <f>IF(OR(ISBLANK(VLOOKUP(B37,'EUROSTAT-Code'!D:E,2,0)),ISNA(VLOOKUP(B37,'EUROSTAT-Code'!D:E,2,0))),"",VLOOKUP(B37,'EUROSTAT-Code'!D:E,2,0))</f>
        <v/>
      </c>
      <c r="B37" s="4" t="s">
        <v>50</v>
      </c>
      <c r="C37" s="4" t="s">
        <v>900</v>
      </c>
      <c r="D37" s="5">
        <v>110</v>
      </c>
      <c r="E37" s="67">
        <v>0</v>
      </c>
      <c r="F37" s="67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68">
        <v>0</v>
      </c>
      <c r="M37" s="68">
        <v>110</v>
      </c>
      <c r="N37" s="68">
        <v>0</v>
      </c>
      <c r="O37" s="68">
        <v>0</v>
      </c>
      <c r="P37" s="68">
        <v>0</v>
      </c>
      <c r="Q37" s="23">
        <v>0</v>
      </c>
    </row>
    <row r="38" spans="1:17" x14ac:dyDescent="0.35">
      <c r="A38" t="str">
        <f>IF(OR(ISBLANK(VLOOKUP(B38,'EUROSTAT-Code'!D:E,2,0)),ISNA(VLOOKUP(B38,'EUROSTAT-Code'!D:E,2,0))),"",VLOOKUP(B38,'EUROSTAT-Code'!D:E,2,0))</f>
        <v>x</v>
      </c>
      <c r="B38" s="6" t="s">
        <v>324</v>
      </c>
      <c r="C38" s="6" t="s">
        <v>901</v>
      </c>
      <c r="D38" s="7">
        <v>125</v>
      </c>
      <c r="E38" s="69">
        <v>55</v>
      </c>
      <c r="F38" s="69" t="s">
        <v>1237</v>
      </c>
      <c r="G38" s="70">
        <v>25</v>
      </c>
      <c r="H38" s="70">
        <v>30</v>
      </c>
      <c r="I38" s="70">
        <v>5</v>
      </c>
      <c r="J38" s="70" t="s">
        <v>1237</v>
      </c>
      <c r="K38" s="70" t="s">
        <v>1237</v>
      </c>
      <c r="L38" s="70">
        <v>0</v>
      </c>
      <c r="M38" s="70">
        <v>0</v>
      </c>
      <c r="N38" s="70">
        <v>0</v>
      </c>
      <c r="O38" s="70">
        <v>0</v>
      </c>
      <c r="P38" s="70">
        <v>0</v>
      </c>
      <c r="Q38" s="24" t="s">
        <v>1237</v>
      </c>
    </row>
    <row r="39" spans="1:17" x14ac:dyDescent="0.35">
      <c r="A39" t="str">
        <f>IF(OR(ISBLANK(VLOOKUP(B39,'EUROSTAT-Code'!D:E,2,0)),ISNA(VLOOKUP(B39,'EUROSTAT-Code'!D:E,2,0))),"",VLOOKUP(B39,'EUROSTAT-Code'!D:E,2,0))</f>
        <v/>
      </c>
      <c r="B39" s="4" t="s">
        <v>325</v>
      </c>
      <c r="C39" s="4" t="s">
        <v>902</v>
      </c>
      <c r="D39" s="5">
        <v>180</v>
      </c>
      <c r="E39" s="67" t="s">
        <v>1237</v>
      </c>
      <c r="F39" s="67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68">
        <v>75</v>
      </c>
      <c r="M39" s="68">
        <v>0</v>
      </c>
      <c r="N39" s="68">
        <v>0</v>
      </c>
      <c r="O39" s="68">
        <v>0</v>
      </c>
      <c r="P39" s="68">
        <v>0</v>
      </c>
      <c r="Q39" s="23">
        <v>105</v>
      </c>
    </row>
    <row r="40" spans="1:17" x14ac:dyDescent="0.35">
      <c r="A40" t="str">
        <f>IF(OR(ISBLANK(VLOOKUP(B40,'EUROSTAT-Code'!D:E,2,0)),ISNA(VLOOKUP(B40,'EUROSTAT-Code'!D:E,2,0))),"",VLOOKUP(B40,'EUROSTAT-Code'!D:E,2,0))</f>
        <v/>
      </c>
      <c r="B40" s="6" t="s">
        <v>52</v>
      </c>
      <c r="C40" s="6" t="s">
        <v>903</v>
      </c>
      <c r="D40" s="7">
        <v>235</v>
      </c>
      <c r="E40" s="69">
        <v>0</v>
      </c>
      <c r="F40" s="69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65</v>
      </c>
      <c r="M40" s="70">
        <v>0</v>
      </c>
      <c r="N40" s="70">
        <v>0</v>
      </c>
      <c r="O40" s="70">
        <v>0</v>
      </c>
      <c r="P40" s="70">
        <v>0</v>
      </c>
      <c r="Q40" s="24">
        <v>125</v>
      </c>
    </row>
    <row r="41" spans="1:17" x14ac:dyDescent="0.35">
      <c r="A41" t="str">
        <f>IF(OR(ISBLANK(VLOOKUP(B41,'EUROSTAT-Code'!D:E,2,0)),ISNA(VLOOKUP(B41,'EUROSTAT-Code'!D:E,2,0))),"",VLOOKUP(B41,'EUROSTAT-Code'!D:E,2,0))</f>
        <v/>
      </c>
      <c r="B41" s="4" t="s">
        <v>53</v>
      </c>
      <c r="C41" s="4" t="s">
        <v>904</v>
      </c>
      <c r="D41" s="5">
        <v>60</v>
      </c>
      <c r="E41" s="67">
        <v>0</v>
      </c>
      <c r="F41" s="67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23">
        <v>60</v>
      </c>
    </row>
    <row r="42" spans="1:17" x14ac:dyDescent="0.35">
      <c r="A42" t="str">
        <f>IF(OR(ISBLANK(VLOOKUP(B42,'EUROSTAT-Code'!D:E,2,0)),ISNA(VLOOKUP(B42,'EUROSTAT-Code'!D:E,2,0))),"",VLOOKUP(B42,'EUROSTAT-Code'!D:E,2,0))</f>
        <v/>
      </c>
      <c r="B42" s="6" t="s">
        <v>326</v>
      </c>
      <c r="C42" s="6" t="s">
        <v>327</v>
      </c>
      <c r="D42" s="7">
        <v>220</v>
      </c>
      <c r="E42" s="69">
        <v>0</v>
      </c>
      <c r="F42" s="69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220</v>
      </c>
      <c r="N42" s="70">
        <v>0</v>
      </c>
      <c r="O42" s="70">
        <v>0</v>
      </c>
      <c r="P42" s="70">
        <v>0</v>
      </c>
      <c r="Q42" s="24">
        <v>0</v>
      </c>
    </row>
    <row r="43" spans="1:17" x14ac:dyDescent="0.35">
      <c r="A43" t="str">
        <f>IF(OR(ISBLANK(VLOOKUP(B43,'EUROSTAT-Code'!D:E,2,0)),ISNA(VLOOKUP(B43,'EUROSTAT-Code'!D:E,2,0))),"",VLOOKUP(B43,'EUROSTAT-Code'!D:E,2,0))</f>
        <v/>
      </c>
      <c r="B43" s="4" t="s">
        <v>54</v>
      </c>
      <c r="C43" s="4" t="s">
        <v>1245</v>
      </c>
      <c r="D43" s="5">
        <v>5</v>
      </c>
      <c r="E43" s="67">
        <v>0</v>
      </c>
      <c r="F43" s="67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68">
        <v>0</v>
      </c>
      <c r="O43" s="68">
        <v>0</v>
      </c>
      <c r="P43" s="68">
        <v>0</v>
      </c>
      <c r="Q43" s="23">
        <v>5</v>
      </c>
    </row>
    <row r="44" spans="1:17" x14ac:dyDescent="0.35">
      <c r="A44" t="str">
        <f>IF(OR(ISBLANK(VLOOKUP(B44,'EUROSTAT-Code'!D:E,2,0)),ISNA(VLOOKUP(B44,'EUROSTAT-Code'!D:E,2,0))),"",VLOOKUP(B44,'EUROSTAT-Code'!D:E,2,0))</f>
        <v/>
      </c>
      <c r="B44" s="6" t="s">
        <v>56</v>
      </c>
      <c r="C44" s="6" t="s">
        <v>906</v>
      </c>
      <c r="D44" s="7">
        <v>365</v>
      </c>
      <c r="E44" s="69">
        <v>245</v>
      </c>
      <c r="F44" s="69" t="s">
        <v>1237</v>
      </c>
      <c r="G44" s="70" t="s">
        <v>1237</v>
      </c>
      <c r="H44" s="70">
        <v>40</v>
      </c>
      <c r="I44" s="70">
        <v>15</v>
      </c>
      <c r="J44" s="70" t="s">
        <v>1237</v>
      </c>
      <c r="K44" s="70">
        <v>50</v>
      </c>
      <c r="L44" s="70">
        <v>0</v>
      </c>
      <c r="M44" s="70">
        <v>0</v>
      </c>
      <c r="N44" s="70" t="s">
        <v>1237</v>
      </c>
      <c r="O44" s="70">
        <v>0</v>
      </c>
      <c r="P44" s="70">
        <v>0</v>
      </c>
      <c r="Q44" s="24">
        <v>0</v>
      </c>
    </row>
    <row r="45" spans="1:17" x14ac:dyDescent="0.35">
      <c r="A45" t="str">
        <f>IF(OR(ISBLANK(VLOOKUP(B45,'EUROSTAT-Code'!D:E,2,0)),ISNA(VLOOKUP(B45,'EUROSTAT-Code'!D:E,2,0))),"",VLOOKUP(B45,'EUROSTAT-Code'!D:E,2,0))</f>
        <v>x</v>
      </c>
      <c r="B45" s="4" t="s">
        <v>61</v>
      </c>
      <c r="C45" s="4" t="s">
        <v>907</v>
      </c>
      <c r="D45" s="5">
        <v>10</v>
      </c>
      <c r="E45" s="67">
        <v>0</v>
      </c>
      <c r="F45" s="67">
        <v>0</v>
      </c>
      <c r="G45" s="68">
        <v>0</v>
      </c>
      <c r="H45" s="68">
        <v>5</v>
      </c>
      <c r="I45" s="68">
        <v>5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23">
        <v>0</v>
      </c>
    </row>
    <row r="46" spans="1:17" x14ac:dyDescent="0.35">
      <c r="A46" t="str">
        <f>IF(OR(ISBLANK(VLOOKUP(B46,'EUROSTAT-Code'!D:E,2,0)),ISNA(VLOOKUP(B46,'EUROSTAT-Code'!D:E,2,0))),"",VLOOKUP(B46,'EUROSTAT-Code'!D:E,2,0))</f>
        <v/>
      </c>
      <c r="B46" s="6" t="s">
        <v>63</v>
      </c>
      <c r="C46" s="6" t="s">
        <v>908</v>
      </c>
      <c r="D46" s="7">
        <v>345</v>
      </c>
      <c r="E46" s="69">
        <v>215</v>
      </c>
      <c r="F46" s="69" t="s">
        <v>1237</v>
      </c>
      <c r="G46" s="70" t="s">
        <v>1237</v>
      </c>
      <c r="H46" s="70">
        <v>35</v>
      </c>
      <c r="I46" s="70" t="s">
        <v>1237</v>
      </c>
      <c r="J46" s="70" t="s">
        <v>1237</v>
      </c>
      <c r="K46" s="70">
        <v>25</v>
      </c>
      <c r="L46" s="70">
        <v>0</v>
      </c>
      <c r="M46" s="70">
        <v>0</v>
      </c>
      <c r="N46" s="70">
        <v>0</v>
      </c>
      <c r="O46" s="70">
        <v>0</v>
      </c>
      <c r="P46" s="70">
        <v>0</v>
      </c>
      <c r="Q46" s="24">
        <v>55</v>
      </c>
    </row>
    <row r="47" spans="1:17" x14ac:dyDescent="0.35">
      <c r="A47" t="str">
        <f>IF(OR(ISBLANK(VLOOKUP(B47,'EUROSTAT-Code'!D:E,2,0)),ISNA(VLOOKUP(B47,'EUROSTAT-Code'!D:E,2,0))),"",VLOOKUP(B47,'EUROSTAT-Code'!D:E,2,0))</f>
        <v/>
      </c>
      <c r="B47" s="4" t="s">
        <v>474</v>
      </c>
      <c r="C47" s="4" t="s">
        <v>909</v>
      </c>
      <c r="D47" s="5">
        <v>5</v>
      </c>
      <c r="E47" s="67">
        <v>0</v>
      </c>
      <c r="F47" s="67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68">
        <v>0</v>
      </c>
      <c r="M47" s="68">
        <v>5</v>
      </c>
      <c r="N47" s="68">
        <v>0</v>
      </c>
      <c r="O47" s="68">
        <v>0</v>
      </c>
      <c r="P47" s="68">
        <v>0</v>
      </c>
      <c r="Q47" s="23">
        <v>0</v>
      </c>
    </row>
    <row r="48" spans="1:17" x14ac:dyDescent="0.35">
      <c r="A48" t="str">
        <f>IF(OR(ISBLANK(VLOOKUP(B48,'EUROSTAT-Code'!D:E,2,0)),ISNA(VLOOKUP(B48,'EUROSTAT-Code'!D:E,2,0))),"",VLOOKUP(B48,'EUROSTAT-Code'!D:E,2,0))</f>
        <v>x</v>
      </c>
      <c r="B48" s="6" t="s">
        <v>65</v>
      </c>
      <c r="C48" s="6" t="s">
        <v>910</v>
      </c>
      <c r="D48" s="7">
        <v>2710</v>
      </c>
      <c r="E48" s="69">
        <v>1785</v>
      </c>
      <c r="F48" s="69" t="s">
        <v>1237</v>
      </c>
      <c r="G48" s="70" t="s">
        <v>1237</v>
      </c>
      <c r="H48" s="70">
        <v>435</v>
      </c>
      <c r="I48" s="70" t="s">
        <v>1237</v>
      </c>
      <c r="J48" s="70" t="s">
        <v>1237</v>
      </c>
      <c r="K48" s="70">
        <v>440</v>
      </c>
      <c r="L48" s="70">
        <v>0</v>
      </c>
      <c r="M48" s="70">
        <v>0</v>
      </c>
      <c r="N48" s="70">
        <v>0</v>
      </c>
      <c r="O48" s="70">
        <v>0</v>
      </c>
      <c r="P48" s="70">
        <v>0</v>
      </c>
      <c r="Q48" s="24">
        <v>0</v>
      </c>
    </row>
    <row r="49" spans="1:17" x14ac:dyDescent="0.35">
      <c r="A49" t="str">
        <f>IF(OR(ISBLANK(VLOOKUP(B49,'EUROSTAT-Code'!D:E,2,0)),ISNA(VLOOKUP(B49,'EUROSTAT-Code'!D:E,2,0))),"",VLOOKUP(B49,'EUROSTAT-Code'!D:E,2,0))</f>
        <v/>
      </c>
      <c r="B49" s="4" t="s">
        <v>66</v>
      </c>
      <c r="C49" s="4" t="s">
        <v>911</v>
      </c>
      <c r="D49" s="5">
        <v>30</v>
      </c>
      <c r="E49" s="67">
        <v>0</v>
      </c>
      <c r="F49" s="67">
        <v>0</v>
      </c>
      <c r="G49" s="68">
        <v>0</v>
      </c>
      <c r="H49" s="68">
        <v>0</v>
      </c>
      <c r="I49" s="68">
        <v>0</v>
      </c>
      <c r="J49" s="68">
        <v>0</v>
      </c>
      <c r="K49" s="68">
        <v>0</v>
      </c>
      <c r="L49" s="68">
        <v>0</v>
      </c>
      <c r="M49" s="68">
        <v>30</v>
      </c>
      <c r="N49" s="68">
        <v>0</v>
      </c>
      <c r="O49" s="68">
        <v>0</v>
      </c>
      <c r="P49" s="68">
        <v>0</v>
      </c>
      <c r="Q49" s="23">
        <v>0</v>
      </c>
    </row>
    <row r="50" spans="1:17" x14ac:dyDescent="0.35">
      <c r="A50" t="str">
        <f>IF(OR(ISBLANK(VLOOKUP(B50,'EUROSTAT-Code'!D:E,2,0)),ISNA(VLOOKUP(B50,'EUROSTAT-Code'!D:E,2,0))),"",VLOOKUP(B50,'EUROSTAT-Code'!D:E,2,0))</f>
        <v/>
      </c>
      <c r="B50" s="6" t="s">
        <v>68</v>
      </c>
      <c r="C50" s="6" t="s">
        <v>1246</v>
      </c>
      <c r="D50" s="7">
        <v>1610</v>
      </c>
      <c r="E50" s="69">
        <v>0</v>
      </c>
      <c r="F50" s="69">
        <v>0</v>
      </c>
      <c r="G50" s="70">
        <v>0</v>
      </c>
      <c r="H50" s="70">
        <v>0</v>
      </c>
      <c r="I50" s="70">
        <v>0</v>
      </c>
      <c r="J50" s="70">
        <v>0</v>
      </c>
      <c r="K50" s="70">
        <v>0</v>
      </c>
      <c r="L50" s="70">
        <v>0</v>
      </c>
      <c r="M50" s="70">
        <v>0</v>
      </c>
      <c r="N50" s="70">
        <v>0</v>
      </c>
      <c r="O50" s="70">
        <v>0</v>
      </c>
      <c r="P50" s="70">
        <v>0</v>
      </c>
      <c r="Q50" s="24">
        <v>1610</v>
      </c>
    </row>
    <row r="51" spans="1:17" x14ac:dyDescent="0.35">
      <c r="A51" t="str">
        <f>IF(OR(ISBLANK(VLOOKUP(B51,'EUROSTAT-Code'!D:E,2,0)),ISNA(VLOOKUP(B51,'EUROSTAT-Code'!D:E,2,0))),"",VLOOKUP(B51,'EUROSTAT-Code'!D:E,2,0))</f>
        <v>x</v>
      </c>
      <c r="B51" s="4" t="s">
        <v>69</v>
      </c>
      <c r="C51" s="4" t="s">
        <v>913</v>
      </c>
      <c r="D51" s="5">
        <v>105</v>
      </c>
      <c r="E51" s="67">
        <v>5</v>
      </c>
      <c r="F51" s="67">
        <v>0</v>
      </c>
      <c r="G51" s="68">
        <v>0</v>
      </c>
      <c r="H51" s="68" t="s">
        <v>1237</v>
      </c>
      <c r="I51" s="68" t="s">
        <v>1237</v>
      </c>
      <c r="J51" s="68" t="s">
        <v>1237</v>
      </c>
      <c r="K51" s="68" t="s">
        <v>1237</v>
      </c>
      <c r="L51" s="68">
        <v>0</v>
      </c>
      <c r="M51" s="68">
        <v>0</v>
      </c>
      <c r="N51" s="68">
        <v>0</v>
      </c>
      <c r="O51" s="68">
        <v>0</v>
      </c>
      <c r="P51" s="68">
        <v>0</v>
      </c>
      <c r="Q51" s="23">
        <v>95</v>
      </c>
    </row>
    <row r="52" spans="1:17" x14ac:dyDescent="0.35">
      <c r="A52" t="str">
        <f>IF(OR(ISBLANK(VLOOKUP(B52,'EUROSTAT-Code'!D:E,2,0)),ISNA(VLOOKUP(B52,'EUROSTAT-Code'!D:E,2,0))),"",VLOOKUP(B52,'EUROSTAT-Code'!D:E,2,0))</f>
        <v/>
      </c>
      <c r="B52" s="6" t="s">
        <v>328</v>
      </c>
      <c r="C52" s="6" t="s">
        <v>914</v>
      </c>
      <c r="D52" s="7">
        <v>65</v>
      </c>
      <c r="E52" s="69">
        <v>0</v>
      </c>
      <c r="F52" s="69">
        <v>0</v>
      </c>
      <c r="G52" s="70">
        <v>0</v>
      </c>
      <c r="H52" s="70">
        <v>0</v>
      </c>
      <c r="I52" s="70">
        <v>0</v>
      </c>
      <c r="J52" s="70">
        <v>0</v>
      </c>
      <c r="K52" s="70">
        <v>0</v>
      </c>
      <c r="L52" s="70">
        <v>0</v>
      </c>
      <c r="M52" s="70">
        <v>0</v>
      </c>
      <c r="N52" s="70">
        <v>0</v>
      </c>
      <c r="O52" s="70">
        <v>0</v>
      </c>
      <c r="P52" s="70">
        <v>0</v>
      </c>
      <c r="Q52" s="24">
        <v>0</v>
      </c>
    </row>
    <row r="53" spans="1:17" x14ac:dyDescent="0.35">
      <c r="A53" t="str">
        <f>IF(OR(ISBLANK(VLOOKUP(B53,'EUROSTAT-Code'!D:E,2,0)),ISNA(VLOOKUP(B53,'EUROSTAT-Code'!D:E,2,0))),"",VLOOKUP(B53,'EUROSTAT-Code'!D:E,2,0))</f>
        <v/>
      </c>
      <c r="B53" s="4" t="s">
        <v>71</v>
      </c>
      <c r="C53" s="4" t="s">
        <v>915</v>
      </c>
      <c r="D53" s="5">
        <v>6420</v>
      </c>
      <c r="E53" s="67">
        <v>0</v>
      </c>
      <c r="F53" s="67">
        <v>0</v>
      </c>
      <c r="G53" s="68">
        <v>0</v>
      </c>
      <c r="H53" s="68"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68">
        <v>0</v>
      </c>
      <c r="O53" s="68">
        <v>0</v>
      </c>
      <c r="P53" s="68">
        <v>0</v>
      </c>
      <c r="Q53" s="23">
        <v>6420</v>
      </c>
    </row>
    <row r="54" spans="1:17" x14ac:dyDescent="0.35">
      <c r="A54" t="str">
        <f>IF(OR(ISBLANK(VLOOKUP(B54,'EUROSTAT-Code'!D:E,2,0)),ISNA(VLOOKUP(B54,'EUROSTAT-Code'!D:E,2,0))),"",VLOOKUP(B54,'EUROSTAT-Code'!D:E,2,0))</f>
        <v>x</v>
      </c>
      <c r="B54" s="6" t="s">
        <v>73</v>
      </c>
      <c r="C54" s="6" t="s">
        <v>916</v>
      </c>
      <c r="D54" s="7">
        <v>165</v>
      </c>
      <c r="E54" s="69" t="s">
        <v>1237</v>
      </c>
      <c r="F54" s="69">
        <v>0</v>
      </c>
      <c r="G54" s="70">
        <v>0</v>
      </c>
      <c r="H54" s="70">
        <v>15</v>
      </c>
      <c r="I54" s="70" t="s">
        <v>1237</v>
      </c>
      <c r="J54" s="70">
        <v>0</v>
      </c>
      <c r="K54" s="70" t="s">
        <v>1237</v>
      </c>
      <c r="L54" s="70">
        <v>0</v>
      </c>
      <c r="M54" s="70">
        <v>0</v>
      </c>
      <c r="N54" s="70">
        <v>0</v>
      </c>
      <c r="O54" s="70">
        <v>0</v>
      </c>
      <c r="P54" s="70">
        <v>0</v>
      </c>
      <c r="Q54" s="24">
        <v>145</v>
      </c>
    </row>
    <row r="55" spans="1:17" x14ac:dyDescent="0.35">
      <c r="A55" t="str">
        <f>IF(OR(ISBLANK(VLOOKUP(B55,'EUROSTAT-Code'!D:E,2,0)),ISNA(VLOOKUP(B55,'EUROSTAT-Code'!D:E,2,0))),"",VLOOKUP(B55,'EUROSTAT-Code'!D:E,2,0))</f>
        <v/>
      </c>
      <c r="B55" s="4" t="s">
        <v>75</v>
      </c>
      <c r="C55" s="4" t="s">
        <v>1247</v>
      </c>
      <c r="D55" s="5">
        <v>160</v>
      </c>
      <c r="E55" s="67">
        <v>0</v>
      </c>
      <c r="F55" s="67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68">
        <v>0</v>
      </c>
      <c r="M55" s="68">
        <v>0</v>
      </c>
      <c r="N55" s="68">
        <v>0</v>
      </c>
      <c r="O55" s="68">
        <v>0</v>
      </c>
      <c r="P55" s="68">
        <v>0</v>
      </c>
      <c r="Q55" s="23">
        <v>160</v>
      </c>
    </row>
    <row r="56" spans="1:17" x14ac:dyDescent="0.35">
      <c r="A56" t="str">
        <f>IF(OR(ISBLANK(VLOOKUP(B56,'EUROSTAT-Code'!D:E,2,0)),ISNA(VLOOKUP(B56,'EUROSTAT-Code'!D:E,2,0))),"",VLOOKUP(B56,'EUROSTAT-Code'!D:E,2,0))</f>
        <v>x</v>
      </c>
      <c r="B56" s="6" t="s">
        <v>77</v>
      </c>
      <c r="C56" s="6" t="s">
        <v>918</v>
      </c>
      <c r="D56" s="7">
        <v>35</v>
      </c>
      <c r="E56" s="69">
        <v>20</v>
      </c>
      <c r="F56" s="69">
        <v>0</v>
      </c>
      <c r="G56" s="70" t="s">
        <v>1237</v>
      </c>
      <c r="H56" s="70">
        <v>0</v>
      </c>
      <c r="I56" s="70">
        <v>0</v>
      </c>
      <c r="J56" s="70" t="s">
        <v>1237</v>
      </c>
      <c r="K56" s="70">
        <v>10</v>
      </c>
      <c r="L56" s="70">
        <v>0</v>
      </c>
      <c r="M56" s="70">
        <v>0</v>
      </c>
      <c r="N56" s="70">
        <v>0</v>
      </c>
      <c r="O56" s="70">
        <v>0</v>
      </c>
      <c r="P56" s="70">
        <v>0</v>
      </c>
      <c r="Q56" s="24" t="s">
        <v>1237</v>
      </c>
    </row>
    <row r="57" spans="1:17" x14ac:dyDescent="0.35">
      <c r="A57" t="str">
        <f>IF(OR(ISBLANK(VLOOKUP(B57,'EUROSTAT-Code'!D:E,2,0)),ISNA(VLOOKUP(B57,'EUROSTAT-Code'!D:E,2,0))),"",VLOOKUP(B57,'EUROSTAT-Code'!D:E,2,0))</f>
        <v/>
      </c>
      <c r="B57" s="4" t="s">
        <v>78</v>
      </c>
      <c r="C57" s="4" t="s">
        <v>919</v>
      </c>
      <c r="D57" s="5">
        <v>1290</v>
      </c>
      <c r="E57" s="67">
        <v>0</v>
      </c>
      <c r="F57" s="67">
        <v>0</v>
      </c>
      <c r="G57" s="68">
        <v>0</v>
      </c>
      <c r="H57" s="68">
        <v>0</v>
      </c>
      <c r="I57" s="68">
        <v>0</v>
      </c>
      <c r="J57" s="68">
        <v>0</v>
      </c>
      <c r="K57" s="68">
        <v>0</v>
      </c>
      <c r="L57" s="68">
        <v>0</v>
      </c>
      <c r="M57" s="68">
        <v>0</v>
      </c>
      <c r="N57" s="68">
        <v>0</v>
      </c>
      <c r="O57" s="68">
        <v>0</v>
      </c>
      <c r="P57" s="68">
        <v>0</v>
      </c>
      <c r="Q57" s="23">
        <v>1280</v>
      </c>
    </row>
    <row r="58" spans="1:17" x14ac:dyDescent="0.35">
      <c r="A58" t="str">
        <f>IF(OR(ISBLANK(VLOOKUP(B58,'EUROSTAT-Code'!D:E,2,0)),ISNA(VLOOKUP(B58,'EUROSTAT-Code'!D:E,2,0))),"",VLOOKUP(B58,'EUROSTAT-Code'!D:E,2,0))</f>
        <v/>
      </c>
      <c r="B58" s="6" t="s">
        <v>79</v>
      </c>
      <c r="C58" s="6" t="s">
        <v>920</v>
      </c>
      <c r="D58" s="7">
        <v>35</v>
      </c>
      <c r="E58" s="69">
        <v>10</v>
      </c>
      <c r="F58" s="69">
        <v>0</v>
      </c>
      <c r="G58" s="70">
        <v>5</v>
      </c>
      <c r="H58" s="70">
        <v>10</v>
      </c>
      <c r="I58" s="70">
        <v>0</v>
      </c>
      <c r="J58" s="70">
        <v>0</v>
      </c>
      <c r="K58" s="70">
        <v>5</v>
      </c>
      <c r="L58" s="70">
        <v>0</v>
      </c>
      <c r="M58" s="70">
        <v>0</v>
      </c>
      <c r="N58" s="70">
        <v>0</v>
      </c>
      <c r="O58" s="70">
        <v>0</v>
      </c>
      <c r="P58" s="70">
        <v>0</v>
      </c>
      <c r="Q58" s="24">
        <v>0</v>
      </c>
    </row>
    <row r="59" spans="1:17" x14ac:dyDescent="0.35">
      <c r="A59" t="str">
        <f>IF(OR(ISBLANK(VLOOKUP(B59,'EUROSTAT-Code'!D:E,2,0)),ISNA(VLOOKUP(B59,'EUROSTAT-Code'!D:E,2,0))),"",VLOOKUP(B59,'EUROSTAT-Code'!D:E,2,0))</f>
        <v>x</v>
      </c>
      <c r="B59" s="4" t="s">
        <v>329</v>
      </c>
      <c r="C59" s="4" t="s">
        <v>921</v>
      </c>
      <c r="D59" s="5">
        <v>30</v>
      </c>
      <c r="E59" s="67">
        <v>0</v>
      </c>
      <c r="F59" s="67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68">
        <v>30</v>
      </c>
      <c r="M59" s="68">
        <v>0</v>
      </c>
      <c r="N59" s="68">
        <v>0</v>
      </c>
      <c r="O59" s="68">
        <v>0</v>
      </c>
      <c r="P59" s="68">
        <v>0</v>
      </c>
      <c r="Q59" s="23">
        <v>0</v>
      </c>
    </row>
    <row r="60" spans="1:17" x14ac:dyDescent="0.35">
      <c r="A60" t="str">
        <f>IF(OR(ISBLANK(VLOOKUP(B60,'EUROSTAT-Code'!D:E,2,0)),ISNA(VLOOKUP(B60,'EUROSTAT-Code'!D:E,2,0))),"",VLOOKUP(B60,'EUROSTAT-Code'!D:E,2,0))</f>
        <v/>
      </c>
      <c r="B60" s="6" t="s">
        <v>81</v>
      </c>
      <c r="C60" s="6" t="s">
        <v>922</v>
      </c>
      <c r="D60" s="7">
        <v>300</v>
      </c>
      <c r="E60" s="69">
        <v>155</v>
      </c>
      <c r="F60" s="69" t="s">
        <v>1237</v>
      </c>
      <c r="G60" s="70" t="s">
        <v>1237</v>
      </c>
      <c r="H60" s="70">
        <v>70</v>
      </c>
      <c r="I60" s="70">
        <v>15</v>
      </c>
      <c r="J60" s="70" t="s">
        <v>1237</v>
      </c>
      <c r="K60" s="70">
        <v>35</v>
      </c>
      <c r="L60" s="70">
        <v>0</v>
      </c>
      <c r="M60" s="70">
        <v>0</v>
      </c>
      <c r="N60" s="70" t="s">
        <v>1237</v>
      </c>
      <c r="O60" s="70">
        <v>0</v>
      </c>
      <c r="P60" s="70">
        <v>0</v>
      </c>
      <c r="Q60" s="24">
        <v>0</v>
      </c>
    </row>
    <row r="61" spans="1:17" x14ac:dyDescent="0.35">
      <c r="A61" t="str">
        <f>IF(OR(ISBLANK(VLOOKUP(B61,'EUROSTAT-Code'!D:E,2,0)),ISNA(VLOOKUP(B61,'EUROSTAT-Code'!D:E,2,0))),"",VLOOKUP(B61,'EUROSTAT-Code'!D:E,2,0))</f>
        <v/>
      </c>
      <c r="B61" s="4" t="s">
        <v>83</v>
      </c>
      <c r="C61" s="4" t="s">
        <v>1248</v>
      </c>
      <c r="D61" s="5">
        <v>5</v>
      </c>
      <c r="E61" s="67">
        <v>0</v>
      </c>
      <c r="F61" s="67">
        <v>0</v>
      </c>
      <c r="G61" s="68">
        <v>0</v>
      </c>
      <c r="H61" s="68">
        <v>0</v>
      </c>
      <c r="I61" s="68">
        <v>0</v>
      </c>
      <c r="J61" s="68">
        <v>0</v>
      </c>
      <c r="K61" s="68">
        <v>0</v>
      </c>
      <c r="L61" s="68">
        <v>0</v>
      </c>
      <c r="M61" s="68">
        <v>0</v>
      </c>
      <c r="N61" s="68">
        <v>0</v>
      </c>
      <c r="O61" s="68">
        <v>0</v>
      </c>
      <c r="P61" s="68">
        <v>0</v>
      </c>
      <c r="Q61" s="23">
        <v>5</v>
      </c>
    </row>
    <row r="62" spans="1:17" x14ac:dyDescent="0.35">
      <c r="A62" t="str">
        <f>IF(OR(ISBLANK(VLOOKUP(B62,'EUROSTAT-Code'!D:E,2,0)),ISNA(VLOOKUP(B62,'EUROSTAT-Code'!D:E,2,0))),"",VLOOKUP(B62,'EUROSTAT-Code'!D:E,2,0))</f>
        <v/>
      </c>
      <c r="B62" s="6" t="s">
        <v>84</v>
      </c>
      <c r="C62" s="6" t="s">
        <v>923</v>
      </c>
      <c r="D62" s="7">
        <v>0</v>
      </c>
      <c r="E62" s="69">
        <v>0</v>
      </c>
      <c r="F62" s="69">
        <v>0</v>
      </c>
      <c r="G62" s="70">
        <v>0</v>
      </c>
      <c r="H62" s="70">
        <v>0</v>
      </c>
      <c r="I62" s="70">
        <v>0</v>
      </c>
      <c r="J62" s="70">
        <v>0</v>
      </c>
      <c r="K62" s="70">
        <v>0</v>
      </c>
      <c r="L62" s="70">
        <v>0</v>
      </c>
      <c r="M62" s="70">
        <v>0</v>
      </c>
      <c r="N62" s="70">
        <v>0</v>
      </c>
      <c r="O62" s="70">
        <v>0</v>
      </c>
      <c r="P62" s="70">
        <v>0</v>
      </c>
      <c r="Q62" s="24">
        <v>0</v>
      </c>
    </row>
    <row r="63" spans="1:17" x14ac:dyDescent="0.35">
      <c r="A63" t="str">
        <f>IF(OR(ISBLANK(VLOOKUP(B63,'EUROSTAT-Code'!D:E,2,0)),ISNA(VLOOKUP(B63,'EUROSTAT-Code'!D:E,2,0))),"",VLOOKUP(B63,'EUROSTAT-Code'!D:E,2,0))</f>
        <v/>
      </c>
      <c r="B63" s="4" t="s">
        <v>268</v>
      </c>
      <c r="C63" s="4" t="s">
        <v>924</v>
      </c>
      <c r="D63" s="5">
        <v>5</v>
      </c>
      <c r="E63" s="67">
        <v>0</v>
      </c>
      <c r="F63" s="67">
        <v>0</v>
      </c>
      <c r="G63" s="68">
        <v>0</v>
      </c>
      <c r="H63" s="68">
        <v>5</v>
      </c>
      <c r="I63" s="68">
        <v>0</v>
      </c>
      <c r="J63" s="68">
        <v>0</v>
      </c>
      <c r="K63" s="68">
        <v>0</v>
      </c>
      <c r="L63" s="68">
        <v>0</v>
      </c>
      <c r="M63" s="68">
        <v>0</v>
      </c>
      <c r="N63" s="68">
        <v>0</v>
      </c>
      <c r="O63" s="68">
        <v>0</v>
      </c>
      <c r="P63" s="68">
        <v>0</v>
      </c>
      <c r="Q63" s="23">
        <v>0</v>
      </c>
    </row>
    <row r="64" spans="1:17" x14ac:dyDescent="0.35">
      <c r="A64" t="str">
        <f>IF(OR(ISBLANK(VLOOKUP(B64,'EUROSTAT-Code'!D:E,2,0)),ISNA(VLOOKUP(B64,'EUROSTAT-Code'!D:E,2,0))),"",VLOOKUP(B64,'EUROSTAT-Code'!D:E,2,0))</f>
        <v/>
      </c>
      <c r="B64" s="6" t="s">
        <v>86</v>
      </c>
      <c r="C64" s="6" t="s">
        <v>925</v>
      </c>
      <c r="D64" s="7">
        <v>10</v>
      </c>
      <c r="E64" s="69">
        <v>0</v>
      </c>
      <c r="F64" s="69">
        <v>0</v>
      </c>
      <c r="G64" s="70">
        <v>0</v>
      </c>
      <c r="H64" s="70">
        <v>0</v>
      </c>
      <c r="I64" s="70">
        <v>0</v>
      </c>
      <c r="J64" s="70">
        <v>0</v>
      </c>
      <c r="K64" s="70">
        <v>0</v>
      </c>
      <c r="L64" s="70">
        <v>0</v>
      </c>
      <c r="M64" s="70">
        <v>0</v>
      </c>
      <c r="N64" s="70">
        <v>0</v>
      </c>
      <c r="O64" s="70">
        <v>0</v>
      </c>
      <c r="P64" s="70">
        <v>0</v>
      </c>
      <c r="Q64" s="24">
        <v>10</v>
      </c>
    </row>
    <row r="65" spans="1:17" x14ac:dyDescent="0.35">
      <c r="A65" t="str">
        <f>IF(OR(ISBLANK(VLOOKUP(B65,'EUROSTAT-Code'!D:E,2,0)),ISNA(VLOOKUP(B65,'EUROSTAT-Code'!D:E,2,0))),"",VLOOKUP(B65,'EUROSTAT-Code'!D:E,2,0))</f>
        <v/>
      </c>
      <c r="B65" s="4" t="s">
        <v>88</v>
      </c>
      <c r="C65" s="4" t="s">
        <v>926</v>
      </c>
      <c r="D65" s="5">
        <v>0</v>
      </c>
      <c r="E65" s="67">
        <v>0</v>
      </c>
      <c r="F65" s="67">
        <v>0</v>
      </c>
      <c r="G65" s="68">
        <v>0</v>
      </c>
      <c r="H65" s="68">
        <v>0</v>
      </c>
      <c r="I65" s="68">
        <v>0</v>
      </c>
      <c r="J65" s="68">
        <v>0</v>
      </c>
      <c r="K65" s="68">
        <v>0</v>
      </c>
      <c r="L65" s="68">
        <v>0</v>
      </c>
      <c r="M65" s="68">
        <v>0</v>
      </c>
      <c r="N65" s="68">
        <v>0</v>
      </c>
      <c r="O65" s="68">
        <v>0</v>
      </c>
      <c r="P65" s="68">
        <v>0</v>
      </c>
      <c r="Q65" s="23">
        <v>0</v>
      </c>
    </row>
    <row r="66" spans="1:17" x14ac:dyDescent="0.35">
      <c r="A66" t="str">
        <f>IF(OR(ISBLANK(VLOOKUP(B66,'EUROSTAT-Code'!D:E,2,0)),ISNA(VLOOKUP(B66,'EUROSTAT-Code'!D:E,2,0))),"",VLOOKUP(B66,'EUROSTAT-Code'!D:E,2,0))</f>
        <v/>
      </c>
      <c r="B66" s="6" t="s">
        <v>90</v>
      </c>
      <c r="C66" s="6" t="s">
        <v>927</v>
      </c>
      <c r="D66" s="7">
        <v>30</v>
      </c>
      <c r="E66" s="69">
        <v>10</v>
      </c>
      <c r="F66" s="69">
        <v>0</v>
      </c>
      <c r="G66" s="70">
        <v>0</v>
      </c>
      <c r="H66" s="70">
        <v>0</v>
      </c>
      <c r="I66" s="70">
        <v>0</v>
      </c>
      <c r="J66" s="70">
        <v>0</v>
      </c>
      <c r="K66" s="70">
        <v>25</v>
      </c>
      <c r="L66" s="70">
        <v>0</v>
      </c>
      <c r="M66" s="70">
        <v>0</v>
      </c>
      <c r="N66" s="70">
        <v>0</v>
      </c>
      <c r="O66" s="70">
        <v>0</v>
      </c>
      <c r="P66" s="70">
        <v>0</v>
      </c>
      <c r="Q66" s="24">
        <v>0</v>
      </c>
    </row>
    <row r="67" spans="1:17" x14ac:dyDescent="0.35">
      <c r="A67" t="str">
        <f>IF(OR(ISBLANK(VLOOKUP(B67,'EUROSTAT-Code'!D:E,2,0)),ISNA(VLOOKUP(B67,'EUROSTAT-Code'!D:E,2,0))),"",VLOOKUP(B67,'EUROSTAT-Code'!D:E,2,0))</f>
        <v/>
      </c>
      <c r="B67" s="4" t="s">
        <v>270</v>
      </c>
      <c r="C67" s="4" t="s">
        <v>1249</v>
      </c>
      <c r="D67" s="5">
        <v>785</v>
      </c>
      <c r="E67" s="67">
        <v>360</v>
      </c>
      <c r="F67" s="67" t="s">
        <v>1237</v>
      </c>
      <c r="G67" s="68">
        <v>35</v>
      </c>
      <c r="H67" s="68">
        <v>40</v>
      </c>
      <c r="I67" s="68" t="s">
        <v>1237</v>
      </c>
      <c r="J67" s="68" t="s">
        <v>1237</v>
      </c>
      <c r="K67" s="68">
        <v>145</v>
      </c>
      <c r="L67" s="68" t="s">
        <v>1237</v>
      </c>
      <c r="M67" s="68">
        <v>0</v>
      </c>
      <c r="N67" s="68">
        <v>0</v>
      </c>
      <c r="O67" s="68">
        <v>0</v>
      </c>
      <c r="P67" s="68">
        <v>0</v>
      </c>
      <c r="Q67" s="23">
        <v>170</v>
      </c>
    </row>
    <row r="68" spans="1:17" x14ac:dyDescent="0.35">
      <c r="A68" t="str">
        <f>IF(OR(ISBLANK(VLOOKUP(B68,'EUROSTAT-Code'!D:E,2,0)),ISNA(VLOOKUP(B68,'EUROSTAT-Code'!D:E,2,0))),"",VLOOKUP(B68,'EUROSTAT-Code'!D:E,2,0))</f>
        <v/>
      </c>
      <c r="B68" s="6" t="s">
        <v>92</v>
      </c>
      <c r="C68" s="6" t="s">
        <v>1250</v>
      </c>
      <c r="D68" s="7">
        <v>70</v>
      </c>
      <c r="E68" s="69" t="s">
        <v>1237</v>
      </c>
      <c r="F68" s="69">
        <v>0</v>
      </c>
      <c r="G68" s="70">
        <v>0</v>
      </c>
      <c r="H68" s="70">
        <v>0</v>
      </c>
      <c r="I68" s="70">
        <v>0</v>
      </c>
      <c r="J68" s="70">
        <v>0</v>
      </c>
      <c r="K68" s="70">
        <v>0</v>
      </c>
      <c r="L68" s="70">
        <v>0</v>
      </c>
      <c r="M68" s="70">
        <v>0</v>
      </c>
      <c r="N68" s="70">
        <v>0</v>
      </c>
      <c r="O68" s="70">
        <v>0</v>
      </c>
      <c r="P68" s="70">
        <v>0</v>
      </c>
      <c r="Q68" s="24">
        <v>65</v>
      </c>
    </row>
    <row r="69" spans="1:17" x14ac:dyDescent="0.35">
      <c r="A69" t="str">
        <f>IF(OR(ISBLANK(VLOOKUP(B69,'EUROSTAT-Code'!D:E,2,0)),ISNA(VLOOKUP(B69,'EUROSTAT-Code'!D:E,2,0))),"",VLOOKUP(B69,'EUROSTAT-Code'!D:E,2,0))</f>
        <v/>
      </c>
      <c r="B69" s="4" t="s">
        <v>94</v>
      </c>
      <c r="C69" s="4" t="s">
        <v>930</v>
      </c>
      <c r="D69" s="5">
        <v>1065</v>
      </c>
      <c r="E69" s="67">
        <v>640</v>
      </c>
      <c r="F69" s="67" t="s">
        <v>1237</v>
      </c>
      <c r="G69" s="68" t="s">
        <v>1237</v>
      </c>
      <c r="H69" s="68">
        <v>245</v>
      </c>
      <c r="I69" s="68">
        <v>0</v>
      </c>
      <c r="J69" s="68" t="s">
        <v>1237</v>
      </c>
      <c r="K69" s="68">
        <v>125</v>
      </c>
      <c r="L69" s="68">
        <v>0</v>
      </c>
      <c r="M69" s="68">
        <v>0</v>
      </c>
      <c r="N69" s="68">
        <v>0</v>
      </c>
      <c r="O69" s="68">
        <v>0</v>
      </c>
      <c r="P69" s="68">
        <v>0</v>
      </c>
      <c r="Q69" s="23" t="s">
        <v>1237</v>
      </c>
    </row>
    <row r="70" spans="1:17" x14ac:dyDescent="0.35">
      <c r="A70" t="str">
        <f>IF(OR(ISBLANK(VLOOKUP(B70,'EUROSTAT-Code'!D:E,2,0)),ISNA(VLOOKUP(B70,'EUROSTAT-Code'!D:E,2,0))),"",VLOOKUP(B70,'EUROSTAT-Code'!D:E,2,0))</f>
        <v/>
      </c>
      <c r="B70" s="6" t="s">
        <v>96</v>
      </c>
      <c r="C70" s="6" t="s">
        <v>931</v>
      </c>
      <c r="D70" s="7">
        <v>55</v>
      </c>
      <c r="E70" s="69" t="s">
        <v>1237</v>
      </c>
      <c r="F70" s="69">
        <v>0</v>
      </c>
      <c r="G70" s="70">
        <v>0</v>
      </c>
      <c r="H70" s="70">
        <v>0</v>
      </c>
      <c r="I70" s="70">
        <v>0</v>
      </c>
      <c r="J70" s="70">
        <v>0</v>
      </c>
      <c r="K70" s="70">
        <v>0</v>
      </c>
      <c r="L70" s="70">
        <v>0</v>
      </c>
      <c r="M70" s="70">
        <v>0</v>
      </c>
      <c r="N70" s="70">
        <v>0</v>
      </c>
      <c r="O70" s="70">
        <v>0</v>
      </c>
      <c r="P70" s="70">
        <v>0</v>
      </c>
      <c r="Q70" s="24">
        <v>55</v>
      </c>
    </row>
    <row r="71" spans="1:17" x14ac:dyDescent="0.35">
      <c r="A71" t="str">
        <f>IF(OR(ISBLANK(VLOOKUP(B71,'EUROSTAT-Code'!D:E,2,0)),ISNA(VLOOKUP(B71,'EUROSTAT-Code'!D:E,2,0))),"",VLOOKUP(B71,'EUROSTAT-Code'!D:E,2,0))</f>
        <v/>
      </c>
      <c r="B71" s="4" t="s">
        <v>330</v>
      </c>
      <c r="C71" s="4" t="s">
        <v>933</v>
      </c>
      <c r="D71" s="5">
        <v>105</v>
      </c>
      <c r="E71" s="67">
        <v>0</v>
      </c>
      <c r="F71" s="67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68">
        <v>0</v>
      </c>
      <c r="M71" s="68">
        <v>0</v>
      </c>
      <c r="N71" s="68">
        <v>0</v>
      </c>
      <c r="O71" s="68">
        <v>0</v>
      </c>
      <c r="P71" s="68">
        <v>0</v>
      </c>
      <c r="Q71" s="23">
        <v>105</v>
      </c>
    </row>
    <row r="72" spans="1:17" x14ac:dyDescent="0.35">
      <c r="A72" t="str">
        <f>IF(OR(ISBLANK(VLOOKUP(B72,'EUROSTAT-Code'!D:E,2,0)),ISNA(VLOOKUP(B72,'EUROSTAT-Code'!D:E,2,0))),"",VLOOKUP(B72,'EUROSTAT-Code'!D:E,2,0))</f>
        <v/>
      </c>
      <c r="B72" s="8" t="s">
        <v>97</v>
      </c>
      <c r="C72" s="8" t="s">
        <v>331</v>
      </c>
      <c r="D72" s="9">
        <v>37465</v>
      </c>
      <c r="E72" s="71"/>
      <c r="F72" s="71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25">
        <v>1315</v>
      </c>
    </row>
    <row r="73" spans="1:17" x14ac:dyDescent="0.35">
      <c r="A73" t="str">
        <f>IF(OR(ISBLANK(VLOOKUP(B73,'EUROSTAT-Code'!D:E,2,0)),ISNA(VLOOKUP(B73,'EUROSTAT-Code'!D:E,2,0))),"",VLOOKUP(B73,'EUROSTAT-Code'!D:E,2,0))</f>
        <v/>
      </c>
      <c r="B73" s="4" t="s">
        <v>98</v>
      </c>
      <c r="C73" s="4" t="s">
        <v>99</v>
      </c>
      <c r="D73" s="5">
        <v>20</v>
      </c>
      <c r="E73" s="67">
        <v>0</v>
      </c>
      <c r="F73" s="67">
        <v>0</v>
      </c>
      <c r="G73" s="68">
        <v>0</v>
      </c>
      <c r="H73" s="68">
        <v>0</v>
      </c>
      <c r="I73" s="68">
        <v>0</v>
      </c>
      <c r="J73" s="68">
        <v>5</v>
      </c>
      <c r="K73" s="68">
        <v>5</v>
      </c>
      <c r="L73" s="68">
        <v>0</v>
      </c>
      <c r="M73" s="68">
        <v>0</v>
      </c>
      <c r="N73" s="68">
        <v>0</v>
      </c>
      <c r="O73" s="68">
        <v>0</v>
      </c>
      <c r="P73" s="68">
        <v>5</v>
      </c>
      <c r="Q73" s="23">
        <v>0</v>
      </c>
    </row>
    <row r="74" spans="1:17" x14ac:dyDescent="0.35">
      <c r="A74" t="str">
        <f>IF(OR(ISBLANK(VLOOKUP(B74,'EUROSTAT-Code'!D:E,2,0)),ISNA(VLOOKUP(B74,'EUROSTAT-Code'!D:E,2,0))),"",VLOOKUP(B74,'EUROSTAT-Code'!D:E,2,0))</f>
        <v/>
      </c>
      <c r="B74" s="6" t="s">
        <v>100</v>
      </c>
      <c r="C74" s="6" t="s">
        <v>934</v>
      </c>
      <c r="D74" s="7">
        <v>265</v>
      </c>
      <c r="E74" s="69">
        <v>0</v>
      </c>
      <c r="F74" s="69">
        <v>0</v>
      </c>
      <c r="G74" s="70">
        <v>0</v>
      </c>
      <c r="H74" s="70">
        <v>0</v>
      </c>
      <c r="I74" s="70">
        <v>55</v>
      </c>
      <c r="J74" s="70">
        <v>0</v>
      </c>
      <c r="K74" s="70" t="s">
        <v>1237</v>
      </c>
      <c r="L74" s="70">
        <v>0</v>
      </c>
      <c r="M74" s="70">
        <v>0</v>
      </c>
      <c r="N74" s="70">
        <v>0</v>
      </c>
      <c r="O74" s="70">
        <v>0</v>
      </c>
      <c r="P74" s="70">
        <v>15</v>
      </c>
      <c r="Q74" s="24">
        <v>0</v>
      </c>
    </row>
    <row r="75" spans="1:17" x14ac:dyDescent="0.35">
      <c r="A75" t="str">
        <f>IF(OR(ISBLANK(VLOOKUP(B75,'EUROSTAT-Code'!D:E,2,0)),ISNA(VLOOKUP(B75,'EUROSTAT-Code'!D:E,2,0))),"",VLOOKUP(B75,'EUROSTAT-Code'!D:E,2,0))</f>
        <v/>
      </c>
      <c r="B75" s="4" t="s">
        <v>102</v>
      </c>
      <c r="C75" s="4" t="s">
        <v>935</v>
      </c>
      <c r="D75" s="5">
        <v>30</v>
      </c>
      <c r="E75" s="67">
        <v>0</v>
      </c>
      <c r="F75" s="67">
        <v>0</v>
      </c>
      <c r="G75" s="68">
        <v>0</v>
      </c>
      <c r="H75" s="68">
        <v>0</v>
      </c>
      <c r="I75" s="68">
        <v>10</v>
      </c>
      <c r="J75" s="68">
        <v>0</v>
      </c>
      <c r="K75" s="68">
        <v>0</v>
      </c>
      <c r="L75" s="68">
        <v>0</v>
      </c>
      <c r="M75" s="68">
        <v>0</v>
      </c>
      <c r="N75" s="68">
        <v>0</v>
      </c>
      <c r="O75" s="68">
        <v>0</v>
      </c>
      <c r="P75" s="68">
        <v>5</v>
      </c>
      <c r="Q75" s="23">
        <v>0</v>
      </c>
    </row>
    <row r="76" spans="1:17" x14ac:dyDescent="0.35">
      <c r="A76" t="str">
        <f>IF(OR(ISBLANK(VLOOKUP(B76,'EUROSTAT-Code'!D:E,2,0)),ISNA(VLOOKUP(B76,'EUROSTAT-Code'!D:E,2,0))),"",VLOOKUP(B76,'EUROSTAT-Code'!D:E,2,0))</f>
        <v/>
      </c>
      <c r="B76" s="6" t="s">
        <v>104</v>
      </c>
      <c r="C76" s="6" t="s">
        <v>936</v>
      </c>
      <c r="D76" s="7">
        <v>1835</v>
      </c>
      <c r="E76" s="69">
        <v>50</v>
      </c>
      <c r="F76" s="69">
        <v>0</v>
      </c>
      <c r="G76" s="70" t="s">
        <v>1237</v>
      </c>
      <c r="H76" s="70">
        <v>50</v>
      </c>
      <c r="I76" s="70">
        <v>110</v>
      </c>
      <c r="J76" s="70">
        <v>50</v>
      </c>
      <c r="K76" s="70" t="s">
        <v>1237</v>
      </c>
      <c r="L76" s="70">
        <v>0</v>
      </c>
      <c r="M76" s="70">
        <v>0</v>
      </c>
      <c r="N76" s="70" t="s">
        <v>1237</v>
      </c>
      <c r="O76" s="70">
        <v>0</v>
      </c>
      <c r="P76" s="70">
        <v>1250</v>
      </c>
      <c r="Q76" s="24" t="s">
        <v>1237</v>
      </c>
    </row>
    <row r="77" spans="1:17" x14ac:dyDescent="0.35">
      <c r="A77" t="str">
        <f>IF(OR(ISBLANK(VLOOKUP(B77,'EUROSTAT-Code'!D:E,2,0)),ISNA(VLOOKUP(B77,'EUROSTAT-Code'!D:E,2,0))),"",VLOOKUP(B77,'EUROSTAT-Code'!D:E,2,0))</f>
        <v/>
      </c>
      <c r="B77" s="4" t="s">
        <v>106</v>
      </c>
      <c r="C77" s="4" t="s">
        <v>937</v>
      </c>
      <c r="D77" s="5">
        <v>40</v>
      </c>
      <c r="E77" s="67">
        <v>0</v>
      </c>
      <c r="F77" s="67">
        <v>0</v>
      </c>
      <c r="G77" s="68">
        <v>0</v>
      </c>
      <c r="H77" s="68">
        <v>0</v>
      </c>
      <c r="I77" s="68">
        <v>0</v>
      </c>
      <c r="J77" s="68">
        <v>0</v>
      </c>
      <c r="K77" s="68">
        <v>0</v>
      </c>
      <c r="L77" s="68">
        <v>0</v>
      </c>
      <c r="M77" s="68">
        <v>0</v>
      </c>
      <c r="N77" s="68">
        <v>0</v>
      </c>
      <c r="O77" s="68">
        <v>0</v>
      </c>
      <c r="P77" s="68">
        <v>0</v>
      </c>
      <c r="Q77" s="23">
        <v>0</v>
      </c>
    </row>
    <row r="78" spans="1:17" x14ac:dyDescent="0.35">
      <c r="A78" t="str">
        <f>IF(OR(ISBLANK(VLOOKUP(B78,'EUROSTAT-Code'!D:E,2,0)),ISNA(VLOOKUP(B78,'EUROSTAT-Code'!D:E,2,0))),"",VLOOKUP(B78,'EUROSTAT-Code'!D:E,2,0))</f>
        <v/>
      </c>
      <c r="B78" s="6" t="s">
        <v>108</v>
      </c>
      <c r="C78" s="6" t="s">
        <v>938</v>
      </c>
      <c r="D78" s="7">
        <v>220</v>
      </c>
      <c r="E78" s="69">
        <v>10</v>
      </c>
      <c r="F78" s="69">
        <v>0</v>
      </c>
      <c r="G78" s="70">
        <v>0</v>
      </c>
      <c r="H78" s="70">
        <v>0</v>
      </c>
      <c r="I78" s="70">
        <v>150</v>
      </c>
      <c r="J78" s="70">
        <v>10</v>
      </c>
      <c r="K78" s="70">
        <v>20</v>
      </c>
      <c r="L78" s="70">
        <v>0</v>
      </c>
      <c r="M78" s="70">
        <v>0</v>
      </c>
      <c r="N78" s="70">
        <v>0</v>
      </c>
      <c r="O78" s="70">
        <v>0</v>
      </c>
      <c r="P78" s="70">
        <v>15</v>
      </c>
      <c r="Q78" s="24">
        <v>0</v>
      </c>
    </row>
    <row r="79" spans="1:17" x14ac:dyDescent="0.35">
      <c r="A79" t="str">
        <f>IF(OR(ISBLANK(VLOOKUP(B79,'EUROSTAT-Code'!D:E,2,0)),ISNA(VLOOKUP(B79,'EUROSTAT-Code'!D:E,2,0))),"",VLOOKUP(B79,'EUROSTAT-Code'!D:E,2,0))</f>
        <v/>
      </c>
      <c r="B79" s="4" t="s">
        <v>110</v>
      </c>
      <c r="C79" s="4" t="s">
        <v>939</v>
      </c>
      <c r="D79" s="5">
        <v>5125</v>
      </c>
      <c r="E79" s="67">
        <v>0</v>
      </c>
      <c r="F79" s="67">
        <v>0</v>
      </c>
      <c r="G79" s="68">
        <v>0</v>
      </c>
      <c r="H79" s="68">
        <v>0</v>
      </c>
      <c r="I79" s="68">
        <v>0</v>
      </c>
      <c r="J79" s="68">
        <v>0</v>
      </c>
      <c r="K79" s="68" t="s">
        <v>1237</v>
      </c>
      <c r="L79" s="68" t="s">
        <v>1237</v>
      </c>
      <c r="M79" s="68">
        <v>0</v>
      </c>
      <c r="N79" s="68">
        <v>5055</v>
      </c>
      <c r="O79" s="68">
        <v>0</v>
      </c>
      <c r="P79" s="68">
        <v>0</v>
      </c>
      <c r="Q79" s="23">
        <v>0</v>
      </c>
    </row>
    <row r="80" spans="1:17" x14ac:dyDescent="0.35">
      <c r="A80" t="str">
        <f>IF(OR(ISBLANK(VLOOKUP(B80,'EUROSTAT-Code'!D:E,2,0)),ISNA(VLOOKUP(B80,'EUROSTAT-Code'!D:E,2,0))),"",VLOOKUP(B80,'EUROSTAT-Code'!D:E,2,0))</f>
        <v/>
      </c>
      <c r="B80" s="6" t="s">
        <v>112</v>
      </c>
      <c r="C80" s="6" t="s">
        <v>940</v>
      </c>
      <c r="D80" s="7">
        <v>125</v>
      </c>
      <c r="E80" s="69">
        <v>5</v>
      </c>
      <c r="F80" s="69">
        <v>0</v>
      </c>
      <c r="G80" s="70">
        <v>0</v>
      </c>
      <c r="H80" s="70">
        <v>0</v>
      </c>
      <c r="I80" s="70">
        <v>0</v>
      </c>
      <c r="J80" s="70">
        <v>0</v>
      </c>
      <c r="K80" s="70">
        <v>0</v>
      </c>
      <c r="L80" s="70">
        <v>0</v>
      </c>
      <c r="M80" s="70">
        <v>0</v>
      </c>
      <c r="N80" s="70">
        <v>0</v>
      </c>
      <c r="O80" s="70">
        <v>0</v>
      </c>
      <c r="P80" s="70">
        <v>0</v>
      </c>
      <c r="Q80" s="24">
        <v>0</v>
      </c>
    </row>
    <row r="81" spans="1:17" x14ac:dyDescent="0.35">
      <c r="A81" t="str">
        <f>IF(OR(ISBLANK(VLOOKUP(B81,'EUROSTAT-Code'!D:E,2,0)),ISNA(VLOOKUP(B81,'EUROSTAT-Code'!D:E,2,0))),"",VLOOKUP(B81,'EUROSTAT-Code'!D:E,2,0))</f>
        <v>x</v>
      </c>
      <c r="B81" s="4" t="s">
        <v>114</v>
      </c>
      <c r="C81" s="4" t="s">
        <v>941</v>
      </c>
      <c r="D81" s="5">
        <v>85</v>
      </c>
      <c r="E81" s="67">
        <v>0</v>
      </c>
      <c r="F81" s="67">
        <v>0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68">
        <v>0</v>
      </c>
      <c r="M81" s="68">
        <v>85</v>
      </c>
      <c r="N81" s="68">
        <v>0</v>
      </c>
      <c r="O81" s="68">
        <v>0</v>
      </c>
      <c r="P81" s="68">
        <v>0</v>
      </c>
      <c r="Q81" s="23">
        <v>0</v>
      </c>
    </row>
    <row r="82" spans="1:17" x14ac:dyDescent="0.35">
      <c r="A82" t="str">
        <f>IF(OR(ISBLANK(VLOOKUP(B82,'EUROSTAT-Code'!D:E,2,0)),ISNA(VLOOKUP(B82,'EUROSTAT-Code'!D:E,2,0))),"",VLOOKUP(B82,'EUROSTAT-Code'!D:E,2,0))</f>
        <v/>
      </c>
      <c r="B82" s="6" t="s">
        <v>311</v>
      </c>
      <c r="C82" s="6" t="s">
        <v>942</v>
      </c>
      <c r="D82" s="7">
        <v>15</v>
      </c>
      <c r="E82" s="69">
        <v>10</v>
      </c>
      <c r="F82" s="69">
        <v>0</v>
      </c>
      <c r="G82" s="70">
        <v>0</v>
      </c>
      <c r="H82" s="70">
        <v>5</v>
      </c>
      <c r="I82" s="70">
        <v>0</v>
      </c>
      <c r="J82" s="70">
        <v>0</v>
      </c>
      <c r="K82" s="70">
        <v>5</v>
      </c>
      <c r="L82" s="70">
        <v>0</v>
      </c>
      <c r="M82" s="70">
        <v>0</v>
      </c>
      <c r="N82" s="70">
        <v>0</v>
      </c>
      <c r="O82" s="70">
        <v>0</v>
      </c>
      <c r="P82" s="70">
        <v>0</v>
      </c>
      <c r="Q82" s="24">
        <v>0</v>
      </c>
    </row>
    <row r="83" spans="1:17" x14ac:dyDescent="0.35">
      <c r="A83" t="str">
        <f>IF(OR(ISBLANK(VLOOKUP(B83,'EUROSTAT-Code'!D:E,2,0)),ISNA(VLOOKUP(B83,'EUROSTAT-Code'!D:E,2,0))),"",VLOOKUP(B83,'EUROSTAT-Code'!D:E,2,0))</f>
        <v>x</v>
      </c>
      <c r="B83" s="4" t="s">
        <v>116</v>
      </c>
      <c r="C83" s="4" t="s">
        <v>943</v>
      </c>
      <c r="D83" s="5">
        <v>3110</v>
      </c>
      <c r="E83" s="67">
        <v>0</v>
      </c>
      <c r="F83" s="67">
        <v>0</v>
      </c>
      <c r="G83" s="68">
        <v>0</v>
      </c>
      <c r="H83" s="68">
        <v>0</v>
      </c>
      <c r="I83" s="68">
        <v>0</v>
      </c>
      <c r="J83" s="68">
        <v>0</v>
      </c>
      <c r="K83" s="68">
        <v>0</v>
      </c>
      <c r="L83" s="68">
        <v>675</v>
      </c>
      <c r="M83" s="68">
        <v>0</v>
      </c>
      <c r="N83" s="68">
        <v>2395</v>
      </c>
      <c r="O83" s="68">
        <v>0</v>
      </c>
      <c r="P83" s="68">
        <v>0</v>
      </c>
      <c r="Q83" s="23">
        <v>0</v>
      </c>
    </row>
    <row r="84" spans="1:17" x14ac:dyDescent="0.35">
      <c r="A84" t="str">
        <f>IF(OR(ISBLANK(VLOOKUP(B84,'EUROSTAT-Code'!D:E,2,0)),ISNA(VLOOKUP(B84,'EUROSTAT-Code'!D:E,2,0))),"",VLOOKUP(B84,'EUROSTAT-Code'!D:E,2,0))</f>
        <v/>
      </c>
      <c r="B84" s="6" t="s">
        <v>118</v>
      </c>
      <c r="C84" s="6" t="s">
        <v>944</v>
      </c>
      <c r="D84" s="7">
        <v>60</v>
      </c>
      <c r="E84" s="69">
        <v>30</v>
      </c>
      <c r="F84" s="69">
        <v>0</v>
      </c>
      <c r="G84" s="70">
        <v>0</v>
      </c>
      <c r="H84" s="70">
        <v>25</v>
      </c>
      <c r="I84" s="70">
        <v>0</v>
      </c>
      <c r="J84" s="70">
        <v>0</v>
      </c>
      <c r="K84" s="70" t="s">
        <v>1237</v>
      </c>
      <c r="L84" s="70" t="s">
        <v>1237</v>
      </c>
      <c r="M84" s="70">
        <v>0</v>
      </c>
      <c r="N84" s="70">
        <v>0</v>
      </c>
      <c r="O84" s="70">
        <v>0</v>
      </c>
      <c r="P84" s="70">
        <v>0</v>
      </c>
      <c r="Q84" s="24">
        <v>0</v>
      </c>
    </row>
    <row r="85" spans="1:17" x14ac:dyDescent="0.35">
      <c r="A85" t="str">
        <f>IF(OR(ISBLANK(VLOOKUP(B85,'EUROSTAT-Code'!D:E,2,0)),ISNA(VLOOKUP(B85,'EUROSTAT-Code'!D:E,2,0))),"",VLOOKUP(B85,'EUROSTAT-Code'!D:E,2,0))</f>
        <v/>
      </c>
      <c r="B85" s="4" t="s">
        <v>119</v>
      </c>
      <c r="C85" s="4" t="s">
        <v>945</v>
      </c>
      <c r="D85" s="5">
        <v>435</v>
      </c>
      <c r="E85" s="67">
        <v>0</v>
      </c>
      <c r="F85" s="67">
        <v>0</v>
      </c>
      <c r="G85" s="68">
        <v>0</v>
      </c>
      <c r="H85" s="68">
        <v>0</v>
      </c>
      <c r="I85" s="68">
        <v>0</v>
      </c>
      <c r="J85" s="68">
        <v>0</v>
      </c>
      <c r="K85" s="68">
        <v>0</v>
      </c>
      <c r="L85" s="68">
        <v>435</v>
      </c>
      <c r="M85" s="68">
        <v>0</v>
      </c>
      <c r="N85" s="68">
        <v>0</v>
      </c>
      <c r="O85" s="68">
        <v>0</v>
      </c>
      <c r="P85" s="68">
        <v>0</v>
      </c>
      <c r="Q85" s="23">
        <v>0</v>
      </c>
    </row>
    <row r="86" spans="1:17" x14ac:dyDescent="0.35">
      <c r="A86" t="str">
        <f>IF(OR(ISBLANK(VLOOKUP(B86,'EUROSTAT-Code'!D:E,2,0)),ISNA(VLOOKUP(B86,'EUROSTAT-Code'!D:E,2,0))),"",VLOOKUP(B86,'EUROSTAT-Code'!D:E,2,0))</f>
        <v/>
      </c>
      <c r="B86" s="6" t="s">
        <v>121</v>
      </c>
      <c r="C86" s="6" t="s">
        <v>946</v>
      </c>
      <c r="D86" s="7">
        <v>1090</v>
      </c>
      <c r="E86" s="69">
        <v>0</v>
      </c>
      <c r="F86" s="69">
        <v>0</v>
      </c>
      <c r="G86" s="70" t="s">
        <v>1237</v>
      </c>
      <c r="H86" s="70">
        <v>0</v>
      </c>
      <c r="I86" s="70">
        <v>0</v>
      </c>
      <c r="J86" s="70">
        <v>0</v>
      </c>
      <c r="K86" s="70">
        <v>0</v>
      </c>
      <c r="L86" s="70">
        <v>215</v>
      </c>
      <c r="M86" s="70">
        <v>0</v>
      </c>
      <c r="N86" s="70">
        <v>850</v>
      </c>
      <c r="O86" s="70">
        <v>0</v>
      </c>
      <c r="P86" s="70">
        <v>0</v>
      </c>
      <c r="Q86" s="24">
        <v>0</v>
      </c>
    </row>
    <row r="87" spans="1:17" x14ac:dyDescent="0.35">
      <c r="A87" t="str">
        <f>IF(OR(ISBLANK(VLOOKUP(B87,'EUROSTAT-Code'!D:E,2,0)),ISNA(VLOOKUP(B87,'EUROSTAT-Code'!D:E,2,0))),"",VLOOKUP(B87,'EUROSTAT-Code'!D:E,2,0))</f>
        <v>x</v>
      </c>
      <c r="B87" s="4" t="s">
        <v>123</v>
      </c>
      <c r="C87" s="4" t="s">
        <v>947</v>
      </c>
      <c r="D87" s="5">
        <v>265</v>
      </c>
      <c r="E87" s="67">
        <v>0</v>
      </c>
      <c r="F87" s="67">
        <v>0</v>
      </c>
      <c r="G87" s="68">
        <v>0</v>
      </c>
      <c r="H87" s="68">
        <v>0</v>
      </c>
      <c r="I87" s="68">
        <v>0</v>
      </c>
      <c r="J87" s="68">
        <v>0</v>
      </c>
      <c r="K87" s="68">
        <v>0</v>
      </c>
      <c r="L87" s="68">
        <v>260</v>
      </c>
      <c r="M87" s="68">
        <v>0</v>
      </c>
      <c r="N87" s="68">
        <v>0</v>
      </c>
      <c r="O87" s="68">
        <v>0</v>
      </c>
      <c r="P87" s="68">
        <v>0</v>
      </c>
      <c r="Q87" s="23">
        <v>0</v>
      </c>
    </row>
    <row r="88" spans="1:17" x14ac:dyDescent="0.35">
      <c r="A88" t="str">
        <f>IF(OR(ISBLANK(VLOOKUP(B88,'EUROSTAT-Code'!D:E,2,0)),ISNA(VLOOKUP(B88,'EUROSTAT-Code'!D:E,2,0))),"",VLOOKUP(B88,'EUROSTAT-Code'!D:E,2,0))</f>
        <v/>
      </c>
      <c r="B88" s="6" t="s">
        <v>125</v>
      </c>
      <c r="C88" s="6" t="s">
        <v>948</v>
      </c>
      <c r="D88" s="7">
        <v>70</v>
      </c>
      <c r="E88" s="69">
        <v>50</v>
      </c>
      <c r="F88" s="69" t="s">
        <v>1237</v>
      </c>
      <c r="G88" s="70" t="s">
        <v>1237</v>
      </c>
      <c r="H88" s="70" t="s">
        <v>1237</v>
      </c>
      <c r="I88" s="70" t="s">
        <v>1237</v>
      </c>
      <c r="J88" s="70" t="s">
        <v>1237</v>
      </c>
      <c r="K88" s="70">
        <v>15</v>
      </c>
      <c r="L88" s="70">
        <v>0</v>
      </c>
      <c r="M88" s="70">
        <v>0</v>
      </c>
      <c r="N88" s="70" t="s">
        <v>1237</v>
      </c>
      <c r="O88" s="70">
        <v>0</v>
      </c>
      <c r="P88" s="70">
        <v>0</v>
      </c>
      <c r="Q88" s="24">
        <v>0</v>
      </c>
    </row>
    <row r="89" spans="1:17" x14ac:dyDescent="0.35">
      <c r="A89" t="str">
        <f>IF(OR(ISBLANK(VLOOKUP(B89,'EUROSTAT-Code'!D:E,2,0)),ISNA(VLOOKUP(B89,'EUROSTAT-Code'!D:E,2,0))),"",VLOOKUP(B89,'EUROSTAT-Code'!D:E,2,0))</f>
        <v>x</v>
      </c>
      <c r="B89" s="4" t="s">
        <v>127</v>
      </c>
      <c r="C89" s="4" t="s">
        <v>949</v>
      </c>
      <c r="D89" s="5">
        <v>720</v>
      </c>
      <c r="E89" s="67">
        <v>365</v>
      </c>
      <c r="F89" s="67" t="s">
        <v>1237</v>
      </c>
      <c r="G89" s="68">
        <v>70</v>
      </c>
      <c r="H89" s="68">
        <v>180</v>
      </c>
      <c r="I89" s="68" t="s">
        <v>1237</v>
      </c>
      <c r="J89" s="68" t="s">
        <v>1237</v>
      </c>
      <c r="K89" s="68">
        <v>90</v>
      </c>
      <c r="L89" s="68" t="s">
        <v>1237</v>
      </c>
      <c r="M89" s="68">
        <v>0</v>
      </c>
      <c r="N89" s="68">
        <v>0</v>
      </c>
      <c r="O89" s="68">
        <v>0</v>
      </c>
      <c r="P89" s="68">
        <v>0</v>
      </c>
      <c r="Q89" s="23">
        <v>0</v>
      </c>
    </row>
    <row r="90" spans="1:17" x14ac:dyDescent="0.35">
      <c r="A90" t="str">
        <f>IF(OR(ISBLANK(VLOOKUP(B90,'EUROSTAT-Code'!D:E,2,0)),ISNA(VLOOKUP(B90,'EUROSTAT-Code'!D:E,2,0))),"",VLOOKUP(B90,'EUROSTAT-Code'!D:E,2,0))</f>
        <v/>
      </c>
      <c r="B90" s="6" t="s">
        <v>129</v>
      </c>
      <c r="C90" s="6" t="s">
        <v>950</v>
      </c>
      <c r="D90" s="7">
        <v>55</v>
      </c>
      <c r="E90" s="69">
        <v>30</v>
      </c>
      <c r="F90" s="69" t="s">
        <v>1237</v>
      </c>
      <c r="G90" s="70" t="s">
        <v>1237</v>
      </c>
      <c r="H90" s="70">
        <v>5</v>
      </c>
      <c r="I90" s="70" t="s">
        <v>1237</v>
      </c>
      <c r="J90" s="70" t="s">
        <v>1237</v>
      </c>
      <c r="K90" s="70">
        <v>10</v>
      </c>
      <c r="L90" s="70">
        <v>0</v>
      </c>
      <c r="M90" s="70">
        <v>0</v>
      </c>
      <c r="N90" s="70" t="s">
        <v>1237</v>
      </c>
      <c r="O90" s="70">
        <v>0</v>
      </c>
      <c r="P90" s="70" t="s">
        <v>1237</v>
      </c>
      <c r="Q90" s="24">
        <v>0</v>
      </c>
    </row>
    <row r="91" spans="1:17" x14ac:dyDescent="0.35">
      <c r="A91" t="str">
        <f>IF(OR(ISBLANK(VLOOKUP(B91,'EUROSTAT-Code'!D:E,2,0)),ISNA(VLOOKUP(B91,'EUROSTAT-Code'!D:E,2,0))),"",VLOOKUP(B91,'EUROSTAT-Code'!D:E,2,0))</f>
        <v>x</v>
      </c>
      <c r="B91" s="4" t="s">
        <v>131</v>
      </c>
      <c r="C91" s="4" t="s">
        <v>1251</v>
      </c>
      <c r="D91" s="5">
        <v>2470</v>
      </c>
      <c r="E91" s="67">
        <v>420</v>
      </c>
      <c r="F91" s="67">
        <v>0</v>
      </c>
      <c r="G91" s="68" t="s">
        <v>1237</v>
      </c>
      <c r="H91" s="68">
        <v>295</v>
      </c>
      <c r="I91" s="68">
        <v>0</v>
      </c>
      <c r="J91" s="68" t="s">
        <v>1237</v>
      </c>
      <c r="K91" s="68">
        <v>135</v>
      </c>
      <c r="L91" s="68" t="s">
        <v>1237</v>
      </c>
      <c r="M91" s="68" t="s">
        <v>1237</v>
      </c>
      <c r="N91" s="68">
        <v>1555</v>
      </c>
      <c r="O91" s="68">
        <v>0</v>
      </c>
      <c r="P91" s="68">
        <v>0</v>
      </c>
      <c r="Q91" s="23">
        <v>0</v>
      </c>
    </row>
    <row r="92" spans="1:17" x14ac:dyDescent="0.35">
      <c r="A92" t="str">
        <f>IF(OR(ISBLANK(VLOOKUP(B92,'EUROSTAT-Code'!D:E,2,0)),ISNA(VLOOKUP(B92,'EUROSTAT-Code'!D:E,2,0))),"",VLOOKUP(B92,'EUROSTAT-Code'!D:E,2,0))</f>
        <v>x</v>
      </c>
      <c r="B92" s="6" t="s">
        <v>133</v>
      </c>
      <c r="C92" s="6" t="s">
        <v>1252</v>
      </c>
      <c r="D92" s="7">
        <v>705</v>
      </c>
      <c r="E92" s="69">
        <v>0</v>
      </c>
      <c r="F92" s="69">
        <v>0</v>
      </c>
      <c r="G92" s="70">
        <v>0</v>
      </c>
      <c r="H92" s="70">
        <v>0</v>
      </c>
      <c r="I92" s="70">
        <v>0</v>
      </c>
      <c r="J92" s="70">
        <v>0</v>
      </c>
      <c r="K92" s="70">
        <v>0</v>
      </c>
      <c r="L92" s="70">
        <v>700</v>
      </c>
      <c r="M92" s="70">
        <v>0</v>
      </c>
      <c r="N92" s="70">
        <v>0</v>
      </c>
      <c r="O92" s="70">
        <v>0</v>
      </c>
      <c r="P92" s="70">
        <v>0</v>
      </c>
      <c r="Q92" s="24">
        <v>0</v>
      </c>
    </row>
    <row r="93" spans="1:17" x14ac:dyDescent="0.35">
      <c r="A93" t="str">
        <f>IF(OR(ISBLANK(VLOOKUP(B93,'EUROSTAT-Code'!D:E,2,0)),ISNA(VLOOKUP(B93,'EUROSTAT-Code'!D:E,2,0))),"",VLOOKUP(B93,'EUROSTAT-Code'!D:E,2,0))</f>
        <v>x</v>
      </c>
      <c r="B93" s="4" t="s">
        <v>134</v>
      </c>
      <c r="C93" s="4" t="s">
        <v>952</v>
      </c>
      <c r="D93" s="5">
        <v>35</v>
      </c>
      <c r="E93" s="67">
        <v>0</v>
      </c>
      <c r="F93" s="67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68">
        <v>0</v>
      </c>
      <c r="M93" s="68">
        <v>0</v>
      </c>
      <c r="N93" s="68">
        <v>35</v>
      </c>
      <c r="O93" s="68">
        <v>0</v>
      </c>
      <c r="P93" s="68">
        <v>0</v>
      </c>
      <c r="Q93" s="23">
        <v>0</v>
      </c>
    </row>
    <row r="94" spans="1:17" x14ac:dyDescent="0.35">
      <c r="A94" t="str">
        <f>IF(OR(ISBLANK(VLOOKUP(B94,'EUROSTAT-Code'!D:E,2,0)),ISNA(VLOOKUP(B94,'EUROSTAT-Code'!D:E,2,0))),"",VLOOKUP(B94,'EUROSTAT-Code'!D:E,2,0))</f>
        <v/>
      </c>
      <c r="B94" s="6" t="s">
        <v>136</v>
      </c>
      <c r="C94" s="6" t="s">
        <v>953</v>
      </c>
      <c r="D94" s="7">
        <v>10</v>
      </c>
      <c r="E94" s="69">
        <v>0</v>
      </c>
      <c r="F94" s="69">
        <v>0</v>
      </c>
      <c r="G94" s="70">
        <v>0</v>
      </c>
      <c r="H94" s="70">
        <v>0</v>
      </c>
      <c r="I94" s="70">
        <v>0</v>
      </c>
      <c r="J94" s="70">
        <v>0</v>
      </c>
      <c r="K94" s="70">
        <v>0</v>
      </c>
      <c r="L94" s="70">
        <v>0</v>
      </c>
      <c r="M94" s="70">
        <v>10</v>
      </c>
      <c r="N94" s="70">
        <v>0</v>
      </c>
      <c r="O94" s="70">
        <v>0</v>
      </c>
      <c r="P94" s="70">
        <v>0</v>
      </c>
      <c r="Q94" s="24">
        <v>0</v>
      </c>
    </row>
    <row r="95" spans="1:17" x14ac:dyDescent="0.35">
      <c r="A95" t="str">
        <f>IF(OR(ISBLANK(VLOOKUP(B95,'EUROSTAT-Code'!D:E,2,0)),ISNA(VLOOKUP(B95,'EUROSTAT-Code'!D:E,2,0))),"",VLOOKUP(B95,'EUROSTAT-Code'!D:E,2,0))</f>
        <v/>
      </c>
      <c r="B95" s="4" t="s">
        <v>138</v>
      </c>
      <c r="C95" s="4" t="s">
        <v>1253</v>
      </c>
      <c r="D95" s="5">
        <v>10</v>
      </c>
      <c r="E95" s="67">
        <v>0</v>
      </c>
      <c r="F95" s="67">
        <v>0</v>
      </c>
      <c r="G95" s="68">
        <v>0</v>
      </c>
      <c r="H95" s="68">
        <v>0</v>
      </c>
      <c r="I95" s="68">
        <v>0</v>
      </c>
      <c r="J95" s="68">
        <v>0</v>
      </c>
      <c r="K95" s="68">
        <v>0</v>
      </c>
      <c r="L95" s="68">
        <v>0</v>
      </c>
      <c r="M95" s="68">
        <v>0</v>
      </c>
      <c r="N95" s="68">
        <v>0</v>
      </c>
      <c r="O95" s="68">
        <v>0</v>
      </c>
      <c r="P95" s="68">
        <v>0</v>
      </c>
      <c r="Q95" s="23">
        <v>0</v>
      </c>
    </row>
    <row r="96" spans="1:17" x14ac:dyDescent="0.35">
      <c r="A96" t="str">
        <f>IF(OR(ISBLANK(VLOOKUP(B96,'EUROSTAT-Code'!D:E,2,0)),ISNA(VLOOKUP(B96,'EUROSTAT-Code'!D:E,2,0))),"",VLOOKUP(B96,'EUROSTAT-Code'!D:E,2,0))</f>
        <v/>
      </c>
      <c r="B96" s="6" t="s">
        <v>140</v>
      </c>
      <c r="C96" s="6" t="s">
        <v>1254</v>
      </c>
      <c r="D96" s="7">
        <v>25</v>
      </c>
      <c r="E96" s="69">
        <v>0</v>
      </c>
      <c r="F96" s="69">
        <v>0</v>
      </c>
      <c r="G96" s="70">
        <v>0</v>
      </c>
      <c r="H96" s="70">
        <v>0</v>
      </c>
      <c r="I96" s="70">
        <v>0</v>
      </c>
      <c r="J96" s="70">
        <v>0</v>
      </c>
      <c r="K96" s="70">
        <v>0</v>
      </c>
      <c r="L96" s="70">
        <v>0</v>
      </c>
      <c r="M96" s="70">
        <v>0</v>
      </c>
      <c r="N96" s="70">
        <v>0</v>
      </c>
      <c r="O96" s="70">
        <v>0</v>
      </c>
      <c r="P96" s="70">
        <v>0</v>
      </c>
      <c r="Q96" s="24">
        <v>0</v>
      </c>
    </row>
    <row r="97" spans="1:17" x14ac:dyDescent="0.35">
      <c r="A97" t="str">
        <f>IF(OR(ISBLANK(VLOOKUP(B97,'EUROSTAT-Code'!D:E,2,0)),ISNA(VLOOKUP(B97,'EUROSTAT-Code'!D:E,2,0))),"",VLOOKUP(B97,'EUROSTAT-Code'!D:E,2,0))</f>
        <v>x</v>
      </c>
      <c r="B97" s="4" t="s">
        <v>142</v>
      </c>
      <c r="C97" s="4" t="s">
        <v>1255</v>
      </c>
      <c r="D97" s="5">
        <v>2640</v>
      </c>
      <c r="E97" s="67">
        <v>810</v>
      </c>
      <c r="F97" s="67">
        <v>0</v>
      </c>
      <c r="G97" s="68">
        <v>75</v>
      </c>
      <c r="H97" s="68">
        <v>615</v>
      </c>
      <c r="I97" s="68">
        <v>0</v>
      </c>
      <c r="J97" s="68">
        <v>0</v>
      </c>
      <c r="K97" s="68">
        <v>380</v>
      </c>
      <c r="L97" s="68">
        <v>0</v>
      </c>
      <c r="M97" s="68" t="s">
        <v>1237</v>
      </c>
      <c r="N97" s="68">
        <v>725</v>
      </c>
      <c r="O97" s="68">
        <v>0</v>
      </c>
      <c r="P97" s="68">
        <v>0</v>
      </c>
      <c r="Q97" s="23">
        <v>0</v>
      </c>
    </row>
    <row r="98" spans="1:17" x14ac:dyDescent="0.35">
      <c r="A98" t="str">
        <f>IF(OR(ISBLANK(VLOOKUP(B98,'EUROSTAT-Code'!D:E,2,0)),ISNA(VLOOKUP(B98,'EUROSTAT-Code'!D:E,2,0))),"",VLOOKUP(B98,'EUROSTAT-Code'!D:E,2,0))</f>
        <v/>
      </c>
      <c r="B98" s="6" t="s">
        <v>315</v>
      </c>
      <c r="C98" s="6" t="s">
        <v>954</v>
      </c>
      <c r="D98" s="7">
        <v>5</v>
      </c>
      <c r="E98" s="69">
        <v>0</v>
      </c>
      <c r="F98" s="69">
        <v>0</v>
      </c>
      <c r="G98" s="70">
        <v>0</v>
      </c>
      <c r="H98" s="70">
        <v>0</v>
      </c>
      <c r="I98" s="70">
        <v>0</v>
      </c>
      <c r="J98" s="70">
        <v>0</v>
      </c>
      <c r="K98" s="70">
        <v>0</v>
      </c>
      <c r="L98" s="70">
        <v>0</v>
      </c>
      <c r="M98" s="70">
        <v>0</v>
      </c>
      <c r="N98" s="70">
        <v>0</v>
      </c>
      <c r="O98" s="70">
        <v>0</v>
      </c>
      <c r="P98" s="70">
        <v>0</v>
      </c>
      <c r="Q98" s="24">
        <v>0</v>
      </c>
    </row>
    <row r="99" spans="1:17" x14ac:dyDescent="0.35">
      <c r="A99" t="str">
        <f>IF(OR(ISBLANK(VLOOKUP(B99,'EUROSTAT-Code'!D:E,2,0)),ISNA(VLOOKUP(B99,'EUROSTAT-Code'!D:E,2,0))),"",VLOOKUP(B99,'EUROSTAT-Code'!D:E,2,0))</f>
        <v/>
      </c>
      <c r="B99" s="4" t="s">
        <v>332</v>
      </c>
      <c r="C99" s="4" t="s">
        <v>955</v>
      </c>
      <c r="D99" s="5">
        <v>0</v>
      </c>
      <c r="E99" s="67">
        <v>0</v>
      </c>
      <c r="F99" s="67">
        <v>0</v>
      </c>
      <c r="G99" s="68">
        <v>0</v>
      </c>
      <c r="H99" s="68">
        <v>0</v>
      </c>
      <c r="I99" s="68">
        <v>0</v>
      </c>
      <c r="J99" s="68">
        <v>0</v>
      </c>
      <c r="K99" s="68">
        <v>0</v>
      </c>
      <c r="L99" s="68">
        <v>0</v>
      </c>
      <c r="M99" s="68">
        <v>0</v>
      </c>
      <c r="N99" s="68">
        <v>0</v>
      </c>
      <c r="O99" s="68">
        <v>0</v>
      </c>
      <c r="P99" s="68">
        <v>0</v>
      </c>
      <c r="Q99" s="23">
        <v>0</v>
      </c>
    </row>
    <row r="100" spans="1:17" x14ac:dyDescent="0.35">
      <c r="A100" t="str">
        <f>IF(OR(ISBLANK(VLOOKUP(B100,'EUROSTAT-Code'!D:E,2,0)),ISNA(VLOOKUP(B100,'EUROSTAT-Code'!D:E,2,0))),"",VLOOKUP(B100,'EUROSTAT-Code'!D:E,2,0))</f>
        <v/>
      </c>
      <c r="B100" s="6" t="s">
        <v>144</v>
      </c>
      <c r="C100" s="6" t="s">
        <v>1256</v>
      </c>
      <c r="D100" s="7">
        <v>0</v>
      </c>
      <c r="E100" s="69" t="s">
        <v>1237</v>
      </c>
      <c r="F100" s="69">
        <v>0</v>
      </c>
      <c r="G100" s="70">
        <v>0</v>
      </c>
      <c r="H100" s="70">
        <v>0</v>
      </c>
      <c r="I100" s="70" t="s">
        <v>1237</v>
      </c>
      <c r="J100" s="70">
        <v>0</v>
      </c>
      <c r="K100" s="70">
        <v>0</v>
      </c>
      <c r="L100" s="70">
        <v>0</v>
      </c>
      <c r="M100" s="70">
        <v>0</v>
      </c>
      <c r="N100" s="70">
        <v>0</v>
      </c>
      <c r="O100" s="70">
        <v>0</v>
      </c>
      <c r="P100" s="70">
        <v>0</v>
      </c>
      <c r="Q100" s="24">
        <v>0</v>
      </c>
    </row>
    <row r="101" spans="1:17" x14ac:dyDescent="0.35">
      <c r="A101" t="str">
        <f>IF(OR(ISBLANK(VLOOKUP(B101,'EUROSTAT-Code'!D:E,2,0)),ISNA(VLOOKUP(B101,'EUROSTAT-Code'!D:E,2,0))),"",VLOOKUP(B101,'EUROSTAT-Code'!D:E,2,0))</f>
        <v/>
      </c>
      <c r="B101" s="4" t="s">
        <v>145</v>
      </c>
      <c r="C101" s="4" t="s">
        <v>956</v>
      </c>
      <c r="D101" s="5">
        <v>185</v>
      </c>
      <c r="E101" s="67" t="s">
        <v>1237</v>
      </c>
      <c r="F101" s="67">
        <v>0</v>
      </c>
      <c r="G101" s="68">
        <v>0</v>
      </c>
      <c r="H101" s="68" t="s">
        <v>1237</v>
      </c>
      <c r="I101" s="68" t="s">
        <v>1237</v>
      </c>
      <c r="J101" s="68">
        <v>0</v>
      </c>
      <c r="K101" s="68">
        <v>0</v>
      </c>
      <c r="L101" s="68">
        <v>0</v>
      </c>
      <c r="M101" s="68">
        <v>0</v>
      </c>
      <c r="N101" s="68">
        <v>185</v>
      </c>
      <c r="O101" s="68">
        <v>0</v>
      </c>
      <c r="P101" s="68">
        <v>0</v>
      </c>
      <c r="Q101" s="23">
        <v>0</v>
      </c>
    </row>
    <row r="102" spans="1:17" x14ac:dyDescent="0.35">
      <c r="A102" t="str">
        <f>IF(OR(ISBLANK(VLOOKUP(B102,'EUROSTAT-Code'!D:E,2,0)),ISNA(VLOOKUP(B102,'EUROSTAT-Code'!D:E,2,0))),"",VLOOKUP(B102,'EUROSTAT-Code'!D:E,2,0))</f>
        <v/>
      </c>
      <c r="B102" s="6" t="s">
        <v>147</v>
      </c>
      <c r="C102" s="6" t="s">
        <v>957</v>
      </c>
      <c r="D102" s="7">
        <v>35</v>
      </c>
      <c r="E102" s="69">
        <v>25</v>
      </c>
      <c r="F102" s="69" t="s">
        <v>1237</v>
      </c>
      <c r="G102" s="70">
        <v>0</v>
      </c>
      <c r="H102" s="70" t="s">
        <v>1237</v>
      </c>
      <c r="I102" s="70" t="s">
        <v>1237</v>
      </c>
      <c r="J102" s="70" t="s">
        <v>1237</v>
      </c>
      <c r="K102" s="70">
        <v>10</v>
      </c>
      <c r="L102" s="70">
        <v>0</v>
      </c>
      <c r="M102" s="70">
        <v>0</v>
      </c>
      <c r="N102" s="70" t="s">
        <v>1237</v>
      </c>
      <c r="O102" s="70">
        <v>0</v>
      </c>
      <c r="P102" s="70">
        <v>0</v>
      </c>
      <c r="Q102" s="24">
        <v>0</v>
      </c>
    </row>
    <row r="103" spans="1:17" x14ac:dyDescent="0.35">
      <c r="A103" t="str">
        <f>IF(OR(ISBLANK(VLOOKUP(B103,'EUROSTAT-Code'!D:E,2,0)),ISNA(VLOOKUP(B103,'EUROSTAT-Code'!D:E,2,0))),"",VLOOKUP(B103,'EUROSTAT-Code'!D:E,2,0))</f>
        <v/>
      </c>
      <c r="B103" s="4" t="s">
        <v>148</v>
      </c>
      <c r="C103" s="4" t="s">
        <v>1257</v>
      </c>
      <c r="D103" s="5">
        <v>70</v>
      </c>
      <c r="E103" s="67">
        <v>50</v>
      </c>
      <c r="F103" s="67" t="s">
        <v>1237</v>
      </c>
      <c r="G103" s="68" t="s">
        <v>1237</v>
      </c>
      <c r="H103" s="68" t="s">
        <v>1237</v>
      </c>
      <c r="I103" s="68">
        <v>0</v>
      </c>
      <c r="J103" s="68" t="s">
        <v>1237</v>
      </c>
      <c r="K103" s="68">
        <v>15</v>
      </c>
      <c r="L103" s="68">
        <v>0</v>
      </c>
      <c r="M103" s="68">
        <v>0</v>
      </c>
      <c r="N103" s="68" t="s">
        <v>1237</v>
      </c>
      <c r="O103" s="68">
        <v>0</v>
      </c>
      <c r="P103" s="68">
        <v>0</v>
      </c>
      <c r="Q103" s="23">
        <v>0</v>
      </c>
    </row>
    <row r="104" spans="1:17" x14ac:dyDescent="0.35">
      <c r="A104" t="str">
        <f>IF(OR(ISBLANK(VLOOKUP(B104,'EUROSTAT-Code'!D:E,2,0)),ISNA(VLOOKUP(B104,'EUROSTAT-Code'!D:E,2,0))),"",VLOOKUP(B104,'EUROSTAT-Code'!D:E,2,0))</f>
        <v>x</v>
      </c>
      <c r="B104" s="6" t="s">
        <v>149</v>
      </c>
      <c r="C104" s="6" t="s">
        <v>1258</v>
      </c>
      <c r="D104" s="7">
        <v>20</v>
      </c>
      <c r="E104" s="69">
        <v>10</v>
      </c>
      <c r="F104" s="69">
        <v>0</v>
      </c>
      <c r="G104" s="70" t="s">
        <v>1237</v>
      </c>
      <c r="H104" s="70">
        <v>0</v>
      </c>
      <c r="I104" s="70">
        <v>0</v>
      </c>
      <c r="J104" s="70">
        <v>0</v>
      </c>
      <c r="K104" s="70">
        <v>5</v>
      </c>
      <c r="L104" s="70">
        <v>0</v>
      </c>
      <c r="M104" s="70">
        <v>0</v>
      </c>
      <c r="N104" s="70">
        <v>0</v>
      </c>
      <c r="O104" s="70">
        <v>0</v>
      </c>
      <c r="P104" s="70" t="s">
        <v>1237</v>
      </c>
      <c r="Q104" s="24">
        <v>0</v>
      </c>
    </row>
    <row r="105" spans="1:17" x14ac:dyDescent="0.35">
      <c r="A105" t="str">
        <f>IF(OR(ISBLANK(VLOOKUP(B105,'EUROSTAT-Code'!D:E,2,0)),ISNA(VLOOKUP(B105,'EUROSTAT-Code'!D:E,2,0))),"",VLOOKUP(B105,'EUROSTAT-Code'!D:E,2,0))</f>
        <v>x</v>
      </c>
      <c r="B105" s="4" t="s">
        <v>150</v>
      </c>
      <c r="C105" s="4" t="s">
        <v>958</v>
      </c>
      <c r="D105" s="5">
        <v>115</v>
      </c>
      <c r="E105" s="67">
        <v>0</v>
      </c>
      <c r="F105" s="67">
        <v>0</v>
      </c>
      <c r="G105" s="68">
        <v>0</v>
      </c>
      <c r="H105" s="68" t="s">
        <v>1237</v>
      </c>
      <c r="I105" s="68">
        <v>0</v>
      </c>
      <c r="J105" s="68">
        <v>0</v>
      </c>
      <c r="K105" s="68">
        <v>0</v>
      </c>
      <c r="L105" s="68">
        <v>0</v>
      </c>
      <c r="M105" s="68">
        <v>0</v>
      </c>
      <c r="N105" s="68">
        <v>105</v>
      </c>
      <c r="O105" s="68">
        <v>0</v>
      </c>
      <c r="P105" s="68">
        <v>0</v>
      </c>
      <c r="Q105" s="23">
        <v>0</v>
      </c>
    </row>
    <row r="106" spans="1:17" x14ac:dyDescent="0.35">
      <c r="A106" t="str">
        <f>IF(OR(ISBLANK(VLOOKUP(B106,'EUROSTAT-Code'!D:E,2,0)),ISNA(VLOOKUP(B106,'EUROSTAT-Code'!D:E,2,0))),"",VLOOKUP(B106,'EUROSTAT-Code'!D:E,2,0))</f>
        <v>x</v>
      </c>
      <c r="B106" s="6" t="s">
        <v>292</v>
      </c>
      <c r="C106" s="6" t="s">
        <v>959</v>
      </c>
      <c r="D106" s="7">
        <v>0</v>
      </c>
      <c r="E106" s="69">
        <v>0</v>
      </c>
      <c r="F106" s="69">
        <v>0</v>
      </c>
      <c r="G106" s="70">
        <v>0</v>
      </c>
      <c r="H106" s="70">
        <v>0</v>
      </c>
      <c r="I106" s="70">
        <v>0</v>
      </c>
      <c r="J106" s="70">
        <v>0</v>
      </c>
      <c r="K106" s="70">
        <v>0</v>
      </c>
      <c r="L106" s="70">
        <v>0</v>
      </c>
      <c r="M106" s="70">
        <v>0</v>
      </c>
      <c r="N106" s="70">
        <v>0</v>
      </c>
      <c r="O106" s="70">
        <v>0</v>
      </c>
      <c r="P106" s="70">
        <v>0</v>
      </c>
      <c r="Q106" s="24">
        <v>0</v>
      </c>
    </row>
    <row r="107" spans="1:17" x14ac:dyDescent="0.35">
      <c r="A107" t="str">
        <f>IF(OR(ISBLANK(VLOOKUP(B107,'EUROSTAT-Code'!D:E,2,0)),ISNA(VLOOKUP(B107,'EUROSTAT-Code'!D:E,2,0))),"",VLOOKUP(B107,'EUROSTAT-Code'!D:E,2,0))</f>
        <v/>
      </c>
      <c r="B107" s="4" t="s">
        <v>333</v>
      </c>
      <c r="C107" s="4" t="s">
        <v>960</v>
      </c>
      <c r="D107" s="5">
        <v>0</v>
      </c>
      <c r="E107" s="67">
        <v>0</v>
      </c>
      <c r="F107" s="67">
        <v>0</v>
      </c>
      <c r="G107" s="68">
        <v>0</v>
      </c>
      <c r="H107" s="68">
        <v>0</v>
      </c>
      <c r="I107" s="68">
        <v>0</v>
      </c>
      <c r="J107" s="68">
        <v>0</v>
      </c>
      <c r="K107" s="68">
        <v>0</v>
      </c>
      <c r="L107" s="68">
        <v>0</v>
      </c>
      <c r="M107" s="68">
        <v>0</v>
      </c>
      <c r="N107" s="68">
        <v>0</v>
      </c>
      <c r="O107" s="68">
        <v>0</v>
      </c>
      <c r="P107" s="68">
        <v>0</v>
      </c>
      <c r="Q107" s="23">
        <v>0</v>
      </c>
    </row>
    <row r="108" spans="1:17" x14ac:dyDescent="0.35">
      <c r="A108" t="str">
        <f>IF(OR(ISBLANK(VLOOKUP(B108,'EUROSTAT-Code'!D:E,2,0)),ISNA(VLOOKUP(B108,'EUROSTAT-Code'!D:E,2,0))),"",VLOOKUP(B108,'EUROSTAT-Code'!D:E,2,0))</f>
        <v/>
      </c>
      <c r="B108" s="6" t="s">
        <v>152</v>
      </c>
      <c r="C108" s="6" t="s">
        <v>1259</v>
      </c>
      <c r="D108" s="7">
        <v>0</v>
      </c>
      <c r="E108" s="69">
        <v>0</v>
      </c>
      <c r="F108" s="69">
        <v>0</v>
      </c>
      <c r="G108" s="70">
        <v>0</v>
      </c>
      <c r="H108" s="70">
        <v>0</v>
      </c>
      <c r="I108" s="70">
        <v>0</v>
      </c>
      <c r="J108" s="70">
        <v>0</v>
      </c>
      <c r="K108" s="70">
        <v>0</v>
      </c>
      <c r="L108" s="70">
        <v>0</v>
      </c>
      <c r="M108" s="70">
        <v>0</v>
      </c>
      <c r="N108" s="70">
        <v>0</v>
      </c>
      <c r="O108" s="70">
        <v>0</v>
      </c>
      <c r="P108" s="70">
        <v>0</v>
      </c>
      <c r="Q108" s="24">
        <v>0</v>
      </c>
    </row>
    <row r="109" spans="1:17" x14ac:dyDescent="0.35">
      <c r="A109" t="str">
        <f>IF(OR(ISBLANK(VLOOKUP(B109,'EUROSTAT-Code'!D:E,2,0)),ISNA(VLOOKUP(B109,'EUROSTAT-Code'!D:E,2,0))),"",VLOOKUP(B109,'EUROSTAT-Code'!D:E,2,0))</f>
        <v/>
      </c>
      <c r="B109" s="4" t="s">
        <v>153</v>
      </c>
      <c r="C109" s="4" t="s">
        <v>1260</v>
      </c>
      <c r="D109" s="5">
        <v>20</v>
      </c>
      <c r="E109" s="67">
        <v>10</v>
      </c>
      <c r="F109" s="67">
        <v>0</v>
      </c>
      <c r="G109" s="68" t="s">
        <v>1237</v>
      </c>
      <c r="H109" s="68">
        <v>0</v>
      </c>
      <c r="I109" s="68">
        <v>5</v>
      </c>
      <c r="J109" s="68">
        <v>0</v>
      </c>
      <c r="K109" s="68">
        <v>5</v>
      </c>
      <c r="L109" s="68">
        <v>0</v>
      </c>
      <c r="M109" s="68">
        <v>0</v>
      </c>
      <c r="N109" s="68" t="s">
        <v>1237</v>
      </c>
      <c r="O109" s="68">
        <v>0</v>
      </c>
      <c r="P109" s="68">
        <v>0</v>
      </c>
      <c r="Q109" s="23">
        <v>0</v>
      </c>
    </row>
    <row r="110" spans="1:17" x14ac:dyDescent="0.35">
      <c r="A110" t="str">
        <f>IF(OR(ISBLANK(VLOOKUP(B110,'EUROSTAT-Code'!D:E,2,0)),ISNA(VLOOKUP(B110,'EUROSTAT-Code'!D:E,2,0))),"",VLOOKUP(B110,'EUROSTAT-Code'!D:E,2,0))</f>
        <v/>
      </c>
      <c r="B110" s="6" t="s">
        <v>154</v>
      </c>
      <c r="C110" s="6" t="s">
        <v>963</v>
      </c>
      <c r="D110" s="7">
        <v>205</v>
      </c>
      <c r="E110" s="69">
        <v>60</v>
      </c>
      <c r="F110" s="69">
        <v>0</v>
      </c>
      <c r="G110" s="70" t="s">
        <v>1237</v>
      </c>
      <c r="H110" s="70">
        <v>65</v>
      </c>
      <c r="I110" s="70">
        <v>15</v>
      </c>
      <c r="J110" s="70">
        <v>15</v>
      </c>
      <c r="K110" s="70">
        <v>25</v>
      </c>
      <c r="L110" s="70">
        <v>0</v>
      </c>
      <c r="M110" s="70">
        <v>0</v>
      </c>
      <c r="N110" s="70">
        <v>15</v>
      </c>
      <c r="O110" s="70">
        <v>0</v>
      </c>
      <c r="P110" s="70">
        <v>0</v>
      </c>
      <c r="Q110" s="24">
        <v>0</v>
      </c>
    </row>
    <row r="111" spans="1:17" x14ac:dyDescent="0.35">
      <c r="A111" t="str">
        <f>IF(OR(ISBLANK(VLOOKUP(B111,'EUROSTAT-Code'!D:E,2,0)),ISNA(VLOOKUP(B111,'EUROSTAT-Code'!D:E,2,0))),"",VLOOKUP(B111,'EUROSTAT-Code'!D:E,2,0))</f>
        <v>x</v>
      </c>
      <c r="B111" s="4" t="s">
        <v>552</v>
      </c>
      <c r="C111" s="4" t="s">
        <v>964</v>
      </c>
      <c r="D111" s="5">
        <v>10</v>
      </c>
      <c r="E111" s="67">
        <v>0</v>
      </c>
      <c r="F111" s="67">
        <v>0</v>
      </c>
      <c r="G111" s="68">
        <v>0</v>
      </c>
      <c r="H111" s="68">
        <v>10</v>
      </c>
      <c r="I111" s="68">
        <v>0</v>
      </c>
      <c r="J111" s="68">
        <v>0</v>
      </c>
      <c r="K111" s="68">
        <v>0</v>
      </c>
      <c r="L111" s="68">
        <v>0</v>
      </c>
      <c r="M111" s="68">
        <v>0</v>
      </c>
      <c r="N111" s="68">
        <v>0</v>
      </c>
      <c r="O111" s="68">
        <v>0</v>
      </c>
      <c r="P111" s="68">
        <v>0</v>
      </c>
      <c r="Q111" s="23">
        <v>0</v>
      </c>
    </row>
    <row r="112" spans="1:17" x14ac:dyDescent="0.35">
      <c r="A112" t="str">
        <f>IF(OR(ISBLANK(VLOOKUP(B112,'EUROSTAT-Code'!D:E,2,0)),ISNA(VLOOKUP(B112,'EUROSTAT-Code'!D:E,2,0))),"",VLOOKUP(B112,'EUROSTAT-Code'!D:E,2,0))</f>
        <v>x</v>
      </c>
      <c r="B112" s="6" t="s">
        <v>156</v>
      </c>
      <c r="C112" s="6" t="s">
        <v>965</v>
      </c>
      <c r="D112" s="7">
        <v>20</v>
      </c>
      <c r="E112" s="69">
        <v>0</v>
      </c>
      <c r="F112" s="69">
        <v>0</v>
      </c>
      <c r="G112" s="70">
        <v>0</v>
      </c>
      <c r="H112" s="70">
        <v>0</v>
      </c>
      <c r="I112" s="70">
        <v>5</v>
      </c>
      <c r="J112" s="70">
        <v>0</v>
      </c>
      <c r="K112" s="70">
        <v>0</v>
      </c>
      <c r="L112" s="70">
        <v>0</v>
      </c>
      <c r="M112" s="70">
        <v>0</v>
      </c>
      <c r="N112" s="70">
        <v>0</v>
      </c>
      <c r="O112" s="70">
        <v>0</v>
      </c>
      <c r="P112" s="70">
        <v>0</v>
      </c>
      <c r="Q112" s="24">
        <v>0</v>
      </c>
    </row>
    <row r="113" spans="1:17" x14ac:dyDescent="0.35">
      <c r="A113" t="str">
        <f>IF(OR(ISBLANK(VLOOKUP(B113,'EUROSTAT-Code'!D:E,2,0)),ISNA(VLOOKUP(B113,'EUROSTAT-Code'!D:E,2,0))),"",VLOOKUP(B113,'EUROSTAT-Code'!D:E,2,0))</f>
        <v/>
      </c>
      <c r="B113" s="4" t="s">
        <v>158</v>
      </c>
      <c r="C113" s="4" t="s">
        <v>967</v>
      </c>
      <c r="D113" s="5">
        <v>310</v>
      </c>
      <c r="E113" s="67">
        <v>0</v>
      </c>
      <c r="F113" s="67">
        <v>0</v>
      </c>
      <c r="G113" s="68">
        <v>0</v>
      </c>
      <c r="H113" s="68">
        <v>0</v>
      </c>
      <c r="I113" s="68">
        <v>0</v>
      </c>
      <c r="J113" s="68">
        <v>0</v>
      </c>
      <c r="K113" s="68">
        <v>0</v>
      </c>
      <c r="L113" s="68">
        <v>0</v>
      </c>
      <c r="M113" s="68">
        <v>310</v>
      </c>
      <c r="N113" s="68">
        <v>0</v>
      </c>
      <c r="O113" s="68">
        <v>0</v>
      </c>
      <c r="P113" s="68">
        <v>0</v>
      </c>
      <c r="Q113" s="23">
        <v>0</v>
      </c>
    </row>
    <row r="114" spans="1:17" x14ac:dyDescent="0.35">
      <c r="A114" t="str">
        <f>IF(OR(ISBLANK(VLOOKUP(B114,'EUROSTAT-Code'!D:E,2,0)),ISNA(VLOOKUP(B114,'EUROSTAT-Code'!D:E,2,0))),"",VLOOKUP(B114,'EUROSTAT-Code'!D:E,2,0))</f>
        <v/>
      </c>
      <c r="B114" s="6" t="s">
        <v>335</v>
      </c>
      <c r="C114" s="6" t="s">
        <v>968</v>
      </c>
      <c r="D114" s="7">
        <v>0</v>
      </c>
      <c r="E114" s="69">
        <v>0</v>
      </c>
      <c r="F114" s="69">
        <v>0</v>
      </c>
      <c r="G114" s="70">
        <v>0</v>
      </c>
      <c r="H114" s="70">
        <v>0</v>
      </c>
      <c r="I114" s="70">
        <v>0</v>
      </c>
      <c r="J114" s="70">
        <v>0</v>
      </c>
      <c r="K114" s="70">
        <v>0</v>
      </c>
      <c r="L114" s="70">
        <v>0</v>
      </c>
      <c r="M114" s="70">
        <v>0</v>
      </c>
      <c r="N114" s="70">
        <v>0</v>
      </c>
      <c r="O114" s="70">
        <v>0</v>
      </c>
      <c r="P114" s="70">
        <v>0</v>
      </c>
      <c r="Q114" s="24">
        <v>0</v>
      </c>
    </row>
    <row r="115" spans="1:17" x14ac:dyDescent="0.35">
      <c r="A115" t="str">
        <f>IF(OR(ISBLANK(VLOOKUP(B115,'EUROSTAT-Code'!D:E,2,0)),ISNA(VLOOKUP(B115,'EUROSTAT-Code'!D:E,2,0))),"",VLOOKUP(B115,'EUROSTAT-Code'!D:E,2,0))</f>
        <v/>
      </c>
      <c r="B115" s="4" t="s">
        <v>160</v>
      </c>
      <c r="C115" s="4" t="s">
        <v>1261</v>
      </c>
      <c r="D115" s="5">
        <v>0</v>
      </c>
      <c r="E115" s="67">
        <v>0</v>
      </c>
      <c r="F115" s="67">
        <v>0</v>
      </c>
      <c r="G115" s="68">
        <v>0</v>
      </c>
      <c r="H115" s="68">
        <v>0</v>
      </c>
      <c r="I115" s="68">
        <v>0</v>
      </c>
      <c r="J115" s="68">
        <v>0</v>
      </c>
      <c r="K115" s="68">
        <v>0</v>
      </c>
      <c r="L115" s="68">
        <v>0</v>
      </c>
      <c r="M115" s="68">
        <v>0</v>
      </c>
      <c r="N115" s="68">
        <v>0</v>
      </c>
      <c r="O115" s="68">
        <v>0</v>
      </c>
      <c r="P115" s="68">
        <v>0</v>
      </c>
      <c r="Q115" s="23">
        <v>0</v>
      </c>
    </row>
    <row r="116" spans="1:17" x14ac:dyDescent="0.35">
      <c r="A116" t="str">
        <f>IF(OR(ISBLANK(VLOOKUP(B116,'EUROSTAT-Code'!D:E,2,0)),ISNA(VLOOKUP(B116,'EUROSTAT-Code'!D:E,2,0))),"",VLOOKUP(B116,'EUROSTAT-Code'!D:E,2,0))</f>
        <v/>
      </c>
      <c r="B116" s="6" t="s">
        <v>161</v>
      </c>
      <c r="C116" s="6" t="s">
        <v>969</v>
      </c>
      <c r="D116" s="7">
        <v>30</v>
      </c>
      <c r="E116" s="69">
        <v>0</v>
      </c>
      <c r="F116" s="69">
        <v>0</v>
      </c>
      <c r="G116" s="70">
        <v>0</v>
      </c>
      <c r="H116" s="70">
        <v>0</v>
      </c>
      <c r="I116" s="70">
        <v>0</v>
      </c>
      <c r="J116" s="70">
        <v>0</v>
      </c>
      <c r="K116" s="70">
        <v>0</v>
      </c>
      <c r="L116" s="70">
        <v>25</v>
      </c>
      <c r="M116" s="70">
        <v>0</v>
      </c>
      <c r="N116" s="70">
        <v>0</v>
      </c>
      <c r="O116" s="70">
        <v>0</v>
      </c>
      <c r="P116" s="70">
        <v>0</v>
      </c>
      <c r="Q116" s="24">
        <v>0</v>
      </c>
    </row>
    <row r="117" spans="1:17" x14ac:dyDescent="0.35">
      <c r="A117" t="str">
        <f>IF(OR(ISBLANK(VLOOKUP(B117,'EUROSTAT-Code'!D:E,2,0)),ISNA(VLOOKUP(B117,'EUROSTAT-Code'!D:E,2,0))),"",VLOOKUP(B117,'EUROSTAT-Code'!D:E,2,0))</f>
        <v>x</v>
      </c>
      <c r="B117" s="4" t="s">
        <v>271</v>
      </c>
      <c r="C117" s="4" t="s">
        <v>970</v>
      </c>
      <c r="D117" s="5">
        <v>0</v>
      </c>
      <c r="E117" s="67">
        <v>0</v>
      </c>
      <c r="F117" s="67">
        <v>0</v>
      </c>
      <c r="G117" s="68">
        <v>0</v>
      </c>
      <c r="H117" s="68">
        <v>0</v>
      </c>
      <c r="I117" s="68">
        <v>0</v>
      </c>
      <c r="J117" s="68">
        <v>0</v>
      </c>
      <c r="K117" s="68">
        <v>0</v>
      </c>
      <c r="L117" s="68">
        <v>0</v>
      </c>
      <c r="M117" s="68">
        <v>0</v>
      </c>
      <c r="N117" s="68">
        <v>0</v>
      </c>
      <c r="O117" s="68">
        <v>0</v>
      </c>
      <c r="P117" s="68">
        <v>0</v>
      </c>
      <c r="Q117" s="23">
        <v>0</v>
      </c>
    </row>
    <row r="118" spans="1:17" x14ac:dyDescent="0.35">
      <c r="A118" t="str">
        <f>IF(OR(ISBLANK(VLOOKUP(B118,'EUROSTAT-Code'!D:E,2,0)),ISNA(VLOOKUP(B118,'EUROSTAT-Code'!D:E,2,0))),"",VLOOKUP(B118,'EUROSTAT-Code'!D:E,2,0))</f>
        <v/>
      </c>
      <c r="B118" s="6" t="s">
        <v>162</v>
      </c>
      <c r="C118" s="6" t="s">
        <v>972</v>
      </c>
      <c r="D118" s="7">
        <v>25</v>
      </c>
      <c r="E118" s="69">
        <v>0</v>
      </c>
      <c r="F118" s="69">
        <v>0</v>
      </c>
      <c r="G118" s="70">
        <v>0</v>
      </c>
      <c r="H118" s="70">
        <v>0</v>
      </c>
      <c r="I118" s="70">
        <v>0</v>
      </c>
      <c r="J118" s="70">
        <v>0</v>
      </c>
      <c r="K118" s="70">
        <v>0</v>
      </c>
      <c r="L118" s="70">
        <v>25</v>
      </c>
      <c r="M118" s="70">
        <v>0</v>
      </c>
      <c r="N118" s="70">
        <v>0</v>
      </c>
      <c r="O118" s="70">
        <v>0</v>
      </c>
      <c r="P118" s="70">
        <v>0</v>
      </c>
      <c r="Q118" s="24">
        <v>0</v>
      </c>
    </row>
    <row r="119" spans="1:17" x14ac:dyDescent="0.35">
      <c r="A119" t="str">
        <f>IF(OR(ISBLANK(VLOOKUP(B119,'EUROSTAT-Code'!D:E,2,0)),ISNA(VLOOKUP(B119,'EUROSTAT-Code'!D:E,2,0))),"",VLOOKUP(B119,'EUROSTAT-Code'!D:E,2,0))</f>
        <v/>
      </c>
      <c r="B119" s="4" t="s">
        <v>164</v>
      </c>
      <c r="C119" s="4" t="s">
        <v>1262</v>
      </c>
      <c r="D119" s="5">
        <v>90</v>
      </c>
      <c r="E119" s="67">
        <v>0</v>
      </c>
      <c r="F119" s="67">
        <v>0</v>
      </c>
      <c r="G119" s="68">
        <v>0</v>
      </c>
      <c r="H119" s="68">
        <v>0</v>
      </c>
      <c r="I119" s="68">
        <v>0</v>
      </c>
      <c r="J119" s="68">
        <v>0</v>
      </c>
      <c r="K119" s="68">
        <v>0</v>
      </c>
      <c r="L119" s="68">
        <v>0</v>
      </c>
      <c r="M119" s="68">
        <v>0</v>
      </c>
      <c r="N119" s="68">
        <v>0</v>
      </c>
      <c r="O119" s="68">
        <v>0</v>
      </c>
      <c r="P119" s="68">
        <v>0</v>
      </c>
      <c r="Q119" s="23">
        <v>0</v>
      </c>
    </row>
    <row r="120" spans="1:17" x14ac:dyDescent="0.35">
      <c r="A120" t="str">
        <f>IF(OR(ISBLANK(VLOOKUP(B120,'EUROSTAT-Code'!D:E,2,0)),ISNA(VLOOKUP(B120,'EUROSTAT-Code'!D:E,2,0))),"",VLOOKUP(B120,'EUROSTAT-Code'!D:E,2,0))</f>
        <v/>
      </c>
      <c r="B120" s="6" t="s">
        <v>166</v>
      </c>
      <c r="C120" s="6" t="s">
        <v>974</v>
      </c>
      <c r="D120" s="7">
        <v>80</v>
      </c>
      <c r="E120" s="69">
        <v>0</v>
      </c>
      <c r="F120" s="69">
        <v>0</v>
      </c>
      <c r="G120" s="70">
        <v>0</v>
      </c>
      <c r="H120" s="70">
        <v>0</v>
      </c>
      <c r="I120" s="70">
        <v>0</v>
      </c>
      <c r="J120" s="70">
        <v>0</v>
      </c>
      <c r="K120" s="70">
        <v>0</v>
      </c>
      <c r="L120" s="70">
        <v>0</v>
      </c>
      <c r="M120" s="70">
        <v>0</v>
      </c>
      <c r="N120" s="70">
        <v>75</v>
      </c>
      <c r="O120" s="70">
        <v>0</v>
      </c>
      <c r="P120" s="70">
        <v>0</v>
      </c>
      <c r="Q120" s="24">
        <v>0</v>
      </c>
    </row>
    <row r="121" spans="1:17" x14ac:dyDescent="0.35">
      <c r="A121" t="str">
        <f>IF(OR(ISBLANK(VLOOKUP(B121,'EUROSTAT-Code'!D:E,2,0)),ISNA(VLOOKUP(B121,'EUROSTAT-Code'!D:E,2,0))),"",VLOOKUP(B121,'EUROSTAT-Code'!D:E,2,0))</f>
        <v>x</v>
      </c>
      <c r="B121" s="4" t="s">
        <v>168</v>
      </c>
      <c r="C121" s="4" t="s">
        <v>975</v>
      </c>
      <c r="D121" s="5">
        <v>560</v>
      </c>
      <c r="E121" s="67">
        <v>0</v>
      </c>
      <c r="F121" s="67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68">
        <v>0</v>
      </c>
      <c r="M121" s="68">
        <v>560</v>
      </c>
      <c r="N121" s="68">
        <v>0</v>
      </c>
      <c r="O121" s="68">
        <v>0</v>
      </c>
      <c r="P121" s="68">
        <v>0</v>
      </c>
      <c r="Q121" s="23">
        <v>0</v>
      </c>
    </row>
    <row r="122" spans="1:17" x14ac:dyDescent="0.35">
      <c r="A122" t="str">
        <f>IF(OR(ISBLANK(VLOOKUP(B122,'EUROSTAT-Code'!D:E,2,0)),ISNA(VLOOKUP(B122,'EUROSTAT-Code'!D:E,2,0))),"",VLOOKUP(B122,'EUROSTAT-Code'!D:E,2,0))</f>
        <v/>
      </c>
      <c r="B122" s="6" t="s">
        <v>279</v>
      </c>
      <c r="C122" s="6" t="s">
        <v>1263</v>
      </c>
      <c r="D122" s="7">
        <v>5</v>
      </c>
      <c r="E122" s="69">
        <v>0</v>
      </c>
      <c r="F122" s="69">
        <v>0</v>
      </c>
      <c r="G122" s="70">
        <v>0</v>
      </c>
      <c r="H122" s="70">
        <v>0</v>
      </c>
      <c r="I122" s="70">
        <v>0</v>
      </c>
      <c r="J122" s="70">
        <v>0</v>
      </c>
      <c r="K122" s="70">
        <v>0</v>
      </c>
      <c r="L122" s="70">
        <v>5</v>
      </c>
      <c r="M122" s="70">
        <v>0</v>
      </c>
      <c r="N122" s="70">
        <v>0</v>
      </c>
      <c r="O122" s="70">
        <v>0</v>
      </c>
      <c r="P122" s="70">
        <v>0</v>
      </c>
      <c r="Q122" s="24">
        <v>0</v>
      </c>
    </row>
    <row r="123" spans="1:17" x14ac:dyDescent="0.35">
      <c r="A123" t="str">
        <f>IF(OR(ISBLANK(VLOOKUP(B123,'EUROSTAT-Code'!D:E,2,0)),ISNA(VLOOKUP(B123,'EUROSTAT-Code'!D:E,2,0))),"",VLOOKUP(B123,'EUROSTAT-Code'!D:E,2,0))</f>
        <v/>
      </c>
      <c r="B123" s="4" t="s">
        <v>170</v>
      </c>
      <c r="C123" s="4" t="s">
        <v>976</v>
      </c>
      <c r="D123" s="5">
        <v>75</v>
      </c>
      <c r="E123" s="67" t="s">
        <v>1237</v>
      </c>
      <c r="F123" s="67">
        <v>0</v>
      </c>
      <c r="G123" s="68">
        <v>0</v>
      </c>
      <c r="H123" s="68" t="s">
        <v>1237</v>
      </c>
      <c r="I123" s="68">
        <v>0</v>
      </c>
      <c r="J123" s="68" t="s">
        <v>1237</v>
      </c>
      <c r="K123" s="68" t="s">
        <v>1237</v>
      </c>
      <c r="L123" s="68">
        <v>70</v>
      </c>
      <c r="M123" s="68">
        <v>0</v>
      </c>
      <c r="N123" s="68">
        <v>0</v>
      </c>
      <c r="O123" s="68">
        <v>0</v>
      </c>
      <c r="P123" s="68">
        <v>0</v>
      </c>
      <c r="Q123" s="23">
        <v>0</v>
      </c>
    </row>
    <row r="124" spans="1:17" x14ac:dyDescent="0.35">
      <c r="A124" t="str">
        <f>IF(OR(ISBLANK(VLOOKUP(B124,'EUROSTAT-Code'!D:E,2,0)),ISNA(VLOOKUP(B124,'EUROSTAT-Code'!D:E,2,0))),"",VLOOKUP(B124,'EUROSTAT-Code'!D:E,2,0))</f>
        <v/>
      </c>
      <c r="B124" s="6" t="s">
        <v>171</v>
      </c>
      <c r="C124" s="6" t="s">
        <v>977</v>
      </c>
      <c r="D124" s="7">
        <v>10</v>
      </c>
      <c r="E124" s="69">
        <v>0</v>
      </c>
      <c r="F124" s="69">
        <v>0</v>
      </c>
      <c r="G124" s="70">
        <v>0</v>
      </c>
      <c r="H124" s="70">
        <v>0</v>
      </c>
      <c r="I124" s="70">
        <v>0</v>
      </c>
      <c r="J124" s="70">
        <v>0</v>
      </c>
      <c r="K124" s="70">
        <v>0</v>
      </c>
      <c r="L124" s="70">
        <v>0</v>
      </c>
      <c r="M124" s="70">
        <v>0</v>
      </c>
      <c r="N124" s="70">
        <v>0</v>
      </c>
      <c r="O124" s="70">
        <v>0</v>
      </c>
      <c r="P124" s="70">
        <v>0</v>
      </c>
      <c r="Q124" s="24">
        <v>0</v>
      </c>
    </row>
    <row r="125" spans="1:17" x14ac:dyDescent="0.35">
      <c r="A125" t="str">
        <f>IF(OR(ISBLANK(VLOOKUP(B125,'EUROSTAT-Code'!D:E,2,0)),ISNA(VLOOKUP(B125,'EUROSTAT-Code'!D:E,2,0))),"",VLOOKUP(B125,'EUROSTAT-Code'!D:E,2,0))</f>
        <v>x</v>
      </c>
      <c r="B125" s="4" t="s">
        <v>173</v>
      </c>
      <c r="C125" s="4" t="s">
        <v>978</v>
      </c>
      <c r="D125" s="5">
        <v>85</v>
      </c>
      <c r="E125" s="67">
        <v>0</v>
      </c>
      <c r="F125" s="67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68">
        <v>0</v>
      </c>
      <c r="M125" s="68">
        <v>0</v>
      </c>
      <c r="N125" s="68">
        <v>0</v>
      </c>
      <c r="O125" s="68">
        <v>0</v>
      </c>
      <c r="P125" s="68">
        <v>0</v>
      </c>
      <c r="Q125" s="23">
        <v>0</v>
      </c>
    </row>
    <row r="126" spans="1:17" x14ac:dyDescent="0.35">
      <c r="A126" t="str">
        <f>IF(OR(ISBLANK(VLOOKUP(B126,'EUROSTAT-Code'!D:E,2,0)),ISNA(VLOOKUP(B126,'EUROSTAT-Code'!D:E,2,0))),"",VLOOKUP(B126,'EUROSTAT-Code'!D:E,2,0))</f>
        <v/>
      </c>
      <c r="B126" s="6" t="s">
        <v>301</v>
      </c>
      <c r="C126" s="6" t="s">
        <v>980</v>
      </c>
      <c r="D126" s="7">
        <v>5</v>
      </c>
      <c r="E126" s="69">
        <v>0</v>
      </c>
      <c r="F126" s="69">
        <v>0</v>
      </c>
      <c r="G126" s="70">
        <v>0</v>
      </c>
      <c r="H126" s="70">
        <v>0</v>
      </c>
      <c r="I126" s="70">
        <v>0</v>
      </c>
      <c r="J126" s="70">
        <v>0</v>
      </c>
      <c r="K126" s="70">
        <v>0</v>
      </c>
      <c r="L126" s="70">
        <v>0</v>
      </c>
      <c r="M126" s="70">
        <v>0</v>
      </c>
      <c r="N126" s="70">
        <v>0</v>
      </c>
      <c r="O126" s="70">
        <v>0</v>
      </c>
      <c r="P126" s="70">
        <v>0</v>
      </c>
      <c r="Q126" s="24">
        <v>5</v>
      </c>
    </row>
    <row r="127" spans="1:17" x14ac:dyDescent="0.35">
      <c r="A127" t="str">
        <f>IF(OR(ISBLANK(VLOOKUP(B127,'EUROSTAT-Code'!D:E,2,0)),ISNA(VLOOKUP(B127,'EUROSTAT-Code'!D:E,2,0))),"",VLOOKUP(B127,'EUROSTAT-Code'!D:E,2,0))</f>
        <v/>
      </c>
      <c r="B127" s="4" t="s">
        <v>174</v>
      </c>
      <c r="C127" s="4" t="s">
        <v>981</v>
      </c>
      <c r="D127" s="5">
        <v>60</v>
      </c>
      <c r="E127" s="67">
        <v>0</v>
      </c>
      <c r="F127" s="67">
        <v>0</v>
      </c>
      <c r="G127" s="68">
        <v>0</v>
      </c>
      <c r="H127" s="68">
        <v>0</v>
      </c>
      <c r="I127" s="68">
        <v>0</v>
      </c>
      <c r="J127" s="68">
        <v>0</v>
      </c>
      <c r="K127" s="68">
        <v>0</v>
      </c>
      <c r="L127" s="68">
        <v>0</v>
      </c>
      <c r="M127" s="68">
        <v>0</v>
      </c>
      <c r="N127" s="68">
        <v>60</v>
      </c>
      <c r="O127" s="68">
        <v>0</v>
      </c>
      <c r="P127" s="68">
        <v>0</v>
      </c>
      <c r="Q127" s="23">
        <v>0</v>
      </c>
    </row>
    <row r="128" spans="1:17" x14ac:dyDescent="0.35">
      <c r="A128" t="str">
        <f>IF(OR(ISBLANK(VLOOKUP(B128,'EUROSTAT-Code'!D:E,2,0)),ISNA(VLOOKUP(B128,'EUROSTAT-Code'!D:E,2,0))),"",VLOOKUP(B128,'EUROSTAT-Code'!D:E,2,0))</f>
        <v/>
      </c>
      <c r="B128" s="6" t="s">
        <v>176</v>
      </c>
      <c r="C128" s="6" t="s">
        <v>982</v>
      </c>
      <c r="D128" s="7">
        <v>70</v>
      </c>
      <c r="E128" s="69">
        <v>0</v>
      </c>
      <c r="F128" s="69">
        <v>0</v>
      </c>
      <c r="G128" s="70">
        <v>0</v>
      </c>
      <c r="H128" s="70">
        <v>0</v>
      </c>
      <c r="I128" s="70">
        <v>0</v>
      </c>
      <c r="J128" s="70">
        <v>0</v>
      </c>
      <c r="K128" s="70">
        <v>0</v>
      </c>
      <c r="L128" s="70">
        <v>0</v>
      </c>
      <c r="M128" s="70">
        <v>0</v>
      </c>
      <c r="N128" s="70">
        <v>65</v>
      </c>
      <c r="O128" s="70">
        <v>0</v>
      </c>
      <c r="P128" s="70" t="s">
        <v>1237</v>
      </c>
      <c r="Q128" s="24">
        <v>0</v>
      </c>
    </row>
    <row r="129" spans="1:17" x14ac:dyDescent="0.35">
      <c r="A129" t="str">
        <f>IF(OR(ISBLANK(VLOOKUP(B129,'EUROSTAT-Code'!D:E,2,0)),ISNA(VLOOKUP(B129,'EUROSTAT-Code'!D:E,2,0))),"",VLOOKUP(B129,'EUROSTAT-Code'!D:E,2,0))</f>
        <v>x</v>
      </c>
      <c r="B129" s="4" t="s">
        <v>179</v>
      </c>
      <c r="C129" s="4" t="s">
        <v>1264</v>
      </c>
      <c r="D129" s="5">
        <v>45</v>
      </c>
      <c r="E129" s="67">
        <v>0</v>
      </c>
      <c r="F129" s="67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68">
        <v>0</v>
      </c>
      <c r="M129" s="68">
        <v>0</v>
      </c>
      <c r="N129" s="68">
        <v>0</v>
      </c>
      <c r="O129" s="68">
        <v>0</v>
      </c>
      <c r="P129" s="68">
        <v>0</v>
      </c>
      <c r="Q129" s="23">
        <v>45</v>
      </c>
    </row>
    <row r="130" spans="1:17" x14ac:dyDescent="0.35">
      <c r="A130" t="str">
        <f>IF(OR(ISBLANK(VLOOKUP(B130,'EUROSTAT-Code'!D:E,2,0)),ISNA(VLOOKUP(B130,'EUROSTAT-Code'!D:E,2,0))),"",VLOOKUP(B130,'EUROSTAT-Code'!D:E,2,0))</f>
        <v>x</v>
      </c>
      <c r="B130" s="6" t="s">
        <v>180</v>
      </c>
      <c r="C130" s="6" t="s">
        <v>984</v>
      </c>
      <c r="D130" s="7">
        <v>8940</v>
      </c>
      <c r="E130" s="69">
        <v>975</v>
      </c>
      <c r="F130" s="69">
        <v>0</v>
      </c>
      <c r="G130" s="70" t="s">
        <v>1237</v>
      </c>
      <c r="H130" s="70">
        <v>365</v>
      </c>
      <c r="I130" s="70" t="s">
        <v>1237</v>
      </c>
      <c r="J130" s="70" t="s">
        <v>1237</v>
      </c>
      <c r="K130" s="70">
        <v>470</v>
      </c>
      <c r="L130" s="70" t="s">
        <v>1237</v>
      </c>
      <c r="M130" s="70" t="s">
        <v>1237</v>
      </c>
      <c r="N130" s="70">
        <v>3320</v>
      </c>
      <c r="O130" s="70" t="s">
        <v>1237</v>
      </c>
      <c r="P130" s="70">
        <v>580</v>
      </c>
      <c r="Q130" s="24">
        <v>1175</v>
      </c>
    </row>
    <row r="131" spans="1:17" x14ac:dyDescent="0.35">
      <c r="A131" t="str">
        <f>IF(OR(ISBLANK(VLOOKUP(B131,'EUROSTAT-Code'!D:E,2,0)),ISNA(VLOOKUP(B131,'EUROSTAT-Code'!D:E,2,0))),"",VLOOKUP(B131,'EUROSTAT-Code'!D:E,2,0))</f>
        <v/>
      </c>
      <c r="B131" s="4" t="s">
        <v>182</v>
      </c>
      <c r="C131" s="4" t="s">
        <v>985</v>
      </c>
      <c r="D131" s="5">
        <v>155</v>
      </c>
      <c r="E131" s="67">
        <v>20</v>
      </c>
      <c r="F131" s="67">
        <v>0</v>
      </c>
      <c r="G131" s="68" t="s">
        <v>1237</v>
      </c>
      <c r="H131" s="68">
        <v>100</v>
      </c>
      <c r="I131" s="68">
        <v>10</v>
      </c>
      <c r="J131" s="68" t="s">
        <v>1237</v>
      </c>
      <c r="K131" s="68">
        <v>20</v>
      </c>
      <c r="L131" s="68">
        <v>0</v>
      </c>
      <c r="M131" s="68">
        <v>0</v>
      </c>
      <c r="N131" s="68">
        <v>0</v>
      </c>
      <c r="O131" s="68">
        <v>0</v>
      </c>
      <c r="P131" s="68" t="s">
        <v>1237</v>
      </c>
      <c r="Q131" s="23">
        <v>0</v>
      </c>
    </row>
    <row r="132" spans="1:17" x14ac:dyDescent="0.35">
      <c r="A132" t="str">
        <f>IF(OR(ISBLANK(VLOOKUP(B132,'EUROSTAT-Code'!D:E,2,0)),ISNA(VLOOKUP(B132,'EUROSTAT-Code'!D:E,2,0))),"",VLOOKUP(B132,'EUROSTAT-Code'!D:E,2,0))</f>
        <v/>
      </c>
      <c r="B132" s="6" t="s">
        <v>183</v>
      </c>
      <c r="C132" s="6" t="s">
        <v>1265</v>
      </c>
      <c r="D132" s="7">
        <v>10</v>
      </c>
      <c r="E132" s="69">
        <v>0</v>
      </c>
      <c r="F132" s="69">
        <v>0</v>
      </c>
      <c r="G132" s="70">
        <v>0</v>
      </c>
      <c r="H132" s="70">
        <v>0</v>
      </c>
      <c r="I132" s="70">
        <v>0</v>
      </c>
      <c r="J132" s="70">
        <v>0</v>
      </c>
      <c r="K132" s="70">
        <v>0</v>
      </c>
      <c r="L132" s="70">
        <v>0</v>
      </c>
      <c r="M132" s="70">
        <v>10</v>
      </c>
      <c r="N132" s="70">
        <v>0</v>
      </c>
      <c r="O132" s="70">
        <v>0</v>
      </c>
      <c r="P132" s="70" t="s">
        <v>1237</v>
      </c>
      <c r="Q132" s="24">
        <v>0</v>
      </c>
    </row>
    <row r="133" spans="1:17" x14ac:dyDescent="0.35">
      <c r="A133" t="str">
        <f>IF(OR(ISBLANK(VLOOKUP(B133,'EUROSTAT-Code'!D:E,2,0)),ISNA(VLOOKUP(B133,'EUROSTAT-Code'!D:E,2,0))),"",VLOOKUP(B133,'EUROSTAT-Code'!D:E,2,0))</f>
        <v/>
      </c>
      <c r="B133" s="4" t="s">
        <v>184</v>
      </c>
      <c r="C133" s="4" t="s">
        <v>986</v>
      </c>
      <c r="D133" s="5">
        <v>645</v>
      </c>
      <c r="E133" s="67">
        <v>205</v>
      </c>
      <c r="F133" s="67">
        <v>0</v>
      </c>
      <c r="G133" s="68">
        <v>155</v>
      </c>
      <c r="H133" s="68">
        <v>170</v>
      </c>
      <c r="I133" s="68" t="s">
        <v>1237</v>
      </c>
      <c r="J133" s="68" t="s">
        <v>1237</v>
      </c>
      <c r="K133" s="68">
        <v>100</v>
      </c>
      <c r="L133" s="68" t="s">
        <v>1237</v>
      </c>
      <c r="M133" s="68">
        <v>0</v>
      </c>
      <c r="N133" s="68">
        <v>0</v>
      </c>
      <c r="O133" s="68">
        <v>0</v>
      </c>
      <c r="P133" s="68">
        <v>0</v>
      </c>
      <c r="Q133" s="23">
        <v>0</v>
      </c>
    </row>
    <row r="134" spans="1:17" x14ac:dyDescent="0.35">
      <c r="A134" t="str">
        <f>IF(OR(ISBLANK(VLOOKUP(B134,'EUROSTAT-Code'!D:E,2,0)),ISNA(VLOOKUP(B134,'EUROSTAT-Code'!D:E,2,0))),"",VLOOKUP(B134,'EUROSTAT-Code'!D:E,2,0))</f>
        <v/>
      </c>
      <c r="B134" s="6" t="s">
        <v>187</v>
      </c>
      <c r="C134" s="6" t="s">
        <v>1266</v>
      </c>
      <c r="D134" s="7">
        <v>70</v>
      </c>
      <c r="E134" s="69">
        <v>15</v>
      </c>
      <c r="F134" s="69" t="s">
        <v>1237</v>
      </c>
      <c r="G134" s="70" t="s">
        <v>1237</v>
      </c>
      <c r="H134" s="70" t="s">
        <v>1237</v>
      </c>
      <c r="I134" s="70" t="s">
        <v>1237</v>
      </c>
      <c r="J134" s="70" t="s">
        <v>1237</v>
      </c>
      <c r="K134" s="70">
        <v>5</v>
      </c>
      <c r="L134" s="70">
        <v>15</v>
      </c>
      <c r="M134" s="70">
        <v>0</v>
      </c>
      <c r="N134" s="70" t="s">
        <v>1237</v>
      </c>
      <c r="O134" s="70">
        <v>0</v>
      </c>
      <c r="P134" s="70">
        <v>15</v>
      </c>
      <c r="Q134" s="24">
        <v>0</v>
      </c>
    </row>
    <row r="135" spans="1:17" x14ac:dyDescent="0.35">
      <c r="A135" t="str">
        <f>IF(OR(ISBLANK(VLOOKUP(B135,'EUROSTAT-Code'!D:E,2,0)),ISNA(VLOOKUP(B135,'EUROSTAT-Code'!D:E,2,0))),"",VLOOKUP(B135,'EUROSTAT-Code'!D:E,2,0))</f>
        <v/>
      </c>
      <c r="B135" s="4" t="s">
        <v>188</v>
      </c>
      <c r="C135" s="4" t="s">
        <v>988</v>
      </c>
      <c r="D135" s="5">
        <v>5</v>
      </c>
      <c r="E135" s="67">
        <v>0</v>
      </c>
      <c r="F135" s="67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0</v>
      </c>
      <c r="L135" s="68">
        <v>5</v>
      </c>
      <c r="M135" s="68">
        <v>0</v>
      </c>
      <c r="N135" s="68">
        <v>0</v>
      </c>
      <c r="O135" s="68">
        <v>0</v>
      </c>
      <c r="P135" s="68">
        <v>0</v>
      </c>
      <c r="Q135" s="23">
        <v>0</v>
      </c>
    </row>
    <row r="136" spans="1:17" x14ac:dyDescent="0.35">
      <c r="A136" t="str">
        <f>IF(OR(ISBLANK(VLOOKUP(B136,'EUROSTAT-Code'!D:E,2,0)),ISNA(VLOOKUP(B136,'EUROSTAT-Code'!D:E,2,0))),"",VLOOKUP(B136,'EUROSTAT-Code'!D:E,2,0))</f>
        <v/>
      </c>
      <c r="B136" s="6" t="s">
        <v>585</v>
      </c>
      <c r="C136" s="6" t="s">
        <v>989</v>
      </c>
      <c r="D136" s="7">
        <v>5</v>
      </c>
      <c r="E136" s="69">
        <v>0</v>
      </c>
      <c r="F136" s="69">
        <v>0</v>
      </c>
      <c r="G136" s="70">
        <v>0</v>
      </c>
      <c r="H136" s="70">
        <v>0</v>
      </c>
      <c r="I136" s="70">
        <v>0</v>
      </c>
      <c r="J136" s="70" t="s">
        <v>1237</v>
      </c>
      <c r="K136" s="70">
        <v>0</v>
      </c>
      <c r="L136" s="70">
        <v>0</v>
      </c>
      <c r="M136" s="70">
        <v>0</v>
      </c>
      <c r="N136" s="70" t="s">
        <v>1237</v>
      </c>
      <c r="O136" s="70">
        <v>0</v>
      </c>
      <c r="P136" s="70">
        <v>0</v>
      </c>
      <c r="Q136" s="24">
        <v>0</v>
      </c>
    </row>
    <row r="137" spans="1:17" x14ac:dyDescent="0.35">
      <c r="A137" t="str">
        <f>IF(OR(ISBLANK(VLOOKUP(B137,'EUROSTAT-Code'!D:E,2,0)),ISNA(VLOOKUP(B137,'EUROSTAT-Code'!D:E,2,0))),"",VLOOKUP(B137,'EUROSTAT-Code'!D:E,2,0))</f>
        <v/>
      </c>
      <c r="B137" s="4" t="s">
        <v>337</v>
      </c>
      <c r="C137" s="4" t="s">
        <v>990</v>
      </c>
      <c r="D137" s="5">
        <v>40</v>
      </c>
      <c r="E137" s="67">
        <v>0</v>
      </c>
      <c r="F137" s="67">
        <v>0</v>
      </c>
      <c r="G137" s="68">
        <v>0</v>
      </c>
      <c r="H137" s="68">
        <v>0</v>
      </c>
      <c r="I137" s="68">
        <v>0</v>
      </c>
      <c r="J137" s="68">
        <v>0</v>
      </c>
      <c r="K137" s="68" t="s">
        <v>1237</v>
      </c>
      <c r="L137" s="68">
        <v>5</v>
      </c>
      <c r="M137" s="68">
        <v>0</v>
      </c>
      <c r="N137" s="68" t="s">
        <v>1237</v>
      </c>
      <c r="O137" s="68">
        <v>0</v>
      </c>
      <c r="P137" s="68">
        <v>30</v>
      </c>
      <c r="Q137" s="23">
        <v>0</v>
      </c>
    </row>
    <row r="138" spans="1:17" x14ac:dyDescent="0.35">
      <c r="A138" t="str">
        <f>IF(OR(ISBLANK(VLOOKUP(B138,'EUROSTAT-Code'!D:E,2,0)),ISNA(VLOOKUP(B138,'EUROSTAT-Code'!D:E,2,0))),"",VLOOKUP(B138,'EUROSTAT-Code'!D:E,2,0))</f>
        <v/>
      </c>
      <c r="B138" s="6" t="s">
        <v>192</v>
      </c>
      <c r="C138" s="6" t="s">
        <v>991</v>
      </c>
      <c r="D138" s="7">
        <v>945</v>
      </c>
      <c r="E138" s="69">
        <v>90</v>
      </c>
      <c r="F138" s="69" t="s">
        <v>1237</v>
      </c>
      <c r="G138" s="70">
        <v>25</v>
      </c>
      <c r="H138" s="70" t="s">
        <v>1237</v>
      </c>
      <c r="I138" s="70">
        <v>35</v>
      </c>
      <c r="J138" s="70" t="s">
        <v>1237</v>
      </c>
      <c r="K138" s="70">
        <v>35</v>
      </c>
      <c r="L138" s="70" t="s">
        <v>1237</v>
      </c>
      <c r="M138" s="70">
        <v>0</v>
      </c>
      <c r="N138" s="70">
        <v>185</v>
      </c>
      <c r="O138" s="70">
        <v>0</v>
      </c>
      <c r="P138" s="70">
        <v>340</v>
      </c>
      <c r="Q138" s="24">
        <v>0</v>
      </c>
    </row>
    <row r="139" spans="1:17" x14ac:dyDescent="0.35">
      <c r="A139" t="str">
        <f>IF(OR(ISBLANK(VLOOKUP(B139,'EUROSTAT-Code'!D:E,2,0)),ISNA(VLOOKUP(B139,'EUROSTAT-Code'!D:E,2,0))),"",VLOOKUP(B139,'EUROSTAT-Code'!D:E,2,0))</f>
        <v/>
      </c>
      <c r="B139" s="4" t="s">
        <v>194</v>
      </c>
      <c r="C139" s="4" t="s">
        <v>992</v>
      </c>
      <c r="D139" s="5">
        <v>65</v>
      </c>
      <c r="E139" s="67">
        <v>10</v>
      </c>
      <c r="F139" s="67">
        <v>0</v>
      </c>
      <c r="G139" s="68" t="s">
        <v>1237</v>
      </c>
      <c r="H139" s="68" t="s">
        <v>1237</v>
      </c>
      <c r="I139" s="68">
        <v>0</v>
      </c>
      <c r="J139" s="68">
        <v>0</v>
      </c>
      <c r="K139" s="68">
        <v>5</v>
      </c>
      <c r="L139" s="68">
        <v>0</v>
      </c>
      <c r="M139" s="68">
        <v>0</v>
      </c>
      <c r="N139" s="68" t="s">
        <v>1237</v>
      </c>
      <c r="O139" s="68">
        <v>0</v>
      </c>
      <c r="P139" s="68">
        <v>35</v>
      </c>
      <c r="Q139" s="23">
        <v>0</v>
      </c>
    </row>
    <row r="140" spans="1:17" x14ac:dyDescent="0.35">
      <c r="A140" t="str">
        <f>IF(OR(ISBLANK(VLOOKUP(B140,'EUROSTAT-Code'!D:E,2,0)),ISNA(VLOOKUP(B140,'EUROSTAT-Code'!D:E,2,0))),"",VLOOKUP(B140,'EUROSTAT-Code'!D:E,2,0))</f>
        <v>x</v>
      </c>
      <c r="B140" s="6" t="s">
        <v>196</v>
      </c>
      <c r="C140" s="6" t="s">
        <v>993</v>
      </c>
      <c r="D140" s="7">
        <v>345</v>
      </c>
      <c r="E140" s="69">
        <v>0</v>
      </c>
      <c r="F140" s="69">
        <v>0</v>
      </c>
      <c r="G140" s="70">
        <v>0</v>
      </c>
      <c r="H140" s="70">
        <v>0</v>
      </c>
      <c r="I140" s="70">
        <v>0</v>
      </c>
      <c r="J140" s="70">
        <v>0</v>
      </c>
      <c r="K140" s="70">
        <v>0</v>
      </c>
      <c r="L140" s="70">
        <v>345</v>
      </c>
      <c r="M140" s="70">
        <v>0</v>
      </c>
      <c r="N140" s="70">
        <v>0</v>
      </c>
      <c r="O140" s="70">
        <v>0</v>
      </c>
      <c r="P140" s="70">
        <v>0</v>
      </c>
      <c r="Q140" s="24">
        <v>0</v>
      </c>
    </row>
    <row r="141" spans="1:17" x14ac:dyDescent="0.35">
      <c r="A141" t="str">
        <f>IF(OR(ISBLANK(VLOOKUP(B141,'EUROSTAT-Code'!D:E,2,0)),ISNA(VLOOKUP(B141,'EUROSTAT-Code'!D:E,2,0))),"",VLOOKUP(B141,'EUROSTAT-Code'!D:E,2,0))</f>
        <v/>
      </c>
      <c r="B141" s="4" t="s">
        <v>198</v>
      </c>
      <c r="C141" s="4" t="s">
        <v>994</v>
      </c>
      <c r="D141" s="5">
        <v>65</v>
      </c>
      <c r="E141" s="67" t="s">
        <v>1237</v>
      </c>
      <c r="F141" s="67">
        <v>0</v>
      </c>
      <c r="G141" s="68">
        <v>0</v>
      </c>
      <c r="H141" s="68">
        <v>0</v>
      </c>
      <c r="I141" s="68">
        <v>0</v>
      </c>
      <c r="J141" s="68">
        <v>0</v>
      </c>
      <c r="K141" s="68">
        <v>0</v>
      </c>
      <c r="L141" s="68">
        <v>0</v>
      </c>
      <c r="M141" s="68">
        <v>0</v>
      </c>
      <c r="N141" s="68">
        <v>0</v>
      </c>
      <c r="O141" s="68">
        <v>0</v>
      </c>
      <c r="P141" s="68" t="s">
        <v>1237</v>
      </c>
      <c r="Q141" s="23">
        <v>0</v>
      </c>
    </row>
    <row r="142" spans="1:17" x14ac:dyDescent="0.35">
      <c r="A142" t="str">
        <f>IF(OR(ISBLANK(VLOOKUP(B142,'EUROSTAT-Code'!D:E,2,0)),ISNA(VLOOKUP(B142,'EUROSTAT-Code'!D:E,2,0))),"",VLOOKUP(B142,'EUROSTAT-Code'!D:E,2,0))</f>
        <v/>
      </c>
      <c r="B142" s="6" t="s">
        <v>200</v>
      </c>
      <c r="C142" s="6" t="s">
        <v>995</v>
      </c>
      <c r="D142" s="7">
        <v>3005</v>
      </c>
      <c r="E142" s="69">
        <v>715</v>
      </c>
      <c r="F142" s="69">
        <v>0</v>
      </c>
      <c r="G142" s="70">
        <v>0</v>
      </c>
      <c r="H142" s="70">
        <v>625</v>
      </c>
      <c r="I142" s="70">
        <v>0</v>
      </c>
      <c r="J142" s="70" t="s">
        <v>1237</v>
      </c>
      <c r="K142" s="70">
        <v>315</v>
      </c>
      <c r="L142" s="70" t="s">
        <v>1237</v>
      </c>
      <c r="M142" s="70">
        <v>1190</v>
      </c>
      <c r="N142" s="70" t="s">
        <v>1237</v>
      </c>
      <c r="O142" s="70">
        <v>0</v>
      </c>
      <c r="P142" s="70">
        <v>0</v>
      </c>
      <c r="Q142" s="24">
        <v>0</v>
      </c>
    </row>
    <row r="143" spans="1:17" x14ac:dyDescent="0.35">
      <c r="A143" t="str">
        <f>IF(OR(ISBLANK(VLOOKUP(B143,'EUROSTAT-Code'!D:E,2,0)),ISNA(VLOOKUP(B143,'EUROSTAT-Code'!D:E,2,0))),"",VLOOKUP(B143,'EUROSTAT-Code'!D:E,2,0))</f>
        <v/>
      </c>
      <c r="B143" s="4" t="s">
        <v>202</v>
      </c>
      <c r="C143" s="4" t="s">
        <v>1267</v>
      </c>
      <c r="D143" s="5">
        <v>60</v>
      </c>
      <c r="E143" s="67">
        <v>15</v>
      </c>
      <c r="F143" s="67">
        <v>0</v>
      </c>
      <c r="G143" s="68" t="s">
        <v>1237</v>
      </c>
      <c r="H143" s="68" t="s">
        <v>1237</v>
      </c>
      <c r="I143" s="68">
        <v>5</v>
      </c>
      <c r="J143" s="68" t="s">
        <v>1237</v>
      </c>
      <c r="K143" s="68">
        <v>10</v>
      </c>
      <c r="L143" s="68">
        <v>0</v>
      </c>
      <c r="M143" s="68" t="s">
        <v>1237</v>
      </c>
      <c r="N143" s="68">
        <v>0</v>
      </c>
      <c r="O143" s="68">
        <v>0</v>
      </c>
      <c r="P143" s="68" t="s">
        <v>1237</v>
      </c>
      <c r="Q143" s="23">
        <v>10</v>
      </c>
    </row>
    <row r="144" spans="1:17" x14ac:dyDescent="0.35">
      <c r="A144" t="str">
        <f>IF(OR(ISBLANK(VLOOKUP(B144,'EUROSTAT-Code'!D:E,2,0)),ISNA(VLOOKUP(B144,'EUROSTAT-Code'!D:E,2,0))),"",VLOOKUP(B144,'EUROSTAT-Code'!D:E,2,0))</f>
        <v/>
      </c>
      <c r="B144" s="6" t="s">
        <v>203</v>
      </c>
      <c r="C144" s="6" t="s">
        <v>996</v>
      </c>
      <c r="D144" s="7">
        <v>5</v>
      </c>
      <c r="E144" s="69">
        <v>5</v>
      </c>
      <c r="F144" s="69">
        <v>0</v>
      </c>
      <c r="G144" s="70">
        <v>0</v>
      </c>
      <c r="H144" s="70">
        <v>0</v>
      </c>
      <c r="I144" s="70">
        <v>0</v>
      </c>
      <c r="J144" s="70">
        <v>0</v>
      </c>
      <c r="K144" s="70">
        <v>0</v>
      </c>
      <c r="L144" s="70">
        <v>0</v>
      </c>
      <c r="M144" s="70">
        <v>0</v>
      </c>
      <c r="N144" s="70">
        <v>0</v>
      </c>
      <c r="O144" s="70">
        <v>0</v>
      </c>
      <c r="P144" s="70">
        <v>0</v>
      </c>
      <c r="Q144" s="24">
        <v>0</v>
      </c>
    </row>
    <row r="145" spans="1:17" x14ac:dyDescent="0.35">
      <c r="A145" t="str">
        <f>IF(OR(ISBLANK(VLOOKUP(B145,'EUROSTAT-Code'!D:E,2,0)),ISNA(VLOOKUP(B145,'EUROSTAT-Code'!D:E,2,0))),"",VLOOKUP(B145,'EUROSTAT-Code'!D:E,2,0))</f>
        <v/>
      </c>
      <c r="B145" s="4" t="s">
        <v>204</v>
      </c>
      <c r="C145" s="4" t="s">
        <v>1268</v>
      </c>
      <c r="D145" s="5">
        <v>85</v>
      </c>
      <c r="E145" s="67" t="s">
        <v>1237</v>
      </c>
      <c r="F145" s="67">
        <v>0</v>
      </c>
      <c r="G145" s="68" t="s">
        <v>1237</v>
      </c>
      <c r="H145" s="68" t="s">
        <v>1237</v>
      </c>
      <c r="I145" s="68" t="s">
        <v>1237</v>
      </c>
      <c r="J145" s="68">
        <v>0</v>
      </c>
      <c r="K145" s="68" t="s">
        <v>1237</v>
      </c>
      <c r="L145" s="68">
        <v>0</v>
      </c>
      <c r="M145" s="68">
        <v>0</v>
      </c>
      <c r="N145" s="68">
        <v>75</v>
      </c>
      <c r="O145" s="68">
        <v>0</v>
      </c>
      <c r="P145" s="68">
        <v>0</v>
      </c>
      <c r="Q145" s="23">
        <v>0</v>
      </c>
    </row>
    <row r="146" spans="1:17" x14ac:dyDescent="0.35">
      <c r="A146" t="str">
        <f>IF(OR(ISBLANK(VLOOKUP(B146,'EUROSTAT-Code'!D:E,2,0)),ISNA(VLOOKUP(B146,'EUROSTAT-Code'!D:E,2,0))),"",VLOOKUP(B146,'EUROSTAT-Code'!D:E,2,0))</f>
        <v/>
      </c>
      <c r="B146" s="6" t="s">
        <v>205</v>
      </c>
      <c r="C146" s="6" t="s">
        <v>1269</v>
      </c>
      <c r="D146" s="7">
        <v>795</v>
      </c>
      <c r="E146" s="69" t="s">
        <v>1237</v>
      </c>
      <c r="F146" s="69">
        <v>0</v>
      </c>
      <c r="G146" s="70">
        <v>0</v>
      </c>
      <c r="H146" s="70">
        <v>0</v>
      </c>
      <c r="I146" s="70" t="s">
        <v>1237</v>
      </c>
      <c r="J146" s="70">
        <v>0</v>
      </c>
      <c r="K146" s="70">
        <v>0</v>
      </c>
      <c r="L146" s="70">
        <v>0</v>
      </c>
      <c r="M146" s="70">
        <v>0</v>
      </c>
      <c r="N146" s="70">
        <v>775</v>
      </c>
      <c r="O146" s="70">
        <v>0</v>
      </c>
      <c r="P146" s="70" t="s">
        <v>1237</v>
      </c>
      <c r="Q146" s="24">
        <v>0</v>
      </c>
    </row>
    <row r="147" spans="1:17" x14ac:dyDescent="0.35">
      <c r="A147" t="str">
        <f>IF(OR(ISBLANK(VLOOKUP(B147,'EUROSTAT-Code'!D:E,2,0)),ISNA(VLOOKUP(B147,'EUROSTAT-Code'!D:E,2,0))),"",VLOOKUP(B147,'EUROSTAT-Code'!D:E,2,0))</f>
        <v>x</v>
      </c>
      <c r="B147" s="4" t="s">
        <v>207</v>
      </c>
      <c r="C147" s="4" t="s">
        <v>998</v>
      </c>
      <c r="D147" s="5">
        <v>425</v>
      </c>
      <c r="E147" s="67">
        <v>0</v>
      </c>
      <c r="F147" s="67">
        <v>0</v>
      </c>
      <c r="G147" s="68">
        <v>0</v>
      </c>
      <c r="H147" s="68">
        <v>0</v>
      </c>
      <c r="I147" s="68">
        <v>0</v>
      </c>
      <c r="J147" s="68">
        <v>0</v>
      </c>
      <c r="K147" s="68">
        <v>0</v>
      </c>
      <c r="L147" s="68">
        <v>0</v>
      </c>
      <c r="M147" s="68">
        <v>0</v>
      </c>
      <c r="N147" s="68">
        <v>425</v>
      </c>
      <c r="O147" s="68">
        <v>0</v>
      </c>
      <c r="P147" s="68">
        <v>0</v>
      </c>
      <c r="Q147" s="23">
        <v>0</v>
      </c>
    </row>
    <row r="148" spans="1:17" x14ac:dyDescent="0.35">
      <c r="A148" t="str">
        <f>IF(OR(ISBLANK(VLOOKUP(B148,'EUROSTAT-Code'!D:E,2,0)),ISNA(VLOOKUP(B148,'EUROSTAT-Code'!D:E,2,0))),"",VLOOKUP(B148,'EUROSTAT-Code'!D:E,2,0))</f>
        <v>x</v>
      </c>
      <c r="B148" s="6" t="s">
        <v>209</v>
      </c>
      <c r="C148" s="6" t="s">
        <v>999</v>
      </c>
      <c r="D148" s="7">
        <v>75</v>
      </c>
      <c r="E148" s="69">
        <v>0</v>
      </c>
      <c r="F148" s="69">
        <v>0</v>
      </c>
      <c r="G148" s="70">
        <v>0</v>
      </c>
      <c r="H148" s="70">
        <v>0</v>
      </c>
      <c r="I148" s="70">
        <v>0</v>
      </c>
      <c r="J148" s="70">
        <v>0</v>
      </c>
      <c r="K148" s="70">
        <v>0</v>
      </c>
      <c r="L148" s="70">
        <v>0</v>
      </c>
      <c r="M148" s="70">
        <v>0</v>
      </c>
      <c r="N148" s="70">
        <v>75</v>
      </c>
      <c r="O148" s="70">
        <v>0</v>
      </c>
      <c r="P148" s="70">
        <v>0</v>
      </c>
      <c r="Q148" s="24">
        <v>0</v>
      </c>
    </row>
    <row r="149" spans="1:17" x14ac:dyDescent="0.35">
      <c r="A149" t="str">
        <f>IF(OR(ISBLANK(VLOOKUP(B149,'EUROSTAT-Code'!D:E,2,0)),ISNA(VLOOKUP(B149,'EUROSTAT-Code'!D:E,2,0))),"",VLOOKUP(B149,'EUROSTAT-Code'!D:E,2,0))</f>
        <v/>
      </c>
      <c r="B149" s="4" t="s">
        <v>211</v>
      </c>
      <c r="C149" s="4" t="s">
        <v>1000</v>
      </c>
      <c r="D149" s="5">
        <v>50</v>
      </c>
      <c r="E149" s="67">
        <v>0</v>
      </c>
      <c r="F149" s="67">
        <v>0</v>
      </c>
      <c r="G149" s="68">
        <v>0</v>
      </c>
      <c r="H149" s="68">
        <v>0</v>
      </c>
      <c r="I149" s="68">
        <v>0</v>
      </c>
      <c r="J149" s="68">
        <v>0</v>
      </c>
      <c r="K149" s="68">
        <v>0</v>
      </c>
      <c r="L149" s="68">
        <v>45</v>
      </c>
      <c r="M149" s="68">
        <v>5</v>
      </c>
      <c r="N149" s="68">
        <v>0</v>
      </c>
      <c r="O149" s="68">
        <v>0</v>
      </c>
      <c r="P149" s="68">
        <v>0</v>
      </c>
      <c r="Q149" s="23">
        <v>0</v>
      </c>
    </row>
    <row r="150" spans="1:17" x14ac:dyDescent="0.35">
      <c r="A150" t="str">
        <f>IF(OR(ISBLANK(VLOOKUP(B150,'EUROSTAT-Code'!D:E,2,0)),ISNA(VLOOKUP(B150,'EUROSTAT-Code'!D:E,2,0))),"",VLOOKUP(B150,'EUROSTAT-Code'!D:E,2,0))</f>
        <v/>
      </c>
      <c r="B150" s="6" t="s">
        <v>602</v>
      </c>
      <c r="C150" s="6" t="s">
        <v>1270</v>
      </c>
      <c r="D150" s="7">
        <v>80</v>
      </c>
      <c r="E150" s="69">
        <v>0</v>
      </c>
      <c r="F150" s="69">
        <v>0</v>
      </c>
      <c r="G150" s="70">
        <v>0</v>
      </c>
      <c r="H150" s="70">
        <v>0</v>
      </c>
      <c r="I150" s="70">
        <v>0</v>
      </c>
      <c r="J150" s="70">
        <v>0</v>
      </c>
      <c r="K150" s="70">
        <v>0</v>
      </c>
      <c r="L150" s="70">
        <v>0</v>
      </c>
      <c r="M150" s="70">
        <v>0</v>
      </c>
      <c r="N150" s="70">
        <v>0</v>
      </c>
      <c r="O150" s="70">
        <v>0</v>
      </c>
      <c r="P150" s="70">
        <v>0</v>
      </c>
      <c r="Q150" s="24">
        <v>80</v>
      </c>
    </row>
    <row r="151" spans="1:17" x14ac:dyDescent="0.35">
      <c r="A151" t="str">
        <f>IF(OR(ISBLANK(VLOOKUP(B151,'EUROSTAT-Code'!D:E,2,0)),ISNA(VLOOKUP(B151,'EUROSTAT-Code'!D:E,2,0))),"",VLOOKUP(B151,'EUROSTAT-Code'!D:E,2,0))</f>
        <v/>
      </c>
      <c r="B151" s="8" t="s">
        <v>213</v>
      </c>
      <c r="C151" s="8" t="s">
        <v>214</v>
      </c>
      <c r="D151" s="9">
        <v>17425</v>
      </c>
      <c r="E151" s="71"/>
      <c r="F151" s="71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25">
        <v>10</v>
      </c>
    </row>
    <row r="152" spans="1:17" x14ac:dyDescent="0.35">
      <c r="A152" t="str">
        <f>IF(OR(ISBLANK(VLOOKUP(B152,'EUROSTAT-Code'!D:E,2,0)),ISNA(VLOOKUP(B152,'EUROSTAT-Code'!D:E,2,0))),"",VLOOKUP(B152,'EUROSTAT-Code'!D:E,2,0))</f>
        <v>x</v>
      </c>
      <c r="B152" s="4" t="s">
        <v>215</v>
      </c>
      <c r="C152" s="4" t="s">
        <v>1271</v>
      </c>
      <c r="D152" s="5">
        <v>0</v>
      </c>
      <c r="E152" s="67">
        <v>0</v>
      </c>
      <c r="F152" s="67">
        <v>0</v>
      </c>
      <c r="G152" s="68">
        <v>0</v>
      </c>
      <c r="H152" s="68">
        <v>0</v>
      </c>
      <c r="I152" s="68">
        <v>0</v>
      </c>
      <c r="J152" s="68">
        <v>0</v>
      </c>
      <c r="K152" s="68">
        <v>0</v>
      </c>
      <c r="L152" s="68">
        <v>0</v>
      </c>
      <c r="M152" s="68">
        <v>0</v>
      </c>
      <c r="N152" s="68">
        <v>0</v>
      </c>
      <c r="O152" s="68">
        <v>0</v>
      </c>
      <c r="P152" s="68">
        <v>0</v>
      </c>
      <c r="Q152" s="23">
        <v>0</v>
      </c>
    </row>
    <row r="153" spans="1:17" x14ac:dyDescent="0.35">
      <c r="A153" t="str">
        <f>IF(OR(ISBLANK(VLOOKUP(B153,'EUROSTAT-Code'!D:E,2,0)),ISNA(VLOOKUP(B153,'EUROSTAT-Code'!D:E,2,0))),"",VLOOKUP(B153,'EUROSTAT-Code'!D:E,2,0))</f>
        <v>x</v>
      </c>
      <c r="B153" s="6" t="s">
        <v>339</v>
      </c>
      <c r="C153" s="6" t="s">
        <v>1001</v>
      </c>
      <c r="D153" s="7">
        <v>0</v>
      </c>
      <c r="E153" s="69">
        <v>0</v>
      </c>
      <c r="F153" s="69">
        <v>0</v>
      </c>
      <c r="G153" s="70">
        <v>0</v>
      </c>
      <c r="H153" s="70">
        <v>0</v>
      </c>
      <c r="I153" s="70">
        <v>0</v>
      </c>
      <c r="J153" s="70">
        <v>0</v>
      </c>
      <c r="K153" s="70">
        <v>0</v>
      </c>
      <c r="L153" s="70">
        <v>0</v>
      </c>
      <c r="M153" s="70">
        <v>0</v>
      </c>
      <c r="N153" s="70">
        <v>0</v>
      </c>
      <c r="O153" s="70">
        <v>0</v>
      </c>
      <c r="P153" s="70">
        <v>0</v>
      </c>
      <c r="Q153" s="24">
        <v>0</v>
      </c>
    </row>
    <row r="154" spans="1:17" x14ac:dyDescent="0.35">
      <c r="A154" t="str">
        <f>IF(OR(ISBLANK(VLOOKUP(B154,'EUROSTAT-Code'!D:E,2,0)),ISNA(VLOOKUP(B154,'EUROSTAT-Code'!D:E,2,0))),"",VLOOKUP(B154,'EUROSTAT-Code'!D:E,2,0))</f>
        <v>x</v>
      </c>
      <c r="B154" s="4" t="s">
        <v>216</v>
      </c>
      <c r="C154" s="4" t="s">
        <v>1272</v>
      </c>
      <c r="D154" s="5">
        <v>50</v>
      </c>
      <c r="E154" s="67">
        <v>5</v>
      </c>
      <c r="F154" s="67">
        <v>0</v>
      </c>
      <c r="G154" s="68" t="s">
        <v>1237</v>
      </c>
      <c r="H154" s="68">
        <v>5</v>
      </c>
      <c r="I154" s="68" t="s">
        <v>1237</v>
      </c>
      <c r="J154" s="68" t="s">
        <v>1237</v>
      </c>
      <c r="K154" s="68" t="s">
        <v>1237</v>
      </c>
      <c r="L154" s="68">
        <v>20</v>
      </c>
      <c r="M154" s="68">
        <v>0</v>
      </c>
      <c r="N154" s="68">
        <v>20</v>
      </c>
      <c r="O154" s="68">
        <v>0</v>
      </c>
      <c r="P154" s="68">
        <v>0</v>
      </c>
      <c r="Q154" s="23">
        <v>0</v>
      </c>
    </row>
    <row r="155" spans="1:17" x14ac:dyDescent="0.35">
      <c r="A155" t="str">
        <f>IF(OR(ISBLANK(VLOOKUP(B155,'EUROSTAT-Code'!D:E,2,0)),ISNA(VLOOKUP(B155,'EUROSTAT-Code'!D:E,2,0))),"",VLOOKUP(B155,'EUROSTAT-Code'!D:E,2,0))</f>
        <v/>
      </c>
      <c r="B155" s="6" t="s">
        <v>218</v>
      </c>
      <c r="C155" s="6" t="s">
        <v>1273</v>
      </c>
      <c r="D155" s="7">
        <v>5</v>
      </c>
      <c r="E155" s="69">
        <v>0</v>
      </c>
      <c r="F155" s="69">
        <v>0</v>
      </c>
      <c r="G155" s="70">
        <v>0</v>
      </c>
      <c r="H155" s="70">
        <v>0</v>
      </c>
      <c r="I155" s="70">
        <v>0</v>
      </c>
      <c r="J155" s="70">
        <v>0</v>
      </c>
      <c r="K155" s="70">
        <v>0</v>
      </c>
      <c r="L155" s="70">
        <v>0</v>
      </c>
      <c r="M155" s="70">
        <v>0</v>
      </c>
      <c r="N155" s="70">
        <v>0</v>
      </c>
      <c r="O155" s="70">
        <v>0</v>
      </c>
      <c r="P155" s="70">
        <v>0</v>
      </c>
      <c r="Q155" s="24">
        <v>0</v>
      </c>
    </row>
    <row r="156" spans="1:17" x14ac:dyDescent="0.35">
      <c r="A156" t="str">
        <f>IF(OR(ISBLANK(VLOOKUP(B156,'EUROSTAT-Code'!D:E,2,0)),ISNA(VLOOKUP(B156,'EUROSTAT-Code'!D:E,2,0))),"",VLOOKUP(B156,'EUROSTAT-Code'!D:E,2,0))</f>
        <v>x</v>
      </c>
      <c r="B156" s="4" t="s">
        <v>220</v>
      </c>
      <c r="C156" s="4" t="s">
        <v>1274</v>
      </c>
      <c r="D156" s="5">
        <v>0</v>
      </c>
      <c r="E156" s="67">
        <v>0</v>
      </c>
      <c r="F156" s="67">
        <v>0</v>
      </c>
      <c r="G156" s="68">
        <v>0</v>
      </c>
      <c r="H156" s="68">
        <v>0</v>
      </c>
      <c r="I156" s="68">
        <v>0</v>
      </c>
      <c r="J156" s="68">
        <v>0</v>
      </c>
      <c r="K156" s="68">
        <v>0</v>
      </c>
      <c r="L156" s="68">
        <v>0</v>
      </c>
      <c r="M156" s="68">
        <v>0</v>
      </c>
      <c r="N156" s="68">
        <v>0</v>
      </c>
      <c r="O156" s="68">
        <v>0</v>
      </c>
      <c r="P156" s="68">
        <v>0</v>
      </c>
      <c r="Q156" s="23">
        <v>0</v>
      </c>
    </row>
    <row r="157" spans="1:17" x14ac:dyDescent="0.35">
      <c r="A157" t="str">
        <f>IF(OR(ISBLANK(VLOOKUP(B157,'EUROSTAT-Code'!D:E,2,0)),ISNA(VLOOKUP(B157,'EUROSTAT-Code'!D:E,2,0))),"",VLOOKUP(B157,'EUROSTAT-Code'!D:E,2,0))</f>
        <v>x</v>
      </c>
      <c r="B157" s="6" t="s">
        <v>222</v>
      </c>
      <c r="C157" s="6" t="s">
        <v>1003</v>
      </c>
      <c r="D157" s="7">
        <v>20</v>
      </c>
      <c r="E157" s="69">
        <v>5</v>
      </c>
      <c r="F157" s="69">
        <v>0</v>
      </c>
      <c r="G157" s="70" t="s">
        <v>1237</v>
      </c>
      <c r="H157" s="70">
        <v>5</v>
      </c>
      <c r="I157" s="70">
        <v>0</v>
      </c>
      <c r="J157" s="70" t="s">
        <v>1237</v>
      </c>
      <c r="K157" s="70">
        <v>0</v>
      </c>
      <c r="L157" s="70">
        <v>10</v>
      </c>
      <c r="M157" s="70">
        <v>0</v>
      </c>
      <c r="N157" s="70" t="s">
        <v>1237</v>
      </c>
      <c r="O157" s="70">
        <v>0</v>
      </c>
      <c r="P157" s="70">
        <v>0</v>
      </c>
      <c r="Q157" s="24">
        <v>0</v>
      </c>
    </row>
    <row r="158" spans="1:17" x14ac:dyDescent="0.35">
      <c r="A158" t="str">
        <f>IF(OR(ISBLANK(VLOOKUP(B158,'EUROSTAT-Code'!D:E,2,0)),ISNA(VLOOKUP(B158,'EUROSTAT-Code'!D:E,2,0))),"",VLOOKUP(B158,'EUROSTAT-Code'!D:E,2,0))</f>
        <v/>
      </c>
      <c r="B158" s="4" t="s">
        <v>223</v>
      </c>
      <c r="C158" s="4" t="s">
        <v>1275</v>
      </c>
      <c r="D158" s="5">
        <v>10</v>
      </c>
      <c r="E158" s="67">
        <v>0</v>
      </c>
      <c r="F158" s="67">
        <v>0</v>
      </c>
      <c r="G158" s="68">
        <v>0</v>
      </c>
      <c r="H158" s="68">
        <v>0</v>
      </c>
      <c r="I158" s="68" t="s">
        <v>1237</v>
      </c>
      <c r="J158" s="68" t="s">
        <v>1237</v>
      </c>
      <c r="K158" s="68" t="s">
        <v>1237</v>
      </c>
      <c r="L158" s="68">
        <v>0</v>
      </c>
      <c r="M158" s="68">
        <v>5</v>
      </c>
      <c r="N158" s="68">
        <v>0</v>
      </c>
      <c r="O158" s="68">
        <v>0</v>
      </c>
      <c r="P158" s="68">
        <v>0</v>
      </c>
      <c r="Q158" s="23">
        <v>0</v>
      </c>
    </row>
    <row r="159" spans="1:17" x14ac:dyDescent="0.35">
      <c r="A159" t="str">
        <f>IF(OR(ISBLANK(VLOOKUP(B159,'EUROSTAT-Code'!D:E,2,0)),ISNA(VLOOKUP(B159,'EUROSTAT-Code'!D:E,2,0))),"",VLOOKUP(B159,'EUROSTAT-Code'!D:E,2,0))</f>
        <v/>
      </c>
      <c r="B159" s="6" t="s">
        <v>341</v>
      </c>
      <c r="C159" s="6" t="s">
        <v>1276</v>
      </c>
      <c r="D159" s="7">
        <v>5</v>
      </c>
      <c r="E159" s="69">
        <v>0</v>
      </c>
      <c r="F159" s="69">
        <v>0</v>
      </c>
      <c r="G159" s="70">
        <v>0</v>
      </c>
      <c r="H159" s="70">
        <v>0</v>
      </c>
      <c r="I159" s="70">
        <v>0</v>
      </c>
      <c r="J159" s="70">
        <v>0</v>
      </c>
      <c r="K159" s="70">
        <v>0</v>
      </c>
      <c r="L159" s="70">
        <v>0</v>
      </c>
      <c r="M159" s="70">
        <v>0</v>
      </c>
      <c r="N159" s="70">
        <v>0</v>
      </c>
      <c r="O159" s="70">
        <v>0</v>
      </c>
      <c r="P159" s="70">
        <v>0</v>
      </c>
      <c r="Q159" s="24">
        <v>0</v>
      </c>
    </row>
    <row r="160" spans="1:17" x14ac:dyDescent="0.35">
      <c r="A160" t="str">
        <f>IF(OR(ISBLANK(VLOOKUP(B160,'EUROSTAT-Code'!D:E,2,0)),ISNA(VLOOKUP(B160,'EUROSTAT-Code'!D:E,2,0))),"",VLOOKUP(B160,'EUROSTAT-Code'!D:E,2,0))</f>
        <v/>
      </c>
      <c r="B160" s="4" t="s">
        <v>224</v>
      </c>
      <c r="C160" s="4" t="s">
        <v>1277</v>
      </c>
      <c r="D160" s="5">
        <v>0</v>
      </c>
      <c r="E160" s="67">
        <v>0</v>
      </c>
      <c r="F160" s="67">
        <v>0</v>
      </c>
      <c r="G160" s="68">
        <v>0</v>
      </c>
      <c r="H160" s="68">
        <v>0</v>
      </c>
      <c r="I160" s="68">
        <v>0</v>
      </c>
      <c r="J160" s="68">
        <v>0</v>
      </c>
      <c r="K160" s="68">
        <v>0</v>
      </c>
      <c r="L160" s="68">
        <v>0</v>
      </c>
      <c r="M160" s="68">
        <v>0</v>
      </c>
      <c r="N160" s="68">
        <v>0</v>
      </c>
      <c r="O160" s="68">
        <v>0</v>
      </c>
      <c r="P160" s="68">
        <v>0</v>
      </c>
      <c r="Q160" s="23">
        <v>0</v>
      </c>
    </row>
    <row r="161" spans="1:17" x14ac:dyDescent="0.35">
      <c r="A161" t="str">
        <f>IF(OR(ISBLANK(VLOOKUP(B161,'EUROSTAT-Code'!D:E,2,0)),ISNA(VLOOKUP(B161,'EUROSTAT-Code'!D:E,2,0))),"",VLOOKUP(B161,'EUROSTAT-Code'!D:E,2,0))</f>
        <v>x</v>
      </c>
      <c r="B161" s="6" t="s">
        <v>226</v>
      </c>
      <c r="C161" s="6" t="s">
        <v>1006</v>
      </c>
      <c r="D161" s="7">
        <v>75</v>
      </c>
      <c r="E161" s="69">
        <v>0</v>
      </c>
      <c r="F161" s="69">
        <v>0</v>
      </c>
      <c r="G161" s="70">
        <v>0</v>
      </c>
      <c r="H161" s="70">
        <v>0</v>
      </c>
      <c r="I161" s="70">
        <v>0</v>
      </c>
      <c r="J161" s="70">
        <v>0</v>
      </c>
      <c r="K161" s="70">
        <v>0</v>
      </c>
      <c r="L161" s="70" t="s">
        <v>1237</v>
      </c>
      <c r="M161" s="70">
        <v>75</v>
      </c>
      <c r="N161" s="70">
        <v>0</v>
      </c>
      <c r="O161" s="70">
        <v>0</v>
      </c>
      <c r="P161" s="70">
        <v>0</v>
      </c>
      <c r="Q161" s="24">
        <v>0</v>
      </c>
    </row>
    <row r="162" spans="1:17" x14ac:dyDescent="0.35">
      <c r="A162" t="str">
        <f>IF(OR(ISBLANK(VLOOKUP(B162,'EUROSTAT-Code'!D:E,2,0)),ISNA(VLOOKUP(B162,'EUROSTAT-Code'!D:E,2,0))),"",VLOOKUP(B162,'EUROSTAT-Code'!D:E,2,0))</f>
        <v/>
      </c>
      <c r="B162" s="4" t="s">
        <v>233</v>
      </c>
      <c r="C162" s="4" t="s">
        <v>1011</v>
      </c>
      <c r="D162" s="5">
        <v>20</v>
      </c>
      <c r="E162" s="67">
        <v>0</v>
      </c>
      <c r="F162" s="67">
        <v>0</v>
      </c>
      <c r="G162" s="68">
        <v>0</v>
      </c>
      <c r="H162" s="68" t="s">
        <v>1237</v>
      </c>
      <c r="I162" s="68">
        <v>0</v>
      </c>
      <c r="J162" s="68">
        <v>0</v>
      </c>
      <c r="K162" s="68">
        <v>0</v>
      </c>
      <c r="L162" s="68">
        <v>10</v>
      </c>
      <c r="M162" s="68">
        <v>0</v>
      </c>
      <c r="N162" s="68">
        <v>0</v>
      </c>
      <c r="O162" s="68">
        <v>0</v>
      </c>
      <c r="P162" s="68">
        <v>0</v>
      </c>
      <c r="Q162" s="23">
        <v>10</v>
      </c>
    </row>
    <row r="163" spans="1:17" x14ac:dyDescent="0.35">
      <c r="A163" t="str">
        <f>IF(OR(ISBLANK(VLOOKUP(B163,'EUROSTAT-Code'!D:E,2,0)),ISNA(VLOOKUP(B163,'EUROSTAT-Code'!D:E,2,0))),"",VLOOKUP(B163,'EUROSTAT-Code'!D:E,2,0))</f>
        <v>x</v>
      </c>
      <c r="B163" s="6" t="s">
        <v>235</v>
      </c>
      <c r="C163" s="6" t="s">
        <v>1278</v>
      </c>
      <c r="D163" s="7">
        <v>0</v>
      </c>
      <c r="E163" s="69">
        <v>0</v>
      </c>
      <c r="F163" s="69">
        <v>0</v>
      </c>
      <c r="G163" s="70">
        <v>0</v>
      </c>
      <c r="H163" s="70">
        <v>0</v>
      </c>
      <c r="I163" s="70">
        <v>0</v>
      </c>
      <c r="J163" s="70">
        <v>0</v>
      </c>
      <c r="K163" s="70">
        <v>0</v>
      </c>
      <c r="L163" s="70">
        <v>0</v>
      </c>
      <c r="M163" s="70">
        <v>0</v>
      </c>
      <c r="N163" s="70">
        <v>0</v>
      </c>
      <c r="O163" s="70">
        <v>0</v>
      </c>
      <c r="P163" s="70">
        <v>0</v>
      </c>
      <c r="Q163" s="24">
        <v>0</v>
      </c>
    </row>
    <row r="164" spans="1:17" x14ac:dyDescent="0.35">
      <c r="A164" t="str">
        <f>IF(OR(ISBLANK(VLOOKUP(B164,'EUROSTAT-Code'!D:E,2,0)),ISNA(VLOOKUP(B164,'EUROSTAT-Code'!D:E,2,0))),"",VLOOKUP(B164,'EUROSTAT-Code'!D:E,2,0))</f>
        <v/>
      </c>
      <c r="B164" s="4" t="s">
        <v>237</v>
      </c>
      <c r="C164" s="4" t="s">
        <v>1279</v>
      </c>
      <c r="D164" s="5">
        <v>70</v>
      </c>
      <c r="E164" s="67" t="s">
        <v>1237</v>
      </c>
      <c r="F164" s="67">
        <v>0</v>
      </c>
      <c r="G164" s="68">
        <v>0</v>
      </c>
      <c r="H164" s="68" t="s">
        <v>1237</v>
      </c>
      <c r="I164" s="68">
        <v>0</v>
      </c>
      <c r="J164" s="68">
        <v>0</v>
      </c>
      <c r="K164" s="68">
        <v>0</v>
      </c>
      <c r="L164" s="68">
        <v>40</v>
      </c>
      <c r="M164" s="68">
        <v>25</v>
      </c>
      <c r="N164" s="68">
        <v>0</v>
      </c>
      <c r="O164" s="68">
        <v>0</v>
      </c>
      <c r="P164" s="68">
        <v>0</v>
      </c>
      <c r="Q164" s="23">
        <v>0</v>
      </c>
    </row>
    <row r="165" spans="1:17" x14ac:dyDescent="0.35">
      <c r="A165" t="str">
        <f>IF(OR(ISBLANK(VLOOKUP(B165,'EUROSTAT-Code'!D:E,2,0)),ISNA(VLOOKUP(B165,'EUROSTAT-Code'!D:E,2,0))),"",VLOOKUP(B165,'EUROSTAT-Code'!D:E,2,0))</f>
        <v/>
      </c>
      <c r="B165" s="6" t="s">
        <v>343</v>
      </c>
      <c r="C165" s="6" t="s">
        <v>1015</v>
      </c>
      <c r="D165" s="7">
        <v>40</v>
      </c>
      <c r="E165" s="69">
        <v>0</v>
      </c>
      <c r="F165" s="69">
        <v>0</v>
      </c>
      <c r="G165" s="70">
        <v>0</v>
      </c>
      <c r="H165" s="70">
        <v>0</v>
      </c>
      <c r="I165" s="70">
        <v>0</v>
      </c>
      <c r="J165" s="70">
        <v>0</v>
      </c>
      <c r="K165" s="70">
        <v>0</v>
      </c>
      <c r="L165" s="70">
        <v>0</v>
      </c>
      <c r="M165" s="70">
        <v>40</v>
      </c>
      <c r="N165" s="70">
        <v>0</v>
      </c>
      <c r="O165" s="70">
        <v>0</v>
      </c>
      <c r="P165" s="70">
        <v>0</v>
      </c>
      <c r="Q165" s="24">
        <v>0</v>
      </c>
    </row>
    <row r="166" spans="1:17" x14ac:dyDescent="0.35">
      <c r="A166" t="str">
        <f>IF(OR(ISBLANK(VLOOKUP(B166,'EUROSTAT-Code'!D:E,2,0)),ISNA(VLOOKUP(B166,'EUROSTAT-Code'!D:E,2,0))),"",VLOOKUP(B166,'EUROSTAT-Code'!D:E,2,0))</f>
        <v>x</v>
      </c>
      <c r="B166" s="4" t="s">
        <v>241</v>
      </c>
      <c r="C166" s="4" t="s">
        <v>1017</v>
      </c>
      <c r="D166" s="5">
        <v>90</v>
      </c>
      <c r="E166" s="67" t="s">
        <v>1237</v>
      </c>
      <c r="F166" s="67">
        <v>0</v>
      </c>
      <c r="G166" s="68">
        <v>0</v>
      </c>
      <c r="H166" s="68">
        <v>0</v>
      </c>
      <c r="I166" s="68">
        <v>0</v>
      </c>
      <c r="J166" s="68">
        <v>0</v>
      </c>
      <c r="K166" s="68">
        <v>0</v>
      </c>
      <c r="L166" s="68">
        <v>45</v>
      </c>
      <c r="M166" s="68">
        <v>40</v>
      </c>
      <c r="N166" s="68">
        <v>0</v>
      </c>
      <c r="O166" s="68">
        <v>0</v>
      </c>
      <c r="P166" s="68">
        <v>0</v>
      </c>
      <c r="Q166" s="23">
        <v>0</v>
      </c>
    </row>
    <row r="167" spans="1:17" x14ac:dyDescent="0.35">
      <c r="A167" t="str">
        <f>IF(OR(ISBLANK(VLOOKUP(B167,'EUROSTAT-Code'!D:E,2,0)),ISNA(VLOOKUP(B167,'EUROSTAT-Code'!D:E,2,0))),"",VLOOKUP(B167,'EUROSTAT-Code'!D:E,2,0))</f>
        <v/>
      </c>
      <c r="B167" s="6" t="s">
        <v>706</v>
      </c>
      <c r="C167" s="6" t="s">
        <v>1188</v>
      </c>
      <c r="D167" s="7">
        <v>125</v>
      </c>
      <c r="E167" s="69">
        <v>0</v>
      </c>
      <c r="F167" s="69">
        <v>0</v>
      </c>
      <c r="G167" s="70">
        <v>0</v>
      </c>
      <c r="H167" s="70">
        <v>0</v>
      </c>
      <c r="I167" s="70">
        <v>0</v>
      </c>
      <c r="J167" s="70">
        <v>0</v>
      </c>
      <c r="K167" s="70">
        <v>0</v>
      </c>
      <c r="L167" s="70">
        <v>0</v>
      </c>
      <c r="M167" s="70">
        <v>0</v>
      </c>
      <c r="N167" s="70">
        <v>0</v>
      </c>
      <c r="O167" s="70">
        <v>0</v>
      </c>
      <c r="P167" s="70">
        <v>0</v>
      </c>
      <c r="Q167" s="24">
        <v>125</v>
      </c>
    </row>
    <row r="168" spans="1:17" x14ac:dyDescent="0.35">
      <c r="A168" t="str">
        <f>IF(OR(ISBLANK(VLOOKUP(B168,'EUROSTAT-Code'!D:E,2,0)),ISNA(VLOOKUP(B168,'EUROSTAT-Code'!D:E,2,0))),"",VLOOKUP(B168,'EUROSTAT-Code'!D:E,2,0))</f>
        <v/>
      </c>
      <c r="B168" s="4" t="s">
        <v>243</v>
      </c>
      <c r="C168" s="4" t="s">
        <v>1280</v>
      </c>
      <c r="D168" s="5">
        <v>75</v>
      </c>
      <c r="E168" s="67">
        <v>30</v>
      </c>
      <c r="F168" s="67">
        <v>0</v>
      </c>
      <c r="G168" s="68">
        <v>0</v>
      </c>
      <c r="H168" s="68">
        <v>20</v>
      </c>
      <c r="I168" s="68">
        <v>0</v>
      </c>
      <c r="J168" s="68">
        <v>10</v>
      </c>
      <c r="K168" s="68" t="s">
        <v>1237</v>
      </c>
      <c r="L168" s="68">
        <v>5</v>
      </c>
      <c r="M168" s="68">
        <v>0</v>
      </c>
      <c r="N168" s="68">
        <v>5</v>
      </c>
      <c r="O168" s="68">
        <v>0</v>
      </c>
      <c r="P168" s="68">
        <v>0</v>
      </c>
      <c r="Q168" s="23">
        <v>0</v>
      </c>
    </row>
    <row r="169" spans="1:17" x14ac:dyDescent="0.35">
      <c r="A169" t="str">
        <f>IF(OR(ISBLANK(VLOOKUP(B169,'EUROSTAT-Code'!D:E,2,0)),ISNA(VLOOKUP(B169,'EUROSTAT-Code'!D:E,2,0))),"",VLOOKUP(B169,'EUROSTAT-Code'!D:E,2,0))</f>
        <v/>
      </c>
      <c r="B169" s="6" t="s">
        <v>244</v>
      </c>
      <c r="C169" s="6" t="s">
        <v>1021</v>
      </c>
      <c r="D169" s="7">
        <v>35</v>
      </c>
      <c r="E169" s="69" t="s">
        <v>1237</v>
      </c>
      <c r="F169" s="69">
        <v>0</v>
      </c>
      <c r="G169" s="70">
        <v>0</v>
      </c>
      <c r="H169" s="70" t="s">
        <v>1237</v>
      </c>
      <c r="I169" s="70">
        <v>0</v>
      </c>
      <c r="J169" s="70">
        <v>0</v>
      </c>
      <c r="K169" s="70" t="s">
        <v>1237</v>
      </c>
      <c r="L169" s="70">
        <v>35</v>
      </c>
      <c r="M169" s="70">
        <v>0</v>
      </c>
      <c r="N169" s="70">
        <v>5</v>
      </c>
      <c r="O169" s="70">
        <v>0</v>
      </c>
      <c r="P169" s="70">
        <v>0</v>
      </c>
      <c r="Q169" s="24">
        <v>0</v>
      </c>
    </row>
    <row r="170" spans="1:17" x14ac:dyDescent="0.35">
      <c r="A170" t="str">
        <f>IF(OR(ISBLANK(VLOOKUP(B170,'EUROSTAT-Code'!D:E,2,0)),ISNA(VLOOKUP(B170,'EUROSTAT-Code'!D:E,2,0))),"",VLOOKUP(B170,'EUROSTAT-Code'!D:E,2,0))</f>
        <v/>
      </c>
      <c r="B170" s="4" t="s">
        <v>245</v>
      </c>
      <c r="C170" s="4" t="s">
        <v>1022</v>
      </c>
      <c r="D170" s="5">
        <v>16890</v>
      </c>
      <c r="E170" s="67" t="s">
        <v>1237</v>
      </c>
      <c r="F170" s="67">
        <v>0</v>
      </c>
      <c r="G170" s="68">
        <v>0</v>
      </c>
      <c r="H170" s="68" t="s">
        <v>1237</v>
      </c>
      <c r="I170" s="68">
        <v>0</v>
      </c>
      <c r="J170" s="68">
        <v>0</v>
      </c>
      <c r="K170" s="68">
        <v>0</v>
      </c>
      <c r="L170" s="68">
        <v>0</v>
      </c>
      <c r="M170" s="68">
        <v>16815</v>
      </c>
      <c r="N170" s="68">
        <v>0</v>
      </c>
      <c r="O170" s="68">
        <v>0</v>
      </c>
      <c r="P170" s="68">
        <v>0</v>
      </c>
      <c r="Q170" s="23" t="s">
        <v>1237</v>
      </c>
    </row>
    <row r="171" spans="1:17" x14ac:dyDescent="0.35">
      <c r="A171" t="str">
        <f>IF(OR(ISBLANK(VLOOKUP(B171,'EUROSTAT-Code'!D:E,2,0)),ISNA(VLOOKUP(B171,'EUROSTAT-Code'!D:E,2,0))),"",VLOOKUP(B171,'EUROSTAT-Code'!D:E,2,0))</f>
        <v/>
      </c>
      <c r="B171" s="6" t="s">
        <v>767</v>
      </c>
      <c r="C171" s="6" t="s">
        <v>1023</v>
      </c>
      <c r="D171" s="7">
        <v>40</v>
      </c>
      <c r="E171" s="69">
        <v>15</v>
      </c>
      <c r="F171" s="69">
        <v>0</v>
      </c>
      <c r="G171" s="70">
        <v>5</v>
      </c>
      <c r="H171" s="70">
        <v>20</v>
      </c>
      <c r="I171" s="70">
        <v>0</v>
      </c>
      <c r="J171" s="70">
        <v>0</v>
      </c>
      <c r="K171" s="70">
        <v>5</v>
      </c>
      <c r="L171" s="70">
        <v>0</v>
      </c>
      <c r="M171" s="70">
        <v>0</v>
      </c>
      <c r="N171" s="70">
        <v>0</v>
      </c>
      <c r="O171" s="70">
        <v>0</v>
      </c>
      <c r="P171" s="70">
        <v>0</v>
      </c>
      <c r="Q171" s="24">
        <v>0</v>
      </c>
    </row>
    <row r="172" spans="1:17" x14ac:dyDescent="0.35">
      <c r="A172" t="str">
        <f>IF(OR(ISBLANK(VLOOKUP(B172,'EUROSTAT-Code'!D:E,2,0)),ISNA(VLOOKUP(B172,'EUROSTAT-Code'!D:E,2,0))),"",VLOOKUP(B172,'EUROSTAT-Code'!D:E,2,0))</f>
        <v/>
      </c>
      <c r="B172" s="8" t="s">
        <v>246</v>
      </c>
      <c r="C172" s="8" t="s">
        <v>1075</v>
      </c>
      <c r="D172" s="9">
        <v>165</v>
      </c>
      <c r="E172" s="71"/>
      <c r="F172" s="71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25">
        <v>0</v>
      </c>
    </row>
    <row r="173" spans="1:17" x14ac:dyDescent="0.35">
      <c r="A173" t="str">
        <f>IF(OR(ISBLANK(VLOOKUP(B173,'EUROSTAT-Code'!D:E,2,0)),ISNA(VLOOKUP(B173,'EUROSTAT-Code'!D:E,2,0))),"",VLOOKUP(B173,'EUROSTAT-Code'!D:E,2,0))</f>
        <v/>
      </c>
      <c r="B173" s="4" t="s">
        <v>248</v>
      </c>
      <c r="C173" s="4" t="s">
        <v>1281</v>
      </c>
      <c r="D173" s="5">
        <v>165</v>
      </c>
      <c r="E173" s="67">
        <v>15</v>
      </c>
      <c r="F173" s="67">
        <v>0</v>
      </c>
      <c r="G173" s="68">
        <v>0</v>
      </c>
      <c r="H173" s="68" t="s">
        <v>1237</v>
      </c>
      <c r="I173" s="68">
        <v>0</v>
      </c>
      <c r="J173" s="68">
        <v>0</v>
      </c>
      <c r="K173" s="68" t="s">
        <v>1237</v>
      </c>
      <c r="L173" s="68">
        <v>140</v>
      </c>
      <c r="M173" s="68">
        <v>0</v>
      </c>
      <c r="N173" s="68" t="s">
        <v>1237</v>
      </c>
      <c r="O173" s="68">
        <v>0</v>
      </c>
      <c r="P173" s="68">
        <v>0</v>
      </c>
      <c r="Q173" s="23">
        <v>0</v>
      </c>
    </row>
    <row r="174" spans="1:17" x14ac:dyDescent="0.35">
      <c r="A174" t="str">
        <f>IF(OR(ISBLANK(VLOOKUP(B174,'EUROSTAT-Code'!D:E,2,0)),ISNA(VLOOKUP(B174,'EUROSTAT-Code'!D:E,2,0))),"",VLOOKUP(B174,'EUROSTAT-Code'!D:E,2,0))</f>
        <v/>
      </c>
      <c r="B174" s="8" t="s">
        <v>250</v>
      </c>
      <c r="C174" s="8" t="s">
        <v>251</v>
      </c>
      <c r="D174" s="9">
        <v>6305</v>
      </c>
      <c r="E174" s="71"/>
      <c r="F174" s="71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25">
        <v>25</v>
      </c>
    </row>
    <row r="175" spans="1:17" x14ac:dyDescent="0.35">
      <c r="A175" t="str">
        <f>IF(OR(ISBLANK(VLOOKUP(B175,'EUROSTAT-Code'!D:E,2,0)),ISNA(VLOOKUP(B175,'EUROSTAT-Code'!D:E,2,0))),"",VLOOKUP(B175,'EUROSTAT-Code'!D:E,2,0))</f>
        <v/>
      </c>
      <c r="B175" s="4" t="s">
        <v>776</v>
      </c>
      <c r="C175" s="4" t="s">
        <v>1282</v>
      </c>
      <c r="D175" s="5">
        <v>4060</v>
      </c>
      <c r="E175" s="67">
        <v>2545</v>
      </c>
      <c r="F175" s="67" t="s">
        <v>1237</v>
      </c>
      <c r="G175" s="68" t="s">
        <v>1237</v>
      </c>
      <c r="H175" s="68" t="s">
        <v>1237</v>
      </c>
      <c r="I175" s="68" t="s">
        <v>1237</v>
      </c>
      <c r="J175" s="68">
        <v>310</v>
      </c>
      <c r="K175" s="68">
        <v>690</v>
      </c>
      <c r="L175" s="68">
        <v>175</v>
      </c>
      <c r="M175" s="68">
        <v>0</v>
      </c>
      <c r="N175" s="68">
        <v>0</v>
      </c>
      <c r="O175" s="68">
        <v>0</v>
      </c>
      <c r="P175" s="68">
        <v>0</v>
      </c>
      <c r="Q175" s="23">
        <v>0</v>
      </c>
    </row>
    <row r="176" spans="1:17" x14ac:dyDescent="0.35">
      <c r="A176" t="str">
        <f>IF(OR(ISBLANK(VLOOKUP(B176,'EUROSTAT-Code'!D:E,2,0)),ISNA(VLOOKUP(B176,'EUROSTAT-Code'!D:E,2,0))),"",VLOOKUP(B176,'EUROSTAT-Code'!D:E,2,0))</f>
        <v/>
      </c>
      <c r="B176" s="6" t="s">
        <v>778</v>
      </c>
      <c r="C176" s="6" t="s">
        <v>1283</v>
      </c>
      <c r="D176" s="7">
        <v>410</v>
      </c>
      <c r="E176" s="69">
        <v>85</v>
      </c>
      <c r="F176" s="69">
        <v>0</v>
      </c>
      <c r="G176" s="70">
        <v>30</v>
      </c>
      <c r="H176" s="70">
        <v>225</v>
      </c>
      <c r="I176" s="70">
        <v>40</v>
      </c>
      <c r="J176" s="70">
        <v>0</v>
      </c>
      <c r="K176" s="70">
        <v>20</v>
      </c>
      <c r="L176" s="70">
        <v>15</v>
      </c>
      <c r="M176" s="70">
        <v>0</v>
      </c>
      <c r="N176" s="70">
        <v>0</v>
      </c>
      <c r="O176" s="70">
        <v>0</v>
      </c>
      <c r="P176" s="70">
        <v>0</v>
      </c>
      <c r="Q176" s="24">
        <v>0</v>
      </c>
    </row>
    <row r="177" spans="1:17" x14ac:dyDescent="0.35">
      <c r="A177" t="str">
        <f>IF(OR(ISBLANK(VLOOKUP(B177,'EUROSTAT-Code'!D:E,2,0)),ISNA(VLOOKUP(B177,'EUROSTAT-Code'!D:E,2,0))),"",VLOOKUP(B177,'EUROSTAT-Code'!D:E,2,0))</f>
        <v/>
      </c>
      <c r="B177" s="4" t="s">
        <v>781</v>
      </c>
      <c r="C177" s="4" t="s">
        <v>1284</v>
      </c>
      <c r="D177" s="5">
        <v>30</v>
      </c>
      <c r="E177" s="67">
        <v>0</v>
      </c>
      <c r="F177" s="67">
        <v>0</v>
      </c>
      <c r="G177" s="68">
        <v>0</v>
      </c>
      <c r="H177" s="68">
        <v>0</v>
      </c>
      <c r="I177" s="68">
        <v>0</v>
      </c>
      <c r="J177" s="68">
        <v>0</v>
      </c>
      <c r="K177" s="68">
        <v>0</v>
      </c>
      <c r="L177" s="68">
        <v>0</v>
      </c>
      <c r="M177" s="68">
        <v>0</v>
      </c>
      <c r="N177" s="68">
        <v>0</v>
      </c>
      <c r="O177" s="68">
        <v>0</v>
      </c>
      <c r="P177" s="68" t="s">
        <v>1237</v>
      </c>
      <c r="Q177" s="23">
        <v>25</v>
      </c>
    </row>
    <row r="178" spans="1:17" x14ac:dyDescent="0.35">
      <c r="A178" t="str">
        <f>IF(OR(ISBLANK(VLOOKUP(B178,'EUROSTAT-Code'!D:E,2,0)),ISNA(VLOOKUP(B178,'EUROSTAT-Code'!D:E,2,0))),"",VLOOKUP(B178,'EUROSTAT-Code'!D:E,2,0))</f>
        <v/>
      </c>
      <c r="B178" s="6" t="s">
        <v>783</v>
      </c>
      <c r="C178" s="6" t="s">
        <v>1028</v>
      </c>
      <c r="D178" s="7">
        <v>0</v>
      </c>
      <c r="E178" s="69">
        <v>0</v>
      </c>
      <c r="F178" s="69">
        <v>0</v>
      </c>
      <c r="G178" s="70">
        <v>0</v>
      </c>
      <c r="H178" s="70">
        <v>0</v>
      </c>
      <c r="I178" s="70">
        <v>0</v>
      </c>
      <c r="J178" s="70">
        <v>0</v>
      </c>
      <c r="K178" s="70">
        <v>0</v>
      </c>
      <c r="L178" s="70">
        <v>0</v>
      </c>
      <c r="M178" s="70">
        <v>0</v>
      </c>
      <c r="N178" s="70">
        <v>0</v>
      </c>
      <c r="O178" s="70">
        <v>0</v>
      </c>
      <c r="P178" s="70">
        <v>0</v>
      </c>
      <c r="Q178" s="24">
        <v>0</v>
      </c>
    </row>
    <row r="179" spans="1:17" x14ac:dyDescent="0.35">
      <c r="A179" t="str">
        <f>IF(OR(ISBLANK(VLOOKUP(B179,'EUROSTAT-Code'!D:E,2,0)),ISNA(VLOOKUP(B179,'EUROSTAT-Code'!D:E,2,0))),"",VLOOKUP(B179,'EUROSTAT-Code'!D:E,2,0))</f>
        <v/>
      </c>
      <c r="B179" s="4" t="s">
        <v>784</v>
      </c>
      <c r="C179" s="4" t="s">
        <v>1029</v>
      </c>
      <c r="D179" s="5">
        <v>90</v>
      </c>
      <c r="E179" s="67">
        <v>0</v>
      </c>
      <c r="F179" s="67">
        <v>0</v>
      </c>
      <c r="G179" s="68">
        <v>0</v>
      </c>
      <c r="H179" s="68">
        <v>0</v>
      </c>
      <c r="I179" s="68">
        <v>0</v>
      </c>
      <c r="J179" s="68">
        <v>0</v>
      </c>
      <c r="K179" s="68">
        <v>0</v>
      </c>
      <c r="L179" s="68">
        <v>0</v>
      </c>
      <c r="M179" s="68">
        <v>35</v>
      </c>
      <c r="N179" s="68">
        <v>0</v>
      </c>
      <c r="O179" s="68">
        <v>0</v>
      </c>
      <c r="P179" s="68">
        <v>0</v>
      </c>
      <c r="Q179" s="23">
        <v>0</v>
      </c>
    </row>
    <row r="180" spans="1:17" x14ac:dyDescent="0.35">
      <c r="A180" t="str">
        <f>IF(OR(ISBLANK(VLOOKUP(B180,'EUROSTAT-Code'!D:E,2,0)),ISNA(VLOOKUP(B180,'EUROSTAT-Code'!D:E,2,0))),"",VLOOKUP(B180,'EUROSTAT-Code'!D:E,2,0))</f>
        <v/>
      </c>
      <c r="B180" s="6" t="s">
        <v>785</v>
      </c>
      <c r="C180" s="6" t="s">
        <v>1285</v>
      </c>
      <c r="D180" s="7">
        <v>755</v>
      </c>
      <c r="E180" s="69">
        <v>60</v>
      </c>
      <c r="F180" s="69">
        <v>0</v>
      </c>
      <c r="G180" s="70">
        <v>40</v>
      </c>
      <c r="H180" s="70">
        <v>410</v>
      </c>
      <c r="I180" s="70">
        <v>35</v>
      </c>
      <c r="J180" s="70">
        <v>0</v>
      </c>
      <c r="K180" s="70">
        <v>35</v>
      </c>
      <c r="L180" s="70">
        <v>175</v>
      </c>
      <c r="M180" s="70">
        <v>0</v>
      </c>
      <c r="N180" s="70">
        <v>0</v>
      </c>
      <c r="O180" s="70">
        <v>0</v>
      </c>
      <c r="P180" s="70">
        <v>0</v>
      </c>
      <c r="Q180" s="24">
        <v>0</v>
      </c>
    </row>
    <row r="181" spans="1:17" x14ac:dyDescent="0.35">
      <c r="A181" t="str">
        <f>IF(OR(ISBLANK(VLOOKUP(B181,'EUROSTAT-Code'!D:E,2,0)),ISNA(VLOOKUP(B181,'EUROSTAT-Code'!D:E,2,0))),"",VLOOKUP(B181,'EUROSTAT-Code'!D:E,2,0))</f>
        <v>x</v>
      </c>
      <c r="B181" s="4" t="s">
        <v>786</v>
      </c>
      <c r="C181" s="4" t="s">
        <v>1031</v>
      </c>
      <c r="D181" s="5">
        <v>0</v>
      </c>
      <c r="E181" s="67">
        <v>0</v>
      </c>
      <c r="F181" s="67">
        <v>0</v>
      </c>
      <c r="G181" s="68">
        <v>0</v>
      </c>
      <c r="H181" s="68">
        <v>0</v>
      </c>
      <c r="I181" s="68">
        <v>0</v>
      </c>
      <c r="J181" s="68">
        <v>0</v>
      </c>
      <c r="K181" s="68">
        <v>0</v>
      </c>
      <c r="L181" s="68">
        <v>0</v>
      </c>
      <c r="M181" s="68">
        <v>0</v>
      </c>
      <c r="N181" s="68">
        <v>0</v>
      </c>
      <c r="O181" s="68">
        <v>0</v>
      </c>
      <c r="P181" s="68">
        <v>0</v>
      </c>
      <c r="Q181" s="23">
        <v>0</v>
      </c>
    </row>
    <row r="182" spans="1:17" x14ac:dyDescent="0.35">
      <c r="A182" t="str">
        <f>IF(OR(ISBLANK(VLOOKUP(B182,'EUROSTAT-Code'!D:E,2,0)),ISNA(VLOOKUP(B182,'EUROSTAT-Code'!D:E,2,0))),"",VLOOKUP(B182,'EUROSTAT-Code'!D:E,2,0))</f>
        <v/>
      </c>
      <c r="B182" s="6" t="s">
        <v>787</v>
      </c>
      <c r="C182" s="6" t="s">
        <v>1032</v>
      </c>
      <c r="D182" s="7">
        <v>45</v>
      </c>
      <c r="E182" s="69">
        <v>10</v>
      </c>
      <c r="F182" s="69">
        <v>0</v>
      </c>
      <c r="G182" s="70">
        <v>10</v>
      </c>
      <c r="H182" s="70">
        <v>20</v>
      </c>
      <c r="I182" s="70">
        <v>0</v>
      </c>
      <c r="J182" s="70">
        <v>0</v>
      </c>
      <c r="K182" s="70">
        <v>0</v>
      </c>
      <c r="L182" s="70">
        <v>0</v>
      </c>
      <c r="M182" s="70">
        <v>0</v>
      </c>
      <c r="N182" s="70">
        <v>0</v>
      </c>
      <c r="O182" s="70">
        <v>0</v>
      </c>
      <c r="P182" s="70">
        <v>0</v>
      </c>
      <c r="Q182" s="24" t="s">
        <v>1237</v>
      </c>
    </row>
    <row r="183" spans="1:17" x14ac:dyDescent="0.35">
      <c r="A183" t="str">
        <f>IF(OR(ISBLANK(VLOOKUP(B183,'EUROSTAT-Code'!D:E,2,0)),ISNA(VLOOKUP(B183,'EUROSTAT-Code'!D:E,2,0))),"",VLOOKUP(B183,'EUROSTAT-Code'!D:E,2,0))</f>
        <v/>
      </c>
      <c r="B183" s="4" t="s">
        <v>791</v>
      </c>
      <c r="C183" s="4" t="s">
        <v>1286</v>
      </c>
      <c r="D183" s="5">
        <v>915</v>
      </c>
      <c r="E183" s="67">
        <v>540</v>
      </c>
      <c r="F183" s="67" t="s">
        <v>1237</v>
      </c>
      <c r="G183" s="68">
        <v>40</v>
      </c>
      <c r="H183" s="68">
        <v>110</v>
      </c>
      <c r="I183" s="68" t="s">
        <v>1237</v>
      </c>
      <c r="J183" s="68" t="s">
        <v>1237</v>
      </c>
      <c r="K183" s="68">
        <v>140</v>
      </c>
      <c r="L183" s="68" t="s">
        <v>1237</v>
      </c>
      <c r="M183" s="68">
        <v>0</v>
      </c>
      <c r="N183" s="68">
        <v>0</v>
      </c>
      <c r="O183" s="68">
        <v>0</v>
      </c>
      <c r="P183" s="68">
        <v>0</v>
      </c>
      <c r="Q183" s="23">
        <v>0</v>
      </c>
    </row>
    <row r="184" spans="1:17" x14ac:dyDescent="0.35">
      <c r="A184" t="str">
        <f>IF(OR(ISBLANK(VLOOKUP(B184,'EUROSTAT-Code'!D:E,2,0)),ISNA(VLOOKUP(B184,'EUROSTAT-Code'!D:E,2,0))),"",VLOOKUP(B184,'EUROSTAT-Code'!D:E,2,0))</f>
        <v/>
      </c>
      <c r="B184" t="s">
        <v>817</v>
      </c>
      <c r="C184" t="s">
        <v>1287</v>
      </c>
      <c r="D184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</row>
    <row r="185" spans="1:17" x14ac:dyDescent="0.35">
      <c r="A185" t="str">
        <f>IF(OR(ISBLANK(VLOOKUP(B185,'EUROSTAT-Code'!D:E,2,0)),ISNA(VLOOKUP(B185,'EUROSTAT-Code'!D:E,2,0))),"",VLOOKUP(B185,'EUROSTAT-Code'!D:E,2,0))</f>
        <v/>
      </c>
      <c r="B185" s="28" t="s">
        <v>348</v>
      </c>
      <c r="C185" s="28" t="s">
        <v>349</v>
      </c>
      <c r="D185" s="28">
        <v>20</v>
      </c>
      <c r="E185" s="74">
        <v>0</v>
      </c>
      <c r="F185" s="74">
        <v>0</v>
      </c>
      <c r="G185" s="74">
        <v>0</v>
      </c>
      <c r="H185" s="74">
        <v>0</v>
      </c>
      <c r="I185" s="74">
        <v>0</v>
      </c>
      <c r="J185" s="74">
        <v>0</v>
      </c>
      <c r="K185" s="74">
        <v>0</v>
      </c>
      <c r="L185" s="74">
        <v>0</v>
      </c>
      <c r="M185" s="74">
        <v>5</v>
      </c>
      <c r="N185" s="74">
        <v>0</v>
      </c>
      <c r="O185" s="74">
        <v>0</v>
      </c>
      <c r="P185" s="74">
        <v>0</v>
      </c>
      <c r="Q185" s="28">
        <v>15</v>
      </c>
    </row>
    <row r="186" spans="1:17" x14ac:dyDescent="0.35">
      <c r="A186" t="str">
        <f>IF(OR(ISBLANK(VLOOKUP(B186,'EUROSTAT-Code'!D:E,2,0)),ISNA(VLOOKUP(B186,'EUROSTAT-Code'!D:E,2,0))),"",VLOOKUP(B186,'EUROSTAT-Code'!D:E,2,0))</f>
        <v/>
      </c>
      <c r="B186" s="28" t="s">
        <v>348</v>
      </c>
      <c r="C186" s="28" t="s">
        <v>350</v>
      </c>
      <c r="D186" s="28">
        <v>40</v>
      </c>
      <c r="E186" s="74">
        <v>5</v>
      </c>
      <c r="F186" s="74">
        <v>0</v>
      </c>
      <c r="G186" s="74" t="s">
        <v>1237</v>
      </c>
      <c r="H186" s="74">
        <v>25</v>
      </c>
      <c r="I186" s="74">
        <v>0</v>
      </c>
      <c r="J186" s="74" t="s">
        <v>1237</v>
      </c>
      <c r="K186" s="74">
        <v>5</v>
      </c>
      <c r="L186" s="74">
        <v>0</v>
      </c>
      <c r="M186" s="74">
        <v>0</v>
      </c>
      <c r="N186" s="74">
        <v>0</v>
      </c>
      <c r="O186" s="74">
        <v>0</v>
      </c>
      <c r="P186" s="74" t="s">
        <v>1237</v>
      </c>
      <c r="Q186" s="28">
        <v>0</v>
      </c>
    </row>
    <row r="187" spans="1:17" x14ac:dyDescent="0.35">
      <c r="A187" t="str">
        <f>IF(OR(ISBLANK(VLOOKUP(B187,'EUROSTAT-Code'!D:E,2,0)),ISNA(VLOOKUP(B187,'EUROSTAT-Code'!D:E,2,0))),"",VLOOKUP(B187,'EUROSTAT-Code'!D:E,2,0))</f>
        <v/>
      </c>
      <c r="B187" s="28" t="s">
        <v>348</v>
      </c>
      <c r="C187" s="28" t="s">
        <v>351</v>
      </c>
      <c r="D187" s="28">
        <v>80</v>
      </c>
      <c r="E187" s="74" t="s">
        <v>1237</v>
      </c>
      <c r="F187" s="74">
        <v>0</v>
      </c>
      <c r="G187" s="74">
        <v>0</v>
      </c>
      <c r="H187" s="74" t="s">
        <v>1237</v>
      </c>
      <c r="I187" s="74" t="s">
        <v>1237</v>
      </c>
      <c r="J187" s="74">
        <v>0</v>
      </c>
      <c r="K187" s="74">
        <v>0</v>
      </c>
      <c r="L187" s="74">
        <v>0</v>
      </c>
      <c r="M187" s="74">
        <v>0</v>
      </c>
      <c r="N187" s="74">
        <v>80</v>
      </c>
      <c r="O187" s="74">
        <v>0</v>
      </c>
      <c r="P187" s="74">
        <v>0</v>
      </c>
      <c r="Q187" s="28">
        <v>0</v>
      </c>
    </row>
    <row r="188" spans="1:17" x14ac:dyDescent="0.35">
      <c r="A188" t="str">
        <f>IF(OR(ISBLANK(VLOOKUP(B188,'EUROSTAT-Code'!D:E,2,0)),ISNA(VLOOKUP(B188,'EUROSTAT-Code'!D:E,2,0))),"",VLOOKUP(B188,'EUROSTAT-Code'!D:E,2,0))</f>
        <v/>
      </c>
      <c r="B188" s="28" t="s">
        <v>348</v>
      </c>
      <c r="C188" s="28" t="s">
        <v>352</v>
      </c>
      <c r="D188" s="28">
        <v>25</v>
      </c>
      <c r="E188" s="74">
        <v>0</v>
      </c>
      <c r="F188" s="74">
        <v>0</v>
      </c>
      <c r="G188" s="74">
        <v>0</v>
      </c>
      <c r="H188" s="74">
        <v>0</v>
      </c>
      <c r="I188" s="74">
        <v>0</v>
      </c>
      <c r="J188" s="74">
        <v>0</v>
      </c>
      <c r="K188" s="74">
        <v>0</v>
      </c>
      <c r="L188" s="74">
        <v>10</v>
      </c>
      <c r="M188" s="74">
        <v>0</v>
      </c>
      <c r="N188" s="74">
        <v>10</v>
      </c>
      <c r="O188" s="74">
        <v>0</v>
      </c>
      <c r="P188" s="74">
        <v>0</v>
      </c>
      <c r="Q188" s="28">
        <v>0</v>
      </c>
    </row>
    <row r="189" spans="1:17" x14ac:dyDescent="0.35">
      <c r="A189" t="str">
        <f>IF(OR(ISBLANK(VLOOKUP(B189,'EUROSTAT-Code'!D:E,2,0)),ISNA(VLOOKUP(B189,'EUROSTAT-Code'!D:E,2,0))),"",VLOOKUP(B189,'EUROSTAT-Code'!D:E,2,0))</f>
        <v/>
      </c>
      <c r="B189" s="28" t="s">
        <v>348</v>
      </c>
      <c r="C189" s="28" t="s">
        <v>353</v>
      </c>
      <c r="D189" s="28">
        <v>0</v>
      </c>
      <c r="E189" s="74">
        <v>0</v>
      </c>
      <c r="F189" s="74">
        <v>0</v>
      </c>
      <c r="G189" s="74">
        <v>0</v>
      </c>
      <c r="H189" s="74">
        <v>0</v>
      </c>
      <c r="I189" s="74">
        <v>0</v>
      </c>
      <c r="J189" s="74">
        <v>0</v>
      </c>
      <c r="K189" s="74">
        <v>0</v>
      </c>
      <c r="L189" s="74">
        <v>0</v>
      </c>
      <c r="M189" s="74">
        <v>0</v>
      </c>
      <c r="N189" s="74">
        <v>0</v>
      </c>
      <c r="O189" s="74">
        <v>0</v>
      </c>
      <c r="P189" s="74">
        <v>0</v>
      </c>
      <c r="Q189" s="28">
        <v>0</v>
      </c>
    </row>
    <row r="190" spans="1:17" x14ac:dyDescent="0.35">
      <c r="A190" t="str">
        <f>IF(OR(ISBLANK(VLOOKUP(B190,'EUROSTAT-Code'!D:E,2,0)),ISNA(VLOOKUP(B190,'EUROSTAT-Code'!D:E,2,0))),"",VLOOKUP(B190,'EUROSTAT-Code'!D:E,2,0))</f>
        <v/>
      </c>
      <c r="B190" s="28" t="s">
        <v>348</v>
      </c>
      <c r="C190" s="28" t="s">
        <v>356</v>
      </c>
      <c r="D190" s="28">
        <v>65</v>
      </c>
      <c r="E190" s="74">
        <v>0</v>
      </c>
      <c r="F190" s="74">
        <v>0</v>
      </c>
      <c r="G190" s="74">
        <v>0</v>
      </c>
      <c r="H190" s="74">
        <v>0</v>
      </c>
      <c r="I190" s="74">
        <v>0</v>
      </c>
      <c r="J190" s="74">
        <v>0</v>
      </c>
      <c r="K190" s="74">
        <v>0</v>
      </c>
      <c r="L190" s="74">
        <v>0</v>
      </c>
      <c r="M190" s="74">
        <v>0</v>
      </c>
      <c r="N190" s="74">
        <v>65</v>
      </c>
      <c r="O190" s="74">
        <v>0</v>
      </c>
      <c r="P190" s="74">
        <v>0</v>
      </c>
      <c r="Q190" s="28">
        <v>0</v>
      </c>
    </row>
    <row r="191" spans="1:17" x14ac:dyDescent="0.35">
      <c r="A191" t="str">
        <f>IF(OR(ISBLANK(VLOOKUP(B191,'EUROSTAT-Code'!D:E,2,0)),ISNA(VLOOKUP(B191,'EUROSTAT-Code'!D:E,2,0))),"",VLOOKUP(B191,'EUROSTAT-Code'!D:E,2,0))</f>
        <v/>
      </c>
      <c r="B191" s="28" t="s">
        <v>348</v>
      </c>
      <c r="C191" s="28" t="s">
        <v>357</v>
      </c>
      <c r="D191" s="28">
        <v>95</v>
      </c>
      <c r="E191" s="74">
        <v>60</v>
      </c>
      <c r="F191" s="74" t="s">
        <v>1237</v>
      </c>
      <c r="G191" s="74" t="s">
        <v>1237</v>
      </c>
      <c r="H191" s="74" t="s">
        <v>1237</v>
      </c>
      <c r="I191" s="74" t="s">
        <v>1237</v>
      </c>
      <c r="J191" s="74" t="s">
        <v>1237</v>
      </c>
      <c r="K191" s="74">
        <v>20</v>
      </c>
      <c r="L191" s="74">
        <v>0</v>
      </c>
      <c r="M191" s="74">
        <v>0</v>
      </c>
      <c r="N191" s="74">
        <v>0</v>
      </c>
      <c r="O191" s="74">
        <v>0</v>
      </c>
      <c r="P191" s="74">
        <v>0</v>
      </c>
      <c r="Q191" s="28">
        <v>0</v>
      </c>
    </row>
    <row r="192" spans="1:17" x14ac:dyDescent="0.35">
      <c r="A192" t="str">
        <f>IF(OR(ISBLANK(VLOOKUP(B192,'EUROSTAT-Code'!D:E,2,0)),ISNA(VLOOKUP(B192,'EUROSTAT-Code'!D:E,2,0))),"",VLOOKUP(B192,'EUROSTAT-Code'!D:E,2,0))</f>
        <v/>
      </c>
      <c r="B192" s="28" t="s">
        <v>348</v>
      </c>
      <c r="C192" s="28" t="s">
        <v>359</v>
      </c>
      <c r="D192" s="28">
        <v>0</v>
      </c>
      <c r="E192" s="74">
        <v>0</v>
      </c>
      <c r="F192" s="74">
        <v>0</v>
      </c>
      <c r="G192" s="74">
        <v>0</v>
      </c>
      <c r="H192" s="74">
        <v>0</v>
      </c>
      <c r="I192" s="74">
        <v>0</v>
      </c>
      <c r="J192" s="74">
        <v>0</v>
      </c>
      <c r="K192" s="74">
        <v>0</v>
      </c>
      <c r="L192" s="74">
        <v>0</v>
      </c>
      <c r="M192" s="74">
        <v>0</v>
      </c>
      <c r="N192" s="74">
        <v>0</v>
      </c>
      <c r="O192" s="74">
        <v>0</v>
      </c>
      <c r="P192" s="74">
        <v>0</v>
      </c>
      <c r="Q192" s="28">
        <v>0</v>
      </c>
    </row>
    <row r="193" spans="1:17" x14ac:dyDescent="0.35">
      <c r="A193" t="str">
        <f>IF(OR(ISBLANK(VLOOKUP(B193,'EUROSTAT-Code'!D:E,2,0)),ISNA(VLOOKUP(B193,'EUROSTAT-Code'!D:E,2,0))),"",VLOOKUP(B193,'EUROSTAT-Code'!D:E,2,0))</f>
        <v/>
      </c>
      <c r="B193" s="28" t="s">
        <v>348</v>
      </c>
      <c r="C193" s="28" t="s">
        <v>360</v>
      </c>
      <c r="D193" s="28">
        <v>0</v>
      </c>
      <c r="E193" s="74">
        <v>0</v>
      </c>
      <c r="F193" s="74">
        <v>0</v>
      </c>
      <c r="G193" s="74">
        <v>0</v>
      </c>
      <c r="H193" s="74">
        <v>0</v>
      </c>
      <c r="I193" s="74">
        <v>0</v>
      </c>
      <c r="J193" s="74">
        <v>0</v>
      </c>
      <c r="K193" s="74">
        <v>0</v>
      </c>
      <c r="L193" s="74">
        <v>0</v>
      </c>
      <c r="M193" s="74">
        <v>0</v>
      </c>
      <c r="N193" s="74">
        <v>0</v>
      </c>
      <c r="O193" s="74">
        <v>0</v>
      </c>
      <c r="P193" s="74">
        <v>0</v>
      </c>
      <c r="Q193" s="28">
        <v>0</v>
      </c>
    </row>
    <row r="194" spans="1:17" x14ac:dyDescent="0.35">
      <c r="A194" t="str">
        <f>IF(OR(ISBLANK(VLOOKUP(B194,'EUROSTAT-Code'!D:E,2,0)),ISNA(VLOOKUP(B194,'EUROSTAT-Code'!D:E,2,0))),"",VLOOKUP(B194,'EUROSTAT-Code'!D:E,2,0))</f>
        <v/>
      </c>
      <c r="B194" s="28" t="s">
        <v>348</v>
      </c>
      <c r="C194" s="28" t="s">
        <v>1207</v>
      </c>
      <c r="D194" s="28">
        <v>25</v>
      </c>
      <c r="E194" s="74">
        <v>0</v>
      </c>
      <c r="F194" s="74">
        <v>0</v>
      </c>
      <c r="G194" s="74">
        <v>0</v>
      </c>
      <c r="H194" s="74">
        <v>0</v>
      </c>
      <c r="I194" s="74">
        <v>0</v>
      </c>
      <c r="J194" s="74">
        <v>0</v>
      </c>
      <c r="K194" s="74">
        <v>0</v>
      </c>
      <c r="L194" s="74">
        <v>25</v>
      </c>
      <c r="M194" s="74">
        <v>0</v>
      </c>
      <c r="N194" s="74">
        <v>0</v>
      </c>
      <c r="O194" s="74">
        <v>0</v>
      </c>
      <c r="P194" s="74">
        <v>0</v>
      </c>
      <c r="Q194" s="28">
        <v>0</v>
      </c>
    </row>
    <row r="195" spans="1:17" x14ac:dyDescent="0.35">
      <c r="A195" t="str">
        <f>IF(OR(ISBLANK(VLOOKUP(B195,'EUROSTAT-Code'!D:E,2,0)),ISNA(VLOOKUP(B195,'EUROSTAT-Code'!D:E,2,0))),"",VLOOKUP(B195,'EUROSTAT-Code'!D:E,2,0))</f>
        <v/>
      </c>
      <c r="B195" s="28" t="s">
        <v>348</v>
      </c>
      <c r="C195" s="28" t="s">
        <v>1227</v>
      </c>
      <c r="D195" s="28">
        <v>0</v>
      </c>
      <c r="E195" s="74">
        <v>0</v>
      </c>
      <c r="F195" s="74">
        <v>0</v>
      </c>
      <c r="G195" s="74">
        <v>0</v>
      </c>
      <c r="H195" s="74">
        <v>0</v>
      </c>
      <c r="I195" s="74">
        <v>0</v>
      </c>
      <c r="J195" s="74">
        <v>0</v>
      </c>
      <c r="K195" s="74">
        <v>0</v>
      </c>
      <c r="L195" s="74">
        <v>0</v>
      </c>
      <c r="M195" s="74">
        <v>0</v>
      </c>
      <c r="N195" s="74">
        <v>0</v>
      </c>
      <c r="O195" s="74">
        <v>0</v>
      </c>
      <c r="P195" s="74">
        <v>0</v>
      </c>
      <c r="Q195" s="28">
        <v>0</v>
      </c>
    </row>
    <row r="196" spans="1:17" x14ac:dyDescent="0.35">
      <c r="A196" t="str">
        <f>IF(OR(ISBLANK(VLOOKUP(B196,'EUROSTAT-Code'!D:E,2,0)),ISNA(VLOOKUP(B196,'EUROSTAT-Code'!D:E,2,0))),"",VLOOKUP(B196,'EUROSTAT-Code'!D:E,2,0))</f>
        <v/>
      </c>
      <c r="B196" s="28" t="s">
        <v>348</v>
      </c>
      <c r="C196" s="28" t="s">
        <v>359</v>
      </c>
      <c r="D196" s="28">
        <v>0</v>
      </c>
      <c r="E196" s="28">
        <v>0</v>
      </c>
      <c r="F196" s="28">
        <v>0</v>
      </c>
      <c r="G196" s="28">
        <v>0</v>
      </c>
      <c r="H196" s="28">
        <v>0</v>
      </c>
      <c r="I196" s="28">
        <v>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P196" s="28">
        <v>0</v>
      </c>
      <c r="Q196" s="28">
        <f>ROUND(ROUND((P196/$Q$4*$R$4),0)/5,0)*5</f>
        <v>0</v>
      </c>
    </row>
    <row r="197" spans="1:17" x14ac:dyDescent="0.35">
      <c r="A197" t="str">
        <f>IF(OR(ISBLANK(VLOOKUP(B197,'EUROSTAT-Code'!D:E,2,0)),ISNA(VLOOKUP(B197,'EUROSTAT-Code'!D:E,2,0))),"",VLOOKUP(B197,'EUROSTAT-Code'!D:E,2,0))</f>
        <v/>
      </c>
      <c r="B197" s="28" t="s">
        <v>348</v>
      </c>
      <c r="C197" s="28" t="s">
        <v>360</v>
      </c>
      <c r="D197" s="28">
        <v>0</v>
      </c>
      <c r="E197" s="28">
        <v>0</v>
      </c>
      <c r="F197" s="28">
        <v>0</v>
      </c>
      <c r="G197" s="28">
        <v>0</v>
      </c>
      <c r="H197" s="28">
        <v>0</v>
      </c>
      <c r="I197" s="28">
        <v>0</v>
      </c>
      <c r="J197" s="28">
        <v>0</v>
      </c>
      <c r="K197" s="28">
        <v>0</v>
      </c>
      <c r="L197" s="28">
        <v>0</v>
      </c>
      <c r="M197" s="28">
        <v>0</v>
      </c>
      <c r="N197" s="28">
        <v>0</v>
      </c>
      <c r="O197" s="28">
        <v>0</v>
      </c>
      <c r="P197" s="28">
        <v>0</v>
      </c>
      <c r="Q197" s="28">
        <f>ROUND(ROUND((P197/$Q$4*$R$4),0)/5,0)*5</f>
        <v>0</v>
      </c>
    </row>
    <row r="198" spans="1:17" x14ac:dyDescent="0.35">
      <c r="A198" t="str">
        <f>IF(OR(ISBLANK(VLOOKUP(B198,'EUROSTAT-Code'!D:E,2,0)),ISNA(VLOOKUP(B198,'EUROSTAT-Code'!D:E,2,0))),"",VLOOKUP(B198,'EUROSTAT-Code'!D:E,2,0))</f>
        <v/>
      </c>
      <c r="B198" s="28" t="s">
        <v>348</v>
      </c>
      <c r="C198" s="28" t="s">
        <v>1225</v>
      </c>
      <c r="D198" s="28">
        <v>5</v>
      </c>
      <c r="E198" s="28">
        <v>0</v>
      </c>
      <c r="F198" s="28">
        <v>0</v>
      </c>
      <c r="G198" s="28">
        <v>0</v>
      </c>
      <c r="H198" s="28">
        <v>0</v>
      </c>
      <c r="I198" s="28">
        <v>0</v>
      </c>
      <c r="J198" s="28">
        <v>0</v>
      </c>
      <c r="K198" s="28">
        <v>0</v>
      </c>
      <c r="L198" s="28">
        <v>5</v>
      </c>
      <c r="M198" s="28">
        <v>0</v>
      </c>
      <c r="N198" s="28">
        <v>0</v>
      </c>
      <c r="O198" s="28">
        <v>0</v>
      </c>
      <c r="P198" s="28">
        <v>0</v>
      </c>
      <c r="Q198" s="28">
        <f>ROUND(ROUND((P198/$Q$4*$R$4),0)/5,0)*5</f>
        <v>0</v>
      </c>
    </row>
    <row r="199" spans="1:17" x14ac:dyDescent="0.35">
      <c r="A199" t="str">
        <f>IF(OR(ISBLANK(VLOOKUP(B199,'EUROSTAT-Code'!D:E,2,0)),ISNA(VLOOKUP(B199,'EUROSTAT-Code'!D:E,2,0))),"",VLOOKUP(B199,'EUROSTAT-Code'!D:E,2,0))</f>
        <v/>
      </c>
      <c r="B199" s="28" t="s">
        <v>348</v>
      </c>
      <c r="C199" s="28" t="s">
        <v>1207</v>
      </c>
      <c r="D199" s="28">
        <v>25</v>
      </c>
      <c r="E199" s="28">
        <v>0</v>
      </c>
      <c r="F199" s="28">
        <v>0</v>
      </c>
      <c r="G199" s="28">
        <v>0</v>
      </c>
      <c r="H199" s="28">
        <v>0</v>
      </c>
      <c r="I199" s="28">
        <v>0</v>
      </c>
      <c r="J199" s="28">
        <v>0</v>
      </c>
      <c r="K199" s="28">
        <v>0</v>
      </c>
      <c r="L199" s="28">
        <v>25</v>
      </c>
      <c r="M199" s="28">
        <v>0</v>
      </c>
      <c r="N199" s="28">
        <v>0</v>
      </c>
      <c r="O199" s="28">
        <v>0</v>
      </c>
      <c r="P199" s="28">
        <v>0</v>
      </c>
      <c r="Q199" s="28">
        <f>ROUND(ROUND((P199/$Q$4*$R$4),0)/5,0)*5</f>
        <v>0</v>
      </c>
    </row>
    <row r="200" spans="1:17" x14ac:dyDescent="0.35">
      <c r="A200" t="str">
        <f>IF(OR(ISBLANK(VLOOKUP(B200,'EUROSTAT-Code'!D:E,2,0)),ISNA(VLOOKUP(B200,'EUROSTAT-Code'!D:E,2,0))),"",VLOOKUP(B200,'EUROSTAT-Code'!D:E,2,0))</f>
        <v/>
      </c>
      <c r="B200" s="28" t="s">
        <v>348</v>
      </c>
      <c r="C200" s="28" t="s">
        <v>1227</v>
      </c>
      <c r="D200" s="28">
        <v>0</v>
      </c>
      <c r="E200" s="28">
        <v>0</v>
      </c>
      <c r="F200" s="28">
        <v>0</v>
      </c>
      <c r="G200" s="28">
        <v>0</v>
      </c>
      <c r="H200" s="28">
        <v>0</v>
      </c>
      <c r="I200" s="28">
        <v>0</v>
      </c>
      <c r="J200" s="28">
        <v>0</v>
      </c>
      <c r="K200" s="28">
        <v>0</v>
      </c>
      <c r="L200" s="28">
        <v>0</v>
      </c>
      <c r="M200" s="28">
        <v>0</v>
      </c>
      <c r="N200" s="28">
        <v>0</v>
      </c>
      <c r="O200" s="28">
        <v>0</v>
      </c>
      <c r="P200" s="28">
        <v>0</v>
      </c>
      <c r="Q200" s="28">
        <f>ROUND(ROUND((P200/$Q$4*$R$4),0)/5,0)*5</f>
        <v>0</v>
      </c>
    </row>
    <row r="201" spans="1:17" x14ac:dyDescent="0.35">
      <c r="A201" s="28"/>
      <c r="B201" s="37"/>
      <c r="C201" s="37"/>
      <c r="D201" s="38"/>
      <c r="E201" s="39"/>
      <c r="F201" s="39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</row>
    <row r="202" spans="1:17" x14ac:dyDescent="0.35">
      <c r="A202" s="28"/>
      <c r="B202" s="37"/>
      <c r="C202" s="37"/>
      <c r="D202" s="38"/>
      <c r="E202" s="39"/>
      <c r="F202" s="39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</row>
    <row r="203" spans="1:17" x14ac:dyDescent="0.35">
      <c r="A203" s="28"/>
      <c r="B203" s="37"/>
      <c r="C203" s="37"/>
      <c r="D203" s="38"/>
      <c r="E203" s="39"/>
      <c r="F203" s="39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</row>
    <row r="204" spans="1:17" x14ac:dyDescent="0.35">
      <c r="A204" s="28"/>
      <c r="B204" s="37"/>
      <c r="C204" s="37"/>
      <c r="D204" s="38"/>
      <c r="E204" s="39"/>
      <c r="F204" s="39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</row>
    <row r="205" spans="1:17" x14ac:dyDescent="0.35">
      <c r="A205" s="28"/>
      <c r="B205" s="37"/>
      <c r="C205" s="37"/>
      <c r="D205" s="38"/>
      <c r="E205" s="39"/>
      <c r="F205" s="39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</row>
    <row r="206" spans="1:17" x14ac:dyDescent="0.35">
      <c r="A206" s="28"/>
      <c r="B206" s="37"/>
      <c r="C206" s="37"/>
      <c r="D206" s="38"/>
      <c r="E206" s="39"/>
      <c r="F206" s="39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</row>
    <row r="207" spans="1:17" x14ac:dyDescent="0.35">
      <c r="A207" s="28"/>
      <c r="B207" s="37"/>
      <c r="C207" s="37"/>
      <c r="D207" s="38"/>
      <c r="E207" s="39"/>
      <c r="F207" s="39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</row>
    <row r="208" spans="1:17" x14ac:dyDescent="0.35">
      <c r="A208" s="28"/>
      <c r="B208" s="37"/>
      <c r="C208" s="37"/>
      <c r="D208" s="38"/>
      <c r="E208" s="39"/>
      <c r="F208" s="39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</row>
    <row r="209" spans="1:17" x14ac:dyDescent="0.35">
      <c r="A209" s="28"/>
      <c r="B209" s="37"/>
      <c r="C209" s="37"/>
      <c r="D209" s="38"/>
      <c r="E209" s="39"/>
      <c r="F209" s="39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</row>
    <row r="210" spans="1:17" x14ac:dyDescent="0.35">
      <c r="A210" s="28"/>
      <c r="B210" s="37"/>
      <c r="C210" s="37"/>
      <c r="D210" s="38"/>
      <c r="E210" s="39"/>
      <c r="F210" s="39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</row>
    <row r="211" spans="1:17" x14ac:dyDescent="0.35">
      <c r="B211" s="4"/>
      <c r="C211" s="4"/>
      <c r="D211" s="5"/>
      <c r="E211" s="22"/>
      <c r="F211" s="22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x14ac:dyDescent="0.35">
      <c r="C212"/>
      <c r="D212"/>
      <c r="E212"/>
      <c r="F212"/>
      <c r="G212"/>
      <c r="H212"/>
      <c r="I212"/>
      <c r="J212"/>
      <c r="K212"/>
      <c r="L212"/>
      <c r="M212"/>
      <c r="N212"/>
      <c r="O212"/>
    </row>
    <row r="213" spans="1:17" x14ac:dyDescent="0.35">
      <c r="C213"/>
      <c r="D213"/>
      <c r="E213"/>
      <c r="F213"/>
      <c r="G213"/>
      <c r="H213"/>
      <c r="I213"/>
      <c r="J213"/>
      <c r="K213"/>
      <c r="L213"/>
      <c r="M213"/>
      <c r="N213"/>
      <c r="O213"/>
    </row>
    <row r="214" spans="1:17" x14ac:dyDescent="0.35">
      <c r="C214"/>
      <c r="D214"/>
      <c r="E214"/>
      <c r="F214"/>
      <c r="G214"/>
      <c r="H214"/>
      <c r="I214"/>
      <c r="J214"/>
      <c r="K214"/>
      <c r="L214"/>
      <c r="M214"/>
      <c r="N214"/>
      <c r="O214"/>
    </row>
    <row r="215" spans="1:17" x14ac:dyDescent="0.35">
      <c r="C215"/>
      <c r="D215"/>
      <c r="E215"/>
      <c r="F215"/>
      <c r="G215"/>
      <c r="H215"/>
      <c r="I215"/>
      <c r="J215"/>
      <c r="K215"/>
      <c r="L215"/>
      <c r="M215"/>
      <c r="N215"/>
      <c r="O215"/>
    </row>
    <row r="216" spans="1:17" x14ac:dyDescent="0.35">
      <c r="C216"/>
      <c r="D216"/>
      <c r="E216"/>
      <c r="F216"/>
      <c r="G216"/>
      <c r="H216"/>
      <c r="I216"/>
      <c r="J216"/>
      <c r="K216"/>
      <c r="L216"/>
      <c r="M216"/>
      <c r="N216"/>
      <c r="O216"/>
    </row>
    <row r="217" spans="1:17" x14ac:dyDescent="0.35">
      <c r="C217"/>
      <c r="D217"/>
      <c r="E217"/>
      <c r="F217"/>
      <c r="G217"/>
      <c r="H217"/>
      <c r="I217"/>
      <c r="J217"/>
      <c r="K217"/>
      <c r="L217"/>
      <c r="M217"/>
      <c r="N217"/>
      <c r="O217"/>
    </row>
    <row r="218" spans="1:17" x14ac:dyDescent="0.35">
      <c r="C218"/>
      <c r="D218"/>
      <c r="E218"/>
      <c r="F218"/>
      <c r="G218"/>
      <c r="H218"/>
      <c r="I218"/>
      <c r="J218"/>
      <c r="K218"/>
      <c r="L218"/>
      <c r="M218"/>
      <c r="N218"/>
      <c r="O218"/>
    </row>
    <row r="219" spans="1:17" x14ac:dyDescent="0.35">
      <c r="C219"/>
      <c r="D219"/>
      <c r="E219"/>
      <c r="F219"/>
      <c r="G219"/>
      <c r="H219"/>
      <c r="I219"/>
      <c r="J219"/>
      <c r="K219"/>
      <c r="L219"/>
      <c r="M219"/>
      <c r="N219"/>
      <c r="O219"/>
    </row>
    <row r="220" spans="1:17" x14ac:dyDescent="0.35">
      <c r="C220"/>
      <c r="D220"/>
      <c r="E220"/>
      <c r="F220"/>
      <c r="G220"/>
      <c r="H220"/>
      <c r="I220"/>
      <c r="J220"/>
      <c r="K220"/>
      <c r="L220"/>
      <c r="M220"/>
      <c r="N220"/>
      <c r="O220"/>
    </row>
    <row r="221" spans="1:17" x14ac:dyDescent="0.35">
      <c r="C221"/>
      <c r="D221"/>
      <c r="E221"/>
      <c r="F221"/>
      <c r="G221"/>
      <c r="H221"/>
      <c r="I221"/>
      <c r="J221"/>
      <c r="K221"/>
      <c r="L221"/>
      <c r="M221"/>
      <c r="N221"/>
      <c r="O221"/>
    </row>
    <row r="222" spans="1:17" x14ac:dyDescent="0.35">
      <c r="C222"/>
      <c r="D222"/>
      <c r="E222"/>
      <c r="F222"/>
      <c r="G222"/>
      <c r="H222"/>
      <c r="I222"/>
      <c r="J222"/>
      <c r="K222"/>
      <c r="L222"/>
      <c r="M222"/>
      <c r="N222"/>
      <c r="O222"/>
    </row>
    <row r="223" spans="1:17" x14ac:dyDescent="0.35">
      <c r="C223"/>
      <c r="D223"/>
      <c r="E223"/>
      <c r="F223"/>
      <c r="G223"/>
      <c r="H223"/>
      <c r="I223"/>
      <c r="J223"/>
      <c r="K223"/>
      <c r="L223"/>
      <c r="M223"/>
      <c r="N223"/>
      <c r="O223"/>
    </row>
    <row r="224" spans="1:17" x14ac:dyDescent="0.35">
      <c r="C224"/>
      <c r="D224"/>
      <c r="E224"/>
      <c r="F224"/>
      <c r="G224"/>
      <c r="H224"/>
      <c r="I224"/>
      <c r="J224"/>
      <c r="K224"/>
      <c r="L224"/>
      <c r="M224"/>
      <c r="N224"/>
      <c r="O224"/>
    </row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</sheetData>
  <conditionalFormatting sqref="C1:C2">
    <cfRule type="cellIs" dxfId="18" priority="3" operator="equal">
      <formula>0</formula>
    </cfRule>
  </conditionalFormatting>
  <conditionalFormatting sqref="D1:O1 D2:L3 E4:P4 D5:Q5 C490:O1048576">
    <cfRule type="cellIs" dxfId="17" priority="2" operator="equal">
      <formula>0</formula>
    </cfRule>
  </conditionalFormatting>
  <conditionalFormatting sqref="P2">
    <cfRule type="cellIs" dxfId="16" priority="4" operator="equal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B5A24-838E-4A23-BDF8-4087CFED8851}">
  <sheetPr codeName="Feuil12"/>
  <dimension ref="A1:T486"/>
  <sheetViews>
    <sheetView workbookViewId="0">
      <selection activeCell="A2" sqref="A2"/>
    </sheetView>
  </sheetViews>
  <sheetFormatPr defaultColWidth="11.453125" defaultRowHeight="14.5" x14ac:dyDescent="0.35"/>
  <cols>
    <col min="1" max="1" width="4.7265625" customWidth="1"/>
    <col min="2" max="2" width="13.7265625" customWidth="1"/>
    <col min="3" max="3" width="30.7265625" style="10" customWidth="1"/>
    <col min="4" max="15" width="10.7265625" style="10" customWidth="1"/>
    <col min="16" max="16" width="10.7265625" customWidth="1"/>
  </cols>
  <sheetData>
    <row r="1" spans="1:17" ht="44.5" customHeight="1" x14ac:dyDescent="0.35"/>
    <row r="2" spans="1:17" s="12" customFormat="1" ht="18" x14ac:dyDescent="0.4">
      <c r="A2" s="11" t="s">
        <v>1206</v>
      </c>
      <c r="C2" s="13"/>
      <c r="D2" s="13"/>
      <c r="E2" s="13"/>
      <c r="F2" s="13"/>
      <c r="G2" s="13"/>
      <c r="H2" s="13"/>
      <c r="I2" s="13"/>
      <c r="J2" s="13"/>
      <c r="K2" s="13"/>
      <c r="L2" s="13"/>
      <c r="P2" s="14"/>
    </row>
    <row r="3" spans="1:17" s="18" customFormat="1" ht="27.75" customHeight="1" x14ac:dyDescent="0.3">
      <c r="A3" s="15"/>
      <c r="B3" s="15"/>
      <c r="C3" s="16" t="s">
        <v>256</v>
      </c>
      <c r="D3" s="17" t="s">
        <v>1074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s="19" customFormat="1" ht="15" customHeight="1" x14ac:dyDescent="0.2">
      <c r="A4" s="1"/>
      <c r="B4" s="42" t="s">
        <v>1041</v>
      </c>
      <c r="C4" s="42" t="s">
        <v>0</v>
      </c>
      <c r="D4" s="48">
        <v>130753.13399200003</v>
      </c>
      <c r="E4" s="46">
        <v>10638.291010999994</v>
      </c>
      <c r="F4" s="46">
        <v>170.67655899999997</v>
      </c>
      <c r="G4" s="47">
        <v>680.54774000000009</v>
      </c>
      <c r="H4" s="47">
        <v>3073.7709449999984</v>
      </c>
      <c r="I4" s="47">
        <v>1721.1855850000006</v>
      </c>
      <c r="J4" s="47">
        <v>1153.0814500000004</v>
      </c>
      <c r="K4" s="47">
        <v>4115.805640999999</v>
      </c>
      <c r="L4" s="47">
        <v>1828.0654620000003</v>
      </c>
      <c r="M4" s="47">
        <v>673.41938500000003</v>
      </c>
      <c r="N4" s="47">
        <v>16730.000480000017</v>
      </c>
      <c r="O4" s="47">
        <v>11776</v>
      </c>
      <c r="P4" s="47">
        <v>60551.722489000036</v>
      </c>
      <c r="Q4" s="47">
        <v>1250</v>
      </c>
    </row>
    <row r="5" spans="1:17" s="19" customFormat="1" ht="15" customHeight="1" x14ac:dyDescent="0.2">
      <c r="A5" s="41"/>
      <c r="B5" s="35" t="s">
        <v>1093</v>
      </c>
      <c r="C5" s="36" t="s">
        <v>1095</v>
      </c>
      <c r="D5" s="45">
        <f t="shared" ref="D5:Q5" si="0">SUMIF($A$7:$A$243,"=x",D7:D243)</f>
        <v>25670</v>
      </c>
      <c r="E5" s="45">
        <f t="shared" si="0"/>
        <v>3965</v>
      </c>
      <c r="F5" s="45">
        <f t="shared" si="0"/>
        <v>0</v>
      </c>
      <c r="G5" s="45">
        <f t="shared" si="0"/>
        <v>75</v>
      </c>
      <c r="H5" s="45">
        <f t="shared" si="0"/>
        <v>1225</v>
      </c>
      <c r="I5" s="45">
        <f t="shared" si="0"/>
        <v>95</v>
      </c>
      <c r="J5" s="45">
        <f t="shared" si="0"/>
        <v>0</v>
      </c>
      <c r="K5" s="45">
        <f t="shared" si="0"/>
        <v>1465</v>
      </c>
      <c r="L5" s="45">
        <f t="shared" si="0"/>
        <v>2940</v>
      </c>
      <c r="M5" s="45">
        <f t="shared" si="0"/>
        <v>505</v>
      </c>
      <c r="N5" s="45">
        <f t="shared" si="0"/>
        <v>8150</v>
      </c>
      <c r="O5" s="45">
        <f t="shared" si="0"/>
        <v>1360</v>
      </c>
      <c r="P5" s="45">
        <f t="shared" si="0"/>
        <v>855</v>
      </c>
      <c r="Q5" s="45">
        <f t="shared" si="0"/>
        <v>3030</v>
      </c>
    </row>
    <row r="6" spans="1:17" x14ac:dyDescent="0.35">
      <c r="A6" s="2"/>
      <c r="B6" s="2" t="s">
        <v>1</v>
      </c>
      <c r="C6" s="2" t="s">
        <v>1220</v>
      </c>
      <c r="D6" s="3">
        <f>SUM(D7:D66)</f>
        <v>74865</v>
      </c>
      <c r="E6" s="20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3">
        <f>SUM(Q7:Q66)</f>
        <v>64535</v>
      </c>
    </row>
    <row r="7" spans="1:17" x14ac:dyDescent="0.35">
      <c r="A7" t="str">
        <f>IF(OR(ISBLANK(VLOOKUP(B7,'EUROSTAT-Code'!D:E,2,0)),ISNA(VLOOKUP(B7,'EUROSTAT-Code'!D:E,2,0))),"",VLOOKUP(B7,'EUROSTAT-Code'!D:E,2,0))</f>
        <v>x</v>
      </c>
      <c r="B7" s="4" t="s">
        <v>3</v>
      </c>
      <c r="C7" s="4" t="s">
        <v>1100</v>
      </c>
      <c r="D7" s="5">
        <v>1605</v>
      </c>
      <c r="E7" s="64">
        <v>0</v>
      </c>
      <c r="F7" s="64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23">
        <v>1605</v>
      </c>
    </row>
    <row r="8" spans="1:17" x14ac:dyDescent="0.35">
      <c r="A8" t="str">
        <f>IF(OR(ISBLANK(VLOOKUP(B8,'EUROSTAT-Code'!D:E,2,0)),ISNA(VLOOKUP(B8,'EUROSTAT-Code'!D:E,2,0))),"",VLOOKUP(B8,'EUROSTAT-Code'!D:E,2,0))</f>
        <v>x</v>
      </c>
      <c r="B8" s="6" t="s">
        <v>4</v>
      </c>
      <c r="C8" s="6" t="s">
        <v>1101</v>
      </c>
      <c r="D8" s="7">
        <v>30</v>
      </c>
      <c r="E8" s="65">
        <v>0</v>
      </c>
      <c r="F8" s="65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25</v>
      </c>
      <c r="N8" s="61">
        <v>0</v>
      </c>
      <c r="O8" s="61">
        <v>0</v>
      </c>
      <c r="P8" s="61">
        <v>0</v>
      </c>
      <c r="Q8" s="24">
        <v>10</v>
      </c>
    </row>
    <row r="9" spans="1:17" x14ac:dyDescent="0.35">
      <c r="A9" t="str">
        <f>IF(OR(ISBLANK(VLOOKUP(B9,'EUROSTAT-Code'!D:E,2,0)),ISNA(VLOOKUP(B9,'EUROSTAT-Code'!D:E,2,0))),"",VLOOKUP(B9,'EUROSTAT-Code'!D:E,2,0))</f>
        <v/>
      </c>
      <c r="B9" s="4" t="s">
        <v>6</v>
      </c>
      <c r="C9" s="4" t="s">
        <v>1104</v>
      </c>
      <c r="D9" s="5">
        <v>41730</v>
      </c>
      <c r="E9" s="64">
        <v>0</v>
      </c>
      <c r="F9" s="64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23">
        <v>41730</v>
      </c>
    </row>
    <row r="10" spans="1:17" x14ac:dyDescent="0.35">
      <c r="A10" t="str">
        <f>IF(OR(ISBLANK(VLOOKUP(B10,'EUROSTAT-Code'!D:E,2,0)),ISNA(VLOOKUP(B10,'EUROSTAT-Code'!D:E,2,0))),"",VLOOKUP(B10,'EUROSTAT-Code'!D:E,2,0))</f>
        <v/>
      </c>
      <c r="B10" s="6" t="s">
        <v>319</v>
      </c>
      <c r="C10" s="6" t="s">
        <v>1105</v>
      </c>
      <c r="D10" s="7">
        <v>5215</v>
      </c>
      <c r="E10" s="65">
        <v>0</v>
      </c>
      <c r="F10" s="65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24">
        <v>5215</v>
      </c>
    </row>
    <row r="11" spans="1:17" x14ac:dyDescent="0.35">
      <c r="A11" t="str">
        <f>IF(OR(ISBLANK(VLOOKUP(B11,'EUROSTAT-Code'!D:E,2,0)),ISNA(VLOOKUP(B11,'EUROSTAT-Code'!D:E,2,0))),"",VLOOKUP(B11,'EUROSTAT-Code'!D:E,2,0))</f>
        <v/>
      </c>
      <c r="B11" s="4" t="s">
        <v>8</v>
      </c>
      <c r="C11" s="4" t="s">
        <v>1107</v>
      </c>
      <c r="D11" s="5">
        <v>2450</v>
      </c>
      <c r="E11" s="64">
        <v>0</v>
      </c>
      <c r="F11" s="64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23">
        <v>2450</v>
      </c>
    </row>
    <row r="12" spans="1:17" x14ac:dyDescent="0.35">
      <c r="A12" t="str">
        <f>IF(OR(ISBLANK(VLOOKUP(B12,'EUROSTAT-Code'!D:E,2,0)),ISNA(VLOOKUP(B12,'EUROSTAT-Code'!D:E,2,0))),"",VLOOKUP(B12,'EUROSTAT-Code'!D:E,2,0))</f>
        <v/>
      </c>
      <c r="B12" s="6" t="s">
        <v>9</v>
      </c>
      <c r="C12" s="6" t="s">
        <v>1108</v>
      </c>
      <c r="D12" s="7">
        <v>10</v>
      </c>
      <c r="E12" s="65">
        <v>0</v>
      </c>
      <c r="F12" s="65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10</v>
      </c>
      <c r="N12" s="61">
        <v>0</v>
      </c>
      <c r="O12" s="61">
        <v>0</v>
      </c>
      <c r="P12" s="61">
        <v>0</v>
      </c>
      <c r="Q12" s="24">
        <v>0</v>
      </c>
    </row>
    <row r="13" spans="1:17" x14ac:dyDescent="0.35">
      <c r="A13" t="str">
        <f>IF(OR(ISBLANK(VLOOKUP(B13,'EUROSTAT-Code'!D:E,2,0)),ISNA(VLOOKUP(B13,'EUROSTAT-Code'!D:E,2,0))),"",VLOOKUP(B13,'EUROSTAT-Code'!D:E,2,0))</f>
        <v/>
      </c>
      <c r="B13" s="4" t="s">
        <v>10</v>
      </c>
      <c r="C13" s="4" t="s">
        <v>1109</v>
      </c>
      <c r="D13" s="5">
        <v>585</v>
      </c>
      <c r="E13" s="64">
        <v>0</v>
      </c>
      <c r="F13" s="64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570</v>
      </c>
      <c r="N13" s="59">
        <v>0</v>
      </c>
      <c r="O13" s="59">
        <v>0</v>
      </c>
      <c r="P13" s="59">
        <v>0</v>
      </c>
      <c r="Q13" s="23">
        <v>0</v>
      </c>
    </row>
    <row r="14" spans="1:17" x14ac:dyDescent="0.35">
      <c r="A14" t="str">
        <f>IF(OR(ISBLANK(VLOOKUP(B14,'EUROSTAT-Code'!D:E,2,0)),ISNA(VLOOKUP(B14,'EUROSTAT-Code'!D:E,2,0))),"",VLOOKUP(B14,'EUROSTAT-Code'!D:E,2,0))</f>
        <v/>
      </c>
      <c r="B14" s="6" t="s">
        <v>12</v>
      </c>
      <c r="C14" s="6" t="s">
        <v>1110</v>
      </c>
      <c r="D14" s="7">
        <v>3830</v>
      </c>
      <c r="E14" s="65">
        <v>0</v>
      </c>
      <c r="F14" s="65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 t="s">
        <v>1237</v>
      </c>
      <c r="M14" s="61">
        <v>2060</v>
      </c>
      <c r="N14" s="61">
        <v>0</v>
      </c>
      <c r="O14" s="61">
        <v>0</v>
      </c>
      <c r="P14" s="61">
        <v>0</v>
      </c>
      <c r="Q14" s="24">
        <v>1750</v>
      </c>
    </row>
    <row r="15" spans="1:17" x14ac:dyDescent="0.35">
      <c r="A15" t="str">
        <f>IF(OR(ISBLANK(VLOOKUP(B15,'EUROSTAT-Code'!D:E,2,0)),ISNA(VLOOKUP(B15,'EUROSTAT-Code'!D:E,2,0))),"",VLOOKUP(B15,'EUROSTAT-Code'!D:E,2,0))</f>
        <v/>
      </c>
      <c r="B15" s="4" t="s">
        <v>14</v>
      </c>
      <c r="C15" s="4" t="s">
        <v>1111</v>
      </c>
      <c r="D15" s="5">
        <v>245</v>
      </c>
      <c r="E15" s="64">
        <v>0</v>
      </c>
      <c r="F15" s="64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23">
        <v>245</v>
      </c>
    </row>
    <row r="16" spans="1:17" x14ac:dyDescent="0.35">
      <c r="A16" t="str">
        <f>IF(OR(ISBLANK(VLOOKUP(B16,'EUROSTAT-Code'!D:E,2,0)),ISNA(VLOOKUP(B16,'EUROSTAT-Code'!D:E,2,0))),"",VLOOKUP(B16,'EUROSTAT-Code'!D:E,2,0))</f>
        <v>x</v>
      </c>
      <c r="B16" s="6" t="s">
        <v>16</v>
      </c>
      <c r="C16" s="6" t="s">
        <v>880</v>
      </c>
      <c r="D16" s="7">
        <v>55</v>
      </c>
      <c r="E16" s="65" t="s">
        <v>1237</v>
      </c>
      <c r="F16" s="65">
        <v>0</v>
      </c>
      <c r="G16" s="61">
        <v>0</v>
      </c>
      <c r="H16" s="61" t="s">
        <v>1237</v>
      </c>
      <c r="I16" s="61" t="s">
        <v>1237</v>
      </c>
      <c r="J16" s="61" t="s">
        <v>1237</v>
      </c>
      <c r="K16" s="61" t="s">
        <v>1237</v>
      </c>
      <c r="L16" s="61" t="s">
        <v>1237</v>
      </c>
      <c r="M16" s="61">
        <v>25</v>
      </c>
      <c r="N16" s="61">
        <v>0</v>
      </c>
      <c r="O16" s="61">
        <v>0</v>
      </c>
      <c r="P16" s="61">
        <v>0</v>
      </c>
      <c r="Q16" s="24">
        <v>25</v>
      </c>
    </row>
    <row r="17" spans="1:17" x14ac:dyDescent="0.35">
      <c r="A17" t="str">
        <f>IF(OR(ISBLANK(VLOOKUP(B17,'EUROSTAT-Code'!D:E,2,0)),ISNA(VLOOKUP(B17,'EUROSTAT-Code'!D:E,2,0))),"",VLOOKUP(B17,'EUROSTAT-Code'!D:E,2,0))</f>
        <v>x</v>
      </c>
      <c r="B17" s="4" t="s">
        <v>18</v>
      </c>
      <c r="C17" s="4" t="s">
        <v>881</v>
      </c>
      <c r="D17" s="5">
        <v>655</v>
      </c>
      <c r="E17" s="64">
        <v>395</v>
      </c>
      <c r="F17" s="64" t="s">
        <v>1237</v>
      </c>
      <c r="G17" s="59" t="s">
        <v>1237</v>
      </c>
      <c r="H17" s="59">
        <v>45</v>
      </c>
      <c r="I17" s="59">
        <v>35</v>
      </c>
      <c r="J17" s="59" t="s">
        <v>1237</v>
      </c>
      <c r="K17" s="59">
        <v>125</v>
      </c>
      <c r="L17" s="59" t="s">
        <v>1237</v>
      </c>
      <c r="M17" s="59">
        <v>0</v>
      </c>
      <c r="N17" s="59" t="s">
        <v>1237</v>
      </c>
      <c r="O17" s="59" t="s">
        <v>1237</v>
      </c>
      <c r="P17" s="59">
        <v>0</v>
      </c>
      <c r="Q17" s="23">
        <v>0</v>
      </c>
    </row>
    <row r="18" spans="1:17" x14ac:dyDescent="0.35">
      <c r="A18" t="str">
        <f>IF(OR(ISBLANK(VLOOKUP(B18,'EUROSTAT-Code'!D:E,2,0)),ISNA(VLOOKUP(B18,'EUROSTAT-Code'!D:E,2,0))),"",VLOOKUP(B18,'EUROSTAT-Code'!D:E,2,0))</f>
        <v>x</v>
      </c>
      <c r="B18" s="6" t="s">
        <v>20</v>
      </c>
      <c r="C18" s="6" t="s">
        <v>883</v>
      </c>
      <c r="D18" s="7">
        <v>135</v>
      </c>
      <c r="E18" s="65">
        <v>50</v>
      </c>
      <c r="F18" s="65">
        <v>0</v>
      </c>
      <c r="G18" s="61" t="s">
        <v>1237</v>
      </c>
      <c r="H18" s="61">
        <v>5</v>
      </c>
      <c r="I18" s="61" t="s">
        <v>1237</v>
      </c>
      <c r="J18" s="61" t="s">
        <v>1237</v>
      </c>
      <c r="K18" s="61">
        <v>15</v>
      </c>
      <c r="L18" s="61">
        <v>55</v>
      </c>
      <c r="M18" s="61" t="s">
        <v>1237</v>
      </c>
      <c r="N18" s="61">
        <v>0</v>
      </c>
      <c r="O18" s="61">
        <v>0</v>
      </c>
      <c r="P18" s="61">
        <v>0</v>
      </c>
      <c r="Q18" s="24">
        <v>0</v>
      </c>
    </row>
    <row r="19" spans="1:17" x14ac:dyDescent="0.35">
      <c r="A19" t="str">
        <f>IF(OR(ISBLANK(VLOOKUP(B19,'EUROSTAT-Code'!D:E,2,0)),ISNA(VLOOKUP(B19,'EUROSTAT-Code'!D:E,2,0))),"",VLOOKUP(B19,'EUROSTAT-Code'!D:E,2,0))</f>
        <v/>
      </c>
      <c r="B19" s="4" t="s">
        <v>24</v>
      </c>
      <c r="C19" s="4" t="s">
        <v>885</v>
      </c>
      <c r="D19" s="5">
        <v>15</v>
      </c>
      <c r="E19" s="64">
        <v>0</v>
      </c>
      <c r="F19" s="64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23">
        <v>15</v>
      </c>
    </row>
    <row r="20" spans="1:17" x14ac:dyDescent="0.35">
      <c r="A20" t="str">
        <f>IF(OR(ISBLANK(VLOOKUP(B20,'EUROSTAT-Code'!D:E,2,0)),ISNA(VLOOKUP(B20,'EUROSTAT-Code'!D:E,2,0))),"",VLOOKUP(B20,'EUROSTAT-Code'!D:E,2,0))</f>
        <v>x</v>
      </c>
      <c r="B20" s="6" t="s">
        <v>26</v>
      </c>
      <c r="C20" s="6" t="s">
        <v>886</v>
      </c>
      <c r="D20" s="7">
        <v>10</v>
      </c>
      <c r="E20" s="65">
        <v>5</v>
      </c>
      <c r="F20" s="65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24">
        <v>0</v>
      </c>
    </row>
    <row r="21" spans="1:17" x14ac:dyDescent="0.35">
      <c r="A21" t="str">
        <f>IF(OR(ISBLANK(VLOOKUP(B21,'EUROSTAT-Code'!D:E,2,0)),ISNA(VLOOKUP(B21,'EUROSTAT-Code'!D:E,2,0))),"",VLOOKUP(B21,'EUROSTAT-Code'!D:E,2,0))</f>
        <v/>
      </c>
      <c r="B21" s="4" t="s">
        <v>28</v>
      </c>
      <c r="C21" s="4" t="s">
        <v>887</v>
      </c>
      <c r="D21" s="5">
        <v>1120</v>
      </c>
      <c r="E21" s="64">
        <v>660</v>
      </c>
      <c r="F21" s="64" t="s">
        <v>1237</v>
      </c>
      <c r="G21" s="59" t="s">
        <v>1237</v>
      </c>
      <c r="H21" s="59">
        <v>165</v>
      </c>
      <c r="I21" s="59">
        <v>50</v>
      </c>
      <c r="J21" s="59" t="s">
        <v>1237</v>
      </c>
      <c r="K21" s="59">
        <v>155</v>
      </c>
      <c r="L21" s="59">
        <v>45</v>
      </c>
      <c r="M21" s="59" t="s">
        <v>1237</v>
      </c>
      <c r="N21" s="59" t="s">
        <v>1237</v>
      </c>
      <c r="O21" s="59">
        <v>0</v>
      </c>
      <c r="P21" s="59">
        <v>0</v>
      </c>
      <c r="Q21" s="23">
        <v>0</v>
      </c>
    </row>
    <row r="22" spans="1:17" x14ac:dyDescent="0.35">
      <c r="A22" t="str">
        <f>IF(OR(ISBLANK(VLOOKUP(B22,'EUROSTAT-Code'!D:E,2,0)),ISNA(VLOOKUP(B22,'EUROSTAT-Code'!D:E,2,0))),"",VLOOKUP(B22,'EUROSTAT-Code'!D:E,2,0))</f>
        <v>x</v>
      </c>
      <c r="B22" s="6" t="s">
        <v>30</v>
      </c>
      <c r="C22" s="6" t="s">
        <v>888</v>
      </c>
      <c r="D22" s="7">
        <v>640</v>
      </c>
      <c r="E22" s="65">
        <v>320</v>
      </c>
      <c r="F22" s="65" t="s">
        <v>1237</v>
      </c>
      <c r="G22" s="61">
        <v>0</v>
      </c>
      <c r="H22" s="61" t="s">
        <v>1237</v>
      </c>
      <c r="I22" s="61" t="s">
        <v>1237</v>
      </c>
      <c r="J22" s="61" t="s">
        <v>1237</v>
      </c>
      <c r="K22" s="61">
        <v>60</v>
      </c>
      <c r="L22" s="61">
        <v>125</v>
      </c>
      <c r="M22" s="61">
        <v>0</v>
      </c>
      <c r="N22" s="61" t="s">
        <v>1237</v>
      </c>
      <c r="O22" s="61">
        <v>0</v>
      </c>
      <c r="P22" s="61">
        <v>0</v>
      </c>
      <c r="Q22" s="24">
        <v>100</v>
      </c>
    </row>
    <row r="23" spans="1:17" x14ac:dyDescent="0.35">
      <c r="A23" t="str">
        <f>IF(OR(ISBLANK(VLOOKUP(B23,'EUROSTAT-Code'!D:E,2,0)),ISNA(VLOOKUP(B23,'EUROSTAT-Code'!D:E,2,0))),"",VLOOKUP(B23,'EUROSTAT-Code'!D:E,2,0))</f>
        <v/>
      </c>
      <c r="B23" s="4" t="s">
        <v>32</v>
      </c>
      <c r="C23" s="4" t="s">
        <v>889</v>
      </c>
      <c r="D23" s="5">
        <v>0</v>
      </c>
      <c r="E23" s="64">
        <v>0</v>
      </c>
      <c r="F23" s="64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23">
        <v>0</v>
      </c>
    </row>
    <row r="24" spans="1:17" x14ac:dyDescent="0.35">
      <c r="A24" t="str">
        <f>IF(OR(ISBLANK(VLOOKUP(B24,'EUROSTAT-Code'!D:E,2,0)),ISNA(VLOOKUP(B24,'EUROSTAT-Code'!D:E,2,0))),"",VLOOKUP(B24,'EUROSTAT-Code'!D:E,2,0))</f>
        <v>x</v>
      </c>
      <c r="B24" s="6" t="s">
        <v>34</v>
      </c>
      <c r="C24" s="6" t="s">
        <v>1112</v>
      </c>
      <c r="D24" s="7">
        <v>255</v>
      </c>
      <c r="E24" s="65">
        <v>0</v>
      </c>
      <c r="F24" s="65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135</v>
      </c>
      <c r="N24" s="61">
        <v>0</v>
      </c>
      <c r="O24" s="61">
        <v>0</v>
      </c>
      <c r="P24" s="61">
        <v>0</v>
      </c>
      <c r="Q24" s="24">
        <v>115</v>
      </c>
    </row>
    <row r="25" spans="1:17" x14ac:dyDescent="0.35">
      <c r="A25" t="str">
        <f>IF(OR(ISBLANK(VLOOKUP(B25,'EUROSTAT-Code'!D:E,2,0)),ISNA(VLOOKUP(B25,'EUROSTAT-Code'!D:E,2,0))),"",VLOOKUP(B25,'EUROSTAT-Code'!D:E,2,0))</f>
        <v/>
      </c>
      <c r="B25" s="4" t="s">
        <v>36</v>
      </c>
      <c r="C25" s="4" t="s">
        <v>1113</v>
      </c>
      <c r="D25" s="5">
        <v>410</v>
      </c>
      <c r="E25" s="64">
        <v>0</v>
      </c>
      <c r="F25" s="64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23">
        <v>410</v>
      </c>
    </row>
    <row r="26" spans="1:17" x14ac:dyDescent="0.35">
      <c r="A26" t="str">
        <f>IF(OR(ISBLANK(VLOOKUP(B26,'EUROSTAT-Code'!D:E,2,0)),ISNA(VLOOKUP(B26,'EUROSTAT-Code'!D:E,2,0))),"",VLOOKUP(B26,'EUROSTAT-Code'!D:E,2,0))</f>
        <v/>
      </c>
      <c r="B26" s="6" t="s">
        <v>38</v>
      </c>
      <c r="C26" s="6" t="s">
        <v>891</v>
      </c>
      <c r="D26" s="7">
        <v>25</v>
      </c>
      <c r="E26" s="65">
        <v>0</v>
      </c>
      <c r="F26" s="65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24">
        <v>25</v>
      </c>
    </row>
    <row r="27" spans="1:17" x14ac:dyDescent="0.35">
      <c r="A27" t="str">
        <f>IF(OR(ISBLANK(VLOOKUP(B27,'EUROSTAT-Code'!D:E,2,0)),ISNA(VLOOKUP(B27,'EUROSTAT-Code'!D:E,2,0))),"",VLOOKUP(B27,'EUROSTAT-Code'!D:E,2,0))</f>
        <v/>
      </c>
      <c r="B27" s="4" t="s">
        <v>40</v>
      </c>
      <c r="C27" s="4" t="s">
        <v>1114</v>
      </c>
      <c r="D27" s="5">
        <v>310</v>
      </c>
      <c r="E27" s="64">
        <v>0</v>
      </c>
      <c r="F27" s="64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 t="s">
        <v>1237</v>
      </c>
      <c r="M27" s="59">
        <v>0</v>
      </c>
      <c r="N27" s="59">
        <v>0</v>
      </c>
      <c r="O27" s="59">
        <v>0</v>
      </c>
      <c r="P27" s="59">
        <v>0</v>
      </c>
      <c r="Q27" s="23">
        <v>310</v>
      </c>
    </row>
    <row r="28" spans="1:17" x14ac:dyDescent="0.35">
      <c r="A28" t="str">
        <f>IF(OR(ISBLANK(VLOOKUP(B28,'EUROSTAT-Code'!D:E,2,0)),ISNA(VLOOKUP(B28,'EUROSTAT-Code'!D:E,2,0))),"",VLOOKUP(B28,'EUROSTAT-Code'!D:E,2,0))</f>
        <v/>
      </c>
      <c r="B28" s="6" t="s">
        <v>42</v>
      </c>
      <c r="C28" s="6" t="s">
        <v>1115</v>
      </c>
      <c r="D28" s="7">
        <v>1445</v>
      </c>
      <c r="E28" s="65">
        <v>730</v>
      </c>
      <c r="F28" s="65" t="s">
        <v>1237</v>
      </c>
      <c r="G28" s="61">
        <v>40</v>
      </c>
      <c r="H28" s="61">
        <v>100</v>
      </c>
      <c r="I28" s="61">
        <v>105</v>
      </c>
      <c r="J28" s="61" t="s">
        <v>1237</v>
      </c>
      <c r="K28" s="61">
        <v>345</v>
      </c>
      <c r="L28" s="61" t="s">
        <v>1237</v>
      </c>
      <c r="M28" s="61">
        <v>0</v>
      </c>
      <c r="N28" s="61" t="s">
        <v>1237</v>
      </c>
      <c r="O28" s="61" t="s">
        <v>1237</v>
      </c>
      <c r="P28" s="61">
        <v>0</v>
      </c>
      <c r="Q28" s="24">
        <v>0</v>
      </c>
    </row>
    <row r="29" spans="1:17" x14ac:dyDescent="0.35">
      <c r="A29" t="str">
        <f>IF(OR(ISBLANK(VLOOKUP(B29,'EUROSTAT-Code'!D:E,2,0)),ISNA(VLOOKUP(B29,'EUROSTAT-Code'!D:E,2,0))),"",VLOOKUP(B29,'EUROSTAT-Code'!D:E,2,0))</f>
        <v/>
      </c>
      <c r="B29" s="4" t="s">
        <v>424</v>
      </c>
      <c r="C29" s="4" t="s">
        <v>1116</v>
      </c>
      <c r="D29" s="5">
        <v>10</v>
      </c>
      <c r="E29" s="64">
        <v>0</v>
      </c>
      <c r="F29" s="64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23">
        <v>10</v>
      </c>
    </row>
    <row r="30" spans="1:17" x14ac:dyDescent="0.35">
      <c r="A30" t="str">
        <f>IF(OR(ISBLANK(VLOOKUP(B30,'EUROSTAT-Code'!D:E,2,0)),ISNA(VLOOKUP(B30,'EUROSTAT-Code'!D:E,2,0))),"",VLOOKUP(B30,'EUROSTAT-Code'!D:E,2,0))</f>
        <v/>
      </c>
      <c r="B30" s="6" t="s">
        <v>321</v>
      </c>
      <c r="C30" s="6" t="s">
        <v>1117</v>
      </c>
      <c r="D30" s="7">
        <v>0</v>
      </c>
      <c r="E30" s="65">
        <v>0</v>
      </c>
      <c r="F30" s="65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24">
        <v>0</v>
      </c>
    </row>
    <row r="31" spans="1:17" x14ac:dyDescent="0.35">
      <c r="A31" t="str">
        <f>IF(OR(ISBLANK(VLOOKUP(B31,'EUROSTAT-Code'!D:E,2,0)),ISNA(VLOOKUP(B31,'EUROSTAT-Code'!D:E,2,0))),"",VLOOKUP(B31,'EUROSTAT-Code'!D:E,2,0))</f>
        <v/>
      </c>
      <c r="B31" s="4" t="s">
        <v>44</v>
      </c>
      <c r="C31" s="4" t="s">
        <v>895</v>
      </c>
      <c r="D31" s="5">
        <v>95</v>
      </c>
      <c r="E31" s="64">
        <v>0</v>
      </c>
      <c r="F31" s="64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15</v>
      </c>
      <c r="N31" s="59">
        <v>0</v>
      </c>
      <c r="O31" s="59">
        <v>0</v>
      </c>
      <c r="P31" s="59">
        <v>0</v>
      </c>
      <c r="Q31" s="23">
        <v>80</v>
      </c>
    </row>
    <row r="32" spans="1:17" x14ac:dyDescent="0.35">
      <c r="A32" t="str">
        <f>IF(OR(ISBLANK(VLOOKUP(B32,'EUROSTAT-Code'!D:E,2,0)),ISNA(VLOOKUP(B32,'EUROSTAT-Code'!D:E,2,0))),"",VLOOKUP(B32,'EUROSTAT-Code'!D:E,2,0))</f>
        <v/>
      </c>
      <c r="B32" s="6" t="s">
        <v>323</v>
      </c>
      <c r="C32" s="6" t="s">
        <v>1118</v>
      </c>
      <c r="D32" s="7">
        <v>5</v>
      </c>
      <c r="E32" s="65">
        <v>0</v>
      </c>
      <c r="F32" s="65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24">
        <v>5</v>
      </c>
    </row>
    <row r="33" spans="1:17" x14ac:dyDescent="0.35">
      <c r="A33" t="str">
        <f>IF(OR(ISBLANK(VLOOKUP(B33,'EUROSTAT-Code'!D:E,2,0)),ISNA(VLOOKUP(B33,'EUROSTAT-Code'!D:E,2,0))),"",VLOOKUP(B33,'EUROSTAT-Code'!D:E,2,0))</f>
        <v>x</v>
      </c>
      <c r="B33" s="4" t="s">
        <v>46</v>
      </c>
      <c r="C33" s="4" t="s">
        <v>897</v>
      </c>
      <c r="D33" s="5">
        <v>145</v>
      </c>
      <c r="E33" s="64">
        <v>0</v>
      </c>
      <c r="F33" s="64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55</v>
      </c>
      <c r="N33" s="59">
        <v>0</v>
      </c>
      <c r="O33" s="59">
        <v>0</v>
      </c>
      <c r="P33" s="59">
        <v>0</v>
      </c>
      <c r="Q33" s="23">
        <v>90</v>
      </c>
    </row>
    <row r="34" spans="1:17" x14ac:dyDescent="0.35">
      <c r="A34" t="str">
        <f>IF(OR(ISBLANK(VLOOKUP(B34,'EUROSTAT-Code'!D:E,2,0)),ISNA(VLOOKUP(B34,'EUROSTAT-Code'!D:E,2,0))),"",VLOOKUP(B34,'EUROSTAT-Code'!D:E,2,0))</f>
        <v>x</v>
      </c>
      <c r="B34" s="6" t="s">
        <v>48</v>
      </c>
      <c r="C34" s="6" t="s">
        <v>898</v>
      </c>
      <c r="D34" s="7">
        <v>30</v>
      </c>
      <c r="E34" s="65">
        <v>15</v>
      </c>
      <c r="F34" s="65">
        <v>0</v>
      </c>
      <c r="G34" s="61">
        <v>0</v>
      </c>
      <c r="H34" s="61">
        <v>10</v>
      </c>
      <c r="I34" s="61">
        <v>0</v>
      </c>
      <c r="J34" s="61">
        <v>0</v>
      </c>
      <c r="K34" s="61">
        <v>5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24">
        <v>0</v>
      </c>
    </row>
    <row r="35" spans="1:17" x14ac:dyDescent="0.35">
      <c r="A35" t="str">
        <f>IF(OR(ISBLANK(VLOOKUP(B35,'EUROSTAT-Code'!D:E,2,0)),ISNA(VLOOKUP(B35,'EUROSTAT-Code'!D:E,2,0))),"",VLOOKUP(B35,'EUROSTAT-Code'!D:E,2,0))</f>
        <v/>
      </c>
      <c r="B35" s="4" t="s">
        <v>50</v>
      </c>
      <c r="C35" s="4" t="s">
        <v>1119</v>
      </c>
      <c r="D35" s="5">
        <v>170</v>
      </c>
      <c r="E35" s="64">
        <v>0</v>
      </c>
      <c r="F35" s="64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170</v>
      </c>
      <c r="N35" s="59">
        <v>0</v>
      </c>
      <c r="O35" s="59">
        <v>0</v>
      </c>
      <c r="P35" s="59">
        <v>0</v>
      </c>
      <c r="Q35" s="23">
        <v>0</v>
      </c>
    </row>
    <row r="36" spans="1:17" x14ac:dyDescent="0.35">
      <c r="A36" t="str">
        <f>IF(OR(ISBLANK(VLOOKUP(B36,'EUROSTAT-Code'!D:E,2,0)),ISNA(VLOOKUP(B36,'EUROSTAT-Code'!D:E,2,0))),"",VLOOKUP(B36,'EUROSTAT-Code'!D:E,2,0))</f>
        <v>x</v>
      </c>
      <c r="B36" s="6" t="s">
        <v>324</v>
      </c>
      <c r="C36" s="6" t="s">
        <v>901</v>
      </c>
      <c r="D36" s="7">
        <v>20</v>
      </c>
      <c r="E36" s="65">
        <v>10</v>
      </c>
      <c r="F36" s="65">
        <v>0</v>
      </c>
      <c r="G36" s="61">
        <v>0</v>
      </c>
      <c r="H36" s="61">
        <v>5</v>
      </c>
      <c r="I36" s="61">
        <v>5</v>
      </c>
      <c r="J36" s="61" t="s">
        <v>1237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24">
        <v>0</v>
      </c>
    </row>
    <row r="37" spans="1:17" x14ac:dyDescent="0.35">
      <c r="A37" t="str">
        <f>IF(OR(ISBLANK(VLOOKUP(B37,'EUROSTAT-Code'!D:E,2,0)),ISNA(VLOOKUP(B37,'EUROSTAT-Code'!D:E,2,0))),"",VLOOKUP(B37,'EUROSTAT-Code'!D:E,2,0))</f>
        <v/>
      </c>
      <c r="B37" s="4" t="s">
        <v>325</v>
      </c>
      <c r="C37" s="4" t="s">
        <v>902</v>
      </c>
      <c r="D37" s="5">
        <v>140</v>
      </c>
      <c r="E37" s="64">
        <v>10</v>
      </c>
      <c r="F37" s="64">
        <v>0</v>
      </c>
      <c r="G37" s="59">
        <v>0</v>
      </c>
      <c r="H37" s="59">
        <v>10</v>
      </c>
      <c r="I37" s="59" t="s">
        <v>1237</v>
      </c>
      <c r="J37" s="59">
        <v>0</v>
      </c>
      <c r="K37" s="59" t="s">
        <v>1237</v>
      </c>
      <c r="L37" s="59">
        <v>20</v>
      </c>
      <c r="M37" s="59">
        <v>0</v>
      </c>
      <c r="N37" s="59">
        <v>0</v>
      </c>
      <c r="O37" s="59">
        <v>0</v>
      </c>
      <c r="P37" s="59">
        <v>0</v>
      </c>
      <c r="Q37" s="23">
        <v>100</v>
      </c>
    </row>
    <row r="38" spans="1:17" x14ac:dyDescent="0.35">
      <c r="A38" t="str">
        <f>IF(OR(ISBLANK(VLOOKUP(B38,'EUROSTAT-Code'!D:E,2,0)),ISNA(VLOOKUP(B38,'EUROSTAT-Code'!D:E,2,0))),"",VLOOKUP(B38,'EUROSTAT-Code'!D:E,2,0))</f>
        <v/>
      </c>
      <c r="B38" s="6" t="s">
        <v>52</v>
      </c>
      <c r="C38" s="6" t="s">
        <v>1120</v>
      </c>
      <c r="D38" s="7">
        <v>85</v>
      </c>
      <c r="E38" s="65">
        <v>0</v>
      </c>
      <c r="F38" s="65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40</v>
      </c>
      <c r="M38" s="61">
        <v>0</v>
      </c>
      <c r="N38" s="61">
        <v>0</v>
      </c>
      <c r="O38" s="61">
        <v>0</v>
      </c>
      <c r="P38" s="61">
        <v>0</v>
      </c>
      <c r="Q38" s="24">
        <v>40</v>
      </c>
    </row>
    <row r="39" spans="1:17" x14ac:dyDescent="0.35">
      <c r="A39" t="str">
        <f>IF(OR(ISBLANK(VLOOKUP(B39,'EUROSTAT-Code'!D:E,2,0)),ISNA(VLOOKUP(B39,'EUROSTAT-Code'!D:E,2,0))),"",VLOOKUP(B39,'EUROSTAT-Code'!D:E,2,0))</f>
        <v/>
      </c>
      <c r="B39" s="4" t="s">
        <v>53</v>
      </c>
      <c r="C39" s="4" t="s">
        <v>1219</v>
      </c>
      <c r="D39" s="5">
        <v>165</v>
      </c>
      <c r="E39" s="64">
        <v>0</v>
      </c>
      <c r="F39" s="64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23">
        <v>165</v>
      </c>
    </row>
    <row r="40" spans="1:17" x14ac:dyDescent="0.35">
      <c r="A40" t="str">
        <f>IF(OR(ISBLANK(VLOOKUP(B40,'EUROSTAT-Code'!D:E,2,0)),ISNA(VLOOKUP(B40,'EUROSTAT-Code'!D:E,2,0))),"",VLOOKUP(B40,'EUROSTAT-Code'!D:E,2,0))</f>
        <v/>
      </c>
      <c r="B40" s="6" t="s">
        <v>326</v>
      </c>
      <c r="C40" s="6" t="s">
        <v>327</v>
      </c>
      <c r="D40" s="7">
        <v>135</v>
      </c>
      <c r="E40" s="65">
        <v>0</v>
      </c>
      <c r="F40" s="65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135</v>
      </c>
      <c r="N40" s="61">
        <v>0</v>
      </c>
      <c r="O40" s="61">
        <v>0</v>
      </c>
      <c r="P40" s="61">
        <v>0</v>
      </c>
      <c r="Q40" s="24">
        <v>0</v>
      </c>
    </row>
    <row r="41" spans="1:17" x14ac:dyDescent="0.35">
      <c r="A41" t="str">
        <f>IF(OR(ISBLANK(VLOOKUP(B41,'EUROSTAT-Code'!D:E,2,0)),ISNA(VLOOKUP(B41,'EUROSTAT-Code'!D:E,2,0))),"",VLOOKUP(B41,'EUROSTAT-Code'!D:E,2,0))</f>
        <v/>
      </c>
      <c r="B41" s="4" t="s">
        <v>54</v>
      </c>
      <c r="C41" s="4" t="s">
        <v>905</v>
      </c>
      <c r="D41" s="5">
        <v>15</v>
      </c>
      <c r="E41" s="64">
        <v>0</v>
      </c>
      <c r="F41" s="64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23">
        <v>10</v>
      </c>
    </row>
    <row r="42" spans="1:17" x14ac:dyDescent="0.35">
      <c r="A42" t="str">
        <f>IF(OR(ISBLANK(VLOOKUP(B42,'EUROSTAT-Code'!D:E,2,0)),ISNA(VLOOKUP(B42,'EUROSTAT-Code'!D:E,2,0))),"",VLOOKUP(B42,'EUROSTAT-Code'!D:E,2,0))</f>
        <v/>
      </c>
      <c r="B42" s="6" t="s">
        <v>56</v>
      </c>
      <c r="C42" s="6" t="s">
        <v>1121</v>
      </c>
      <c r="D42" s="7">
        <v>205</v>
      </c>
      <c r="E42" s="65">
        <v>125</v>
      </c>
      <c r="F42" s="65">
        <v>0</v>
      </c>
      <c r="G42" s="61" t="s">
        <v>1237</v>
      </c>
      <c r="H42" s="61">
        <v>15</v>
      </c>
      <c r="I42" s="61">
        <v>15</v>
      </c>
      <c r="J42" s="61" t="s">
        <v>1237</v>
      </c>
      <c r="K42" s="61">
        <v>45</v>
      </c>
      <c r="L42" s="61">
        <v>0</v>
      </c>
      <c r="M42" s="61">
        <v>0</v>
      </c>
      <c r="N42" s="61" t="s">
        <v>1237</v>
      </c>
      <c r="O42" s="61">
        <v>0</v>
      </c>
      <c r="P42" s="61">
        <v>0</v>
      </c>
      <c r="Q42" s="24">
        <v>0</v>
      </c>
    </row>
    <row r="43" spans="1:17" x14ac:dyDescent="0.35">
      <c r="A43" t="str">
        <f>IF(OR(ISBLANK(VLOOKUP(B43,'EUROSTAT-Code'!D:E,2,0)),ISNA(VLOOKUP(B43,'EUROSTAT-Code'!D:E,2,0))),"",VLOOKUP(B43,'EUROSTAT-Code'!D:E,2,0))</f>
        <v>x</v>
      </c>
      <c r="B43" s="4" t="s">
        <v>61</v>
      </c>
      <c r="C43" s="4" t="s">
        <v>907</v>
      </c>
      <c r="D43" s="5">
        <v>0</v>
      </c>
      <c r="E43" s="64">
        <v>0</v>
      </c>
      <c r="F43" s="64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23">
        <v>0</v>
      </c>
    </row>
    <row r="44" spans="1:17" x14ac:dyDescent="0.35">
      <c r="A44" t="str">
        <f>IF(OR(ISBLANK(VLOOKUP(B44,'EUROSTAT-Code'!D:E,2,0)),ISNA(VLOOKUP(B44,'EUROSTAT-Code'!D:E,2,0))),"",VLOOKUP(B44,'EUROSTAT-Code'!D:E,2,0))</f>
        <v/>
      </c>
      <c r="B44" s="6" t="s">
        <v>63</v>
      </c>
      <c r="C44" s="6" t="s">
        <v>908</v>
      </c>
      <c r="D44" s="7">
        <v>275</v>
      </c>
      <c r="E44" s="65">
        <v>160</v>
      </c>
      <c r="F44" s="65" t="s">
        <v>1237</v>
      </c>
      <c r="G44" s="61" t="s">
        <v>1237</v>
      </c>
      <c r="H44" s="61">
        <v>20</v>
      </c>
      <c r="I44" s="61" t="s">
        <v>1237</v>
      </c>
      <c r="J44" s="61" t="s">
        <v>1237</v>
      </c>
      <c r="K44" s="61">
        <v>25</v>
      </c>
      <c r="L44" s="61">
        <v>0</v>
      </c>
      <c r="M44" s="61" t="s">
        <v>1237</v>
      </c>
      <c r="N44" s="61">
        <v>0</v>
      </c>
      <c r="O44" s="61">
        <v>0</v>
      </c>
      <c r="P44" s="61">
        <v>0</v>
      </c>
      <c r="Q44" s="24">
        <v>50</v>
      </c>
    </row>
    <row r="45" spans="1:17" x14ac:dyDescent="0.35">
      <c r="A45" t="str">
        <f>IF(OR(ISBLANK(VLOOKUP(B45,'EUROSTAT-Code'!D:E,2,0)),ISNA(VLOOKUP(B45,'EUROSTAT-Code'!D:E,2,0))),"",VLOOKUP(B45,'EUROSTAT-Code'!D:E,2,0))</f>
        <v/>
      </c>
      <c r="B45" s="4" t="s">
        <v>474</v>
      </c>
      <c r="C45" s="4" t="s">
        <v>1122</v>
      </c>
      <c r="D45" s="5">
        <v>5</v>
      </c>
      <c r="E45" s="64">
        <v>0</v>
      </c>
      <c r="F45" s="64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5</v>
      </c>
      <c r="N45" s="59">
        <v>0</v>
      </c>
      <c r="O45" s="59">
        <v>0</v>
      </c>
      <c r="P45" s="59">
        <v>0</v>
      </c>
      <c r="Q45" s="23">
        <v>0</v>
      </c>
    </row>
    <row r="46" spans="1:17" x14ac:dyDescent="0.35">
      <c r="A46" t="str">
        <f>IF(OR(ISBLANK(VLOOKUP(B46,'EUROSTAT-Code'!D:E,2,0)),ISNA(VLOOKUP(B46,'EUROSTAT-Code'!D:E,2,0))),"",VLOOKUP(B46,'EUROSTAT-Code'!D:E,2,0))</f>
        <v/>
      </c>
      <c r="B46" s="6" t="s">
        <v>475</v>
      </c>
      <c r="C46" s="6" t="s">
        <v>1123</v>
      </c>
      <c r="D46" s="7">
        <v>0</v>
      </c>
      <c r="E46" s="65">
        <v>0</v>
      </c>
      <c r="F46" s="65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24">
        <v>0</v>
      </c>
    </row>
    <row r="47" spans="1:17" x14ac:dyDescent="0.35">
      <c r="A47" t="str">
        <f>IF(OR(ISBLANK(VLOOKUP(B47,'EUROSTAT-Code'!D:E,2,0)),ISNA(VLOOKUP(B47,'EUROSTAT-Code'!D:E,2,0))),"",VLOOKUP(B47,'EUROSTAT-Code'!D:E,2,0))</f>
        <v>x</v>
      </c>
      <c r="B47" s="4" t="s">
        <v>65</v>
      </c>
      <c r="C47" s="4" t="s">
        <v>910</v>
      </c>
      <c r="D47" s="5">
        <v>1130</v>
      </c>
      <c r="E47" s="64">
        <v>615</v>
      </c>
      <c r="F47" s="64">
        <v>0</v>
      </c>
      <c r="G47" s="59" t="s">
        <v>1237</v>
      </c>
      <c r="H47" s="59">
        <v>175</v>
      </c>
      <c r="I47" s="59">
        <v>55</v>
      </c>
      <c r="J47" s="59" t="s">
        <v>1237</v>
      </c>
      <c r="K47" s="59">
        <v>225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23">
        <v>0</v>
      </c>
    </row>
    <row r="48" spans="1:17" x14ac:dyDescent="0.35">
      <c r="A48" t="str">
        <f>IF(OR(ISBLANK(VLOOKUP(B48,'EUROSTAT-Code'!D:E,2,0)),ISNA(VLOOKUP(B48,'EUROSTAT-Code'!D:E,2,0))),"",VLOOKUP(B48,'EUROSTAT-Code'!D:E,2,0))</f>
        <v/>
      </c>
      <c r="B48" s="6" t="s">
        <v>66</v>
      </c>
      <c r="C48" s="6" t="s">
        <v>911</v>
      </c>
      <c r="D48" s="7">
        <v>10</v>
      </c>
      <c r="E48" s="65">
        <v>0</v>
      </c>
      <c r="F48" s="65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10</v>
      </c>
      <c r="N48" s="61">
        <v>0</v>
      </c>
      <c r="O48" s="61">
        <v>0</v>
      </c>
      <c r="P48" s="61">
        <v>0</v>
      </c>
      <c r="Q48" s="24">
        <v>0</v>
      </c>
    </row>
    <row r="49" spans="1:17" x14ac:dyDescent="0.35">
      <c r="A49" t="str">
        <f>IF(OR(ISBLANK(VLOOKUP(B49,'EUROSTAT-Code'!D:E,2,0)),ISNA(VLOOKUP(B49,'EUROSTAT-Code'!D:E,2,0))),"",VLOOKUP(B49,'EUROSTAT-Code'!D:E,2,0))</f>
        <v/>
      </c>
      <c r="B49" s="4" t="s">
        <v>68</v>
      </c>
      <c r="C49" s="4" t="s">
        <v>912</v>
      </c>
      <c r="D49" s="5">
        <v>2350</v>
      </c>
      <c r="E49" s="64">
        <v>0</v>
      </c>
      <c r="F49" s="64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23">
        <v>2350</v>
      </c>
    </row>
    <row r="50" spans="1:17" x14ac:dyDescent="0.35">
      <c r="A50" t="str">
        <f>IF(OR(ISBLANK(VLOOKUP(B50,'EUROSTAT-Code'!D:E,2,0)),ISNA(VLOOKUP(B50,'EUROSTAT-Code'!D:E,2,0))),"",VLOOKUP(B50,'EUROSTAT-Code'!D:E,2,0))</f>
        <v>x</v>
      </c>
      <c r="B50" s="6" t="s">
        <v>69</v>
      </c>
      <c r="C50" s="6" t="s">
        <v>913</v>
      </c>
      <c r="D50" s="7">
        <v>140</v>
      </c>
      <c r="E50" s="65" t="s">
        <v>1237</v>
      </c>
      <c r="F50" s="65">
        <v>0</v>
      </c>
      <c r="G50" s="61">
        <v>0</v>
      </c>
      <c r="H50" s="61" t="s">
        <v>1237</v>
      </c>
      <c r="I50" s="61" t="s">
        <v>1237</v>
      </c>
      <c r="J50" s="61" t="s">
        <v>1237</v>
      </c>
      <c r="K50" s="61" t="s">
        <v>1237</v>
      </c>
      <c r="L50" s="61" t="s">
        <v>1237</v>
      </c>
      <c r="M50" s="61">
        <v>0</v>
      </c>
      <c r="N50" s="61">
        <v>0</v>
      </c>
      <c r="O50" s="61">
        <v>0</v>
      </c>
      <c r="P50" s="61">
        <v>0</v>
      </c>
      <c r="Q50" s="24">
        <v>130</v>
      </c>
    </row>
    <row r="51" spans="1:17" x14ac:dyDescent="0.35">
      <c r="A51" t="str">
        <f>IF(OR(ISBLANK(VLOOKUP(B51,'EUROSTAT-Code'!D:E,2,0)),ISNA(VLOOKUP(B51,'EUROSTAT-Code'!D:E,2,0))),"",VLOOKUP(B51,'EUROSTAT-Code'!D:E,2,0))</f>
        <v/>
      </c>
      <c r="B51" s="4" t="s">
        <v>71</v>
      </c>
      <c r="C51" s="4" t="s">
        <v>915</v>
      </c>
      <c r="D51" s="5">
        <v>6565</v>
      </c>
      <c r="E51" s="64">
        <v>0</v>
      </c>
      <c r="F51" s="64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23">
        <v>6565</v>
      </c>
    </row>
    <row r="52" spans="1:17" x14ac:dyDescent="0.35">
      <c r="A52" t="str">
        <f>IF(OR(ISBLANK(VLOOKUP(B52,'EUROSTAT-Code'!D:E,2,0)),ISNA(VLOOKUP(B52,'EUROSTAT-Code'!D:E,2,0))),"",VLOOKUP(B52,'EUROSTAT-Code'!D:E,2,0))</f>
        <v>x</v>
      </c>
      <c r="B52" s="6" t="s">
        <v>73</v>
      </c>
      <c r="C52" s="6" t="s">
        <v>916</v>
      </c>
      <c r="D52" s="7">
        <v>195</v>
      </c>
      <c r="E52" s="65">
        <v>0</v>
      </c>
      <c r="F52" s="65">
        <v>0</v>
      </c>
      <c r="G52" s="61">
        <v>0</v>
      </c>
      <c r="H52" s="61" t="s">
        <v>1237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24">
        <v>195</v>
      </c>
    </row>
    <row r="53" spans="1:17" x14ac:dyDescent="0.35">
      <c r="A53" t="str">
        <f>IF(OR(ISBLANK(VLOOKUP(B53,'EUROSTAT-Code'!D:E,2,0)),ISNA(VLOOKUP(B53,'EUROSTAT-Code'!D:E,2,0))),"",VLOOKUP(B53,'EUROSTAT-Code'!D:E,2,0))</f>
        <v/>
      </c>
      <c r="B53" s="4" t="s">
        <v>75</v>
      </c>
      <c r="C53" s="4" t="s">
        <v>917</v>
      </c>
      <c r="D53" s="5">
        <v>160</v>
      </c>
      <c r="E53" s="64">
        <v>0</v>
      </c>
      <c r="F53" s="64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23">
        <v>160</v>
      </c>
    </row>
    <row r="54" spans="1:17" x14ac:dyDescent="0.35">
      <c r="A54" t="str">
        <f>IF(OR(ISBLANK(VLOOKUP(B54,'EUROSTAT-Code'!D:E,2,0)),ISNA(VLOOKUP(B54,'EUROSTAT-Code'!D:E,2,0))),"",VLOOKUP(B54,'EUROSTAT-Code'!D:E,2,0))</f>
        <v/>
      </c>
      <c r="B54" s="6" t="s">
        <v>78</v>
      </c>
      <c r="C54" s="6" t="s">
        <v>1125</v>
      </c>
      <c r="D54" s="7">
        <v>120</v>
      </c>
      <c r="E54" s="65">
        <v>0</v>
      </c>
      <c r="F54" s="65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24">
        <v>120</v>
      </c>
    </row>
    <row r="55" spans="1:17" x14ac:dyDescent="0.35">
      <c r="A55" t="str">
        <f>IF(OR(ISBLANK(VLOOKUP(B55,'EUROSTAT-Code'!D:E,2,0)),ISNA(VLOOKUP(B55,'EUROSTAT-Code'!D:E,2,0))),"",VLOOKUP(B55,'EUROSTAT-Code'!D:E,2,0))</f>
        <v/>
      </c>
      <c r="B55" s="4" t="s">
        <v>79</v>
      </c>
      <c r="C55" s="4" t="s">
        <v>1126</v>
      </c>
      <c r="D55" s="5">
        <v>20</v>
      </c>
      <c r="E55" s="64" t="s">
        <v>1237</v>
      </c>
      <c r="F55" s="64">
        <v>0</v>
      </c>
      <c r="G55" s="59">
        <v>0</v>
      </c>
      <c r="H55" s="59">
        <v>0</v>
      </c>
      <c r="I55" s="59" t="s">
        <v>1237</v>
      </c>
      <c r="J55" s="59">
        <v>0</v>
      </c>
      <c r="K55" s="59">
        <v>5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23">
        <v>0</v>
      </c>
    </row>
    <row r="56" spans="1:17" x14ac:dyDescent="0.35">
      <c r="A56" t="str">
        <f>IF(OR(ISBLANK(VLOOKUP(B56,'EUROSTAT-Code'!D:E,2,0)),ISNA(VLOOKUP(B56,'EUROSTAT-Code'!D:E,2,0))),"",VLOOKUP(B56,'EUROSTAT-Code'!D:E,2,0))</f>
        <v>x</v>
      </c>
      <c r="B56" s="6" t="s">
        <v>329</v>
      </c>
      <c r="C56" s="6" t="s">
        <v>1127</v>
      </c>
      <c r="D56" s="7">
        <v>25</v>
      </c>
      <c r="E56" s="65">
        <v>0</v>
      </c>
      <c r="F56" s="65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25</v>
      </c>
      <c r="M56" s="61">
        <v>0</v>
      </c>
      <c r="N56" s="61">
        <v>0</v>
      </c>
      <c r="O56" s="61">
        <v>0</v>
      </c>
      <c r="P56" s="61">
        <v>0</v>
      </c>
      <c r="Q56" s="24">
        <v>0</v>
      </c>
    </row>
    <row r="57" spans="1:17" x14ac:dyDescent="0.35">
      <c r="A57" t="str">
        <f>IF(OR(ISBLANK(VLOOKUP(B57,'EUROSTAT-Code'!D:E,2,0)),ISNA(VLOOKUP(B57,'EUROSTAT-Code'!D:E,2,0))),"",VLOOKUP(B57,'EUROSTAT-Code'!D:E,2,0))</f>
        <v/>
      </c>
      <c r="B57" s="4" t="s">
        <v>81</v>
      </c>
      <c r="C57" s="4" t="s">
        <v>1128</v>
      </c>
      <c r="D57" s="5">
        <v>205</v>
      </c>
      <c r="E57" s="64">
        <v>110</v>
      </c>
      <c r="F57" s="64">
        <v>0</v>
      </c>
      <c r="G57" s="59" t="s">
        <v>1237</v>
      </c>
      <c r="H57" s="59">
        <v>35</v>
      </c>
      <c r="I57" s="59">
        <v>10</v>
      </c>
      <c r="J57" s="59" t="s">
        <v>1237</v>
      </c>
      <c r="K57" s="59">
        <v>35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23">
        <v>0</v>
      </c>
    </row>
    <row r="58" spans="1:17" x14ac:dyDescent="0.35">
      <c r="A58" t="str">
        <f>IF(OR(ISBLANK(VLOOKUP(B58,'EUROSTAT-Code'!D:E,2,0)),ISNA(VLOOKUP(B58,'EUROSTAT-Code'!D:E,2,0))),"",VLOOKUP(B58,'EUROSTAT-Code'!D:E,2,0))</f>
        <v/>
      </c>
      <c r="B58" s="6" t="s">
        <v>83</v>
      </c>
      <c r="C58" s="6" t="s">
        <v>1129</v>
      </c>
      <c r="D58" s="7">
        <v>0</v>
      </c>
      <c r="E58" s="65">
        <v>0</v>
      </c>
      <c r="F58" s="65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24">
        <v>0</v>
      </c>
    </row>
    <row r="59" spans="1:17" x14ac:dyDescent="0.35">
      <c r="A59" t="str">
        <f>IF(OR(ISBLANK(VLOOKUP(B59,'EUROSTAT-Code'!D:E,2,0)),ISNA(VLOOKUP(B59,'EUROSTAT-Code'!D:E,2,0))),"",VLOOKUP(B59,'EUROSTAT-Code'!D:E,2,0))</f>
        <v/>
      </c>
      <c r="B59" s="4" t="s">
        <v>84</v>
      </c>
      <c r="C59" s="4" t="s">
        <v>923</v>
      </c>
      <c r="D59" s="5">
        <v>0</v>
      </c>
      <c r="E59" s="64">
        <v>0</v>
      </c>
      <c r="F59" s="64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23">
        <v>0</v>
      </c>
    </row>
    <row r="60" spans="1:17" x14ac:dyDescent="0.35">
      <c r="A60" t="str">
        <f>IF(OR(ISBLANK(VLOOKUP(B60,'EUROSTAT-Code'!D:E,2,0)),ISNA(VLOOKUP(B60,'EUROSTAT-Code'!D:E,2,0))),"",VLOOKUP(B60,'EUROSTAT-Code'!D:E,2,0))</f>
        <v/>
      </c>
      <c r="B60" s="6" t="s">
        <v>86</v>
      </c>
      <c r="C60" s="6" t="s">
        <v>925</v>
      </c>
      <c r="D60" s="7">
        <v>30</v>
      </c>
      <c r="E60" s="65">
        <v>0</v>
      </c>
      <c r="F60" s="65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24">
        <v>30</v>
      </c>
    </row>
    <row r="61" spans="1:17" x14ac:dyDescent="0.35">
      <c r="A61" t="str">
        <f>IF(OR(ISBLANK(VLOOKUP(B61,'EUROSTAT-Code'!D:E,2,0)),ISNA(VLOOKUP(B61,'EUROSTAT-Code'!D:E,2,0))),"",VLOOKUP(B61,'EUROSTAT-Code'!D:E,2,0))</f>
        <v/>
      </c>
      <c r="B61" s="4" t="s">
        <v>88</v>
      </c>
      <c r="C61" s="4" t="s">
        <v>926</v>
      </c>
      <c r="D61" s="5">
        <v>0</v>
      </c>
      <c r="E61" s="64">
        <v>0</v>
      </c>
      <c r="F61" s="64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23">
        <v>0</v>
      </c>
    </row>
    <row r="62" spans="1:17" x14ac:dyDescent="0.35">
      <c r="A62" t="str">
        <f>IF(OR(ISBLANK(VLOOKUP(B62,'EUROSTAT-Code'!D:E,2,0)),ISNA(VLOOKUP(B62,'EUROSTAT-Code'!D:E,2,0))),"",VLOOKUP(B62,'EUROSTAT-Code'!D:E,2,0))</f>
        <v/>
      </c>
      <c r="B62" s="6" t="s">
        <v>270</v>
      </c>
      <c r="C62" s="6" t="s">
        <v>928</v>
      </c>
      <c r="D62" s="7">
        <v>630</v>
      </c>
      <c r="E62" s="65">
        <v>235</v>
      </c>
      <c r="F62" s="65" t="s">
        <v>1237</v>
      </c>
      <c r="G62" s="61" t="s">
        <v>1237</v>
      </c>
      <c r="H62" s="61">
        <v>30</v>
      </c>
      <c r="I62" s="61">
        <v>40</v>
      </c>
      <c r="J62" s="61" t="s">
        <v>1237</v>
      </c>
      <c r="K62" s="61">
        <v>125</v>
      </c>
      <c r="L62" s="61" t="s">
        <v>1237</v>
      </c>
      <c r="M62" s="61">
        <v>0</v>
      </c>
      <c r="N62" s="61" t="s">
        <v>1237</v>
      </c>
      <c r="O62" s="61" t="s">
        <v>1237</v>
      </c>
      <c r="P62" s="61">
        <v>0</v>
      </c>
      <c r="Q62" s="24">
        <v>135</v>
      </c>
    </row>
    <row r="63" spans="1:17" x14ac:dyDescent="0.35">
      <c r="A63" t="str">
        <f>IF(OR(ISBLANK(VLOOKUP(B63,'EUROSTAT-Code'!D:E,2,0)),ISNA(VLOOKUP(B63,'EUROSTAT-Code'!D:E,2,0))),"",VLOOKUP(B63,'EUROSTAT-Code'!D:E,2,0))</f>
        <v/>
      </c>
      <c r="B63" s="4" t="s">
        <v>92</v>
      </c>
      <c r="C63" s="4" t="s">
        <v>929</v>
      </c>
      <c r="D63" s="5">
        <v>90</v>
      </c>
      <c r="E63" s="64">
        <v>0</v>
      </c>
      <c r="F63" s="64">
        <v>0</v>
      </c>
      <c r="G63" s="59">
        <v>0</v>
      </c>
      <c r="H63" s="59">
        <v>0</v>
      </c>
      <c r="I63" s="59">
        <v>0</v>
      </c>
      <c r="J63" s="59">
        <v>0</v>
      </c>
      <c r="K63" s="59" t="s">
        <v>1237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23">
        <v>85</v>
      </c>
    </row>
    <row r="64" spans="1:17" x14ac:dyDescent="0.35">
      <c r="A64" t="str">
        <f>IF(OR(ISBLANK(VLOOKUP(B64,'EUROSTAT-Code'!D:E,2,0)),ISNA(VLOOKUP(B64,'EUROSTAT-Code'!D:E,2,0))),"",VLOOKUP(B64,'EUROSTAT-Code'!D:E,2,0))</f>
        <v/>
      </c>
      <c r="B64" s="6" t="s">
        <v>94</v>
      </c>
      <c r="C64" s="6" t="s">
        <v>930</v>
      </c>
      <c r="D64" s="7">
        <v>710</v>
      </c>
      <c r="E64" s="65">
        <v>520</v>
      </c>
      <c r="F64" s="65" t="s">
        <v>1237</v>
      </c>
      <c r="G64" s="61" t="s">
        <v>1237</v>
      </c>
      <c r="H64" s="61">
        <v>100</v>
      </c>
      <c r="I64" s="61" t="s">
        <v>1237</v>
      </c>
      <c r="J64" s="61" t="s">
        <v>1237</v>
      </c>
      <c r="K64" s="61">
        <v>55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24">
        <v>0</v>
      </c>
    </row>
    <row r="65" spans="1:17" x14ac:dyDescent="0.35">
      <c r="A65" t="str">
        <f>IF(OR(ISBLANK(VLOOKUP(B65,'EUROSTAT-Code'!D:E,2,0)),ISNA(VLOOKUP(B65,'EUROSTAT-Code'!D:E,2,0))),"",VLOOKUP(B65,'EUROSTAT-Code'!D:E,2,0))</f>
        <v/>
      </c>
      <c r="B65" s="4" t="s">
        <v>96</v>
      </c>
      <c r="C65" s="4" t="s">
        <v>1131</v>
      </c>
      <c r="D65" s="5">
        <v>95</v>
      </c>
      <c r="E65" s="64">
        <v>0</v>
      </c>
      <c r="F65" s="64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23">
        <v>95</v>
      </c>
    </row>
    <row r="66" spans="1:17" x14ac:dyDescent="0.35">
      <c r="A66" t="str">
        <f>IF(OR(ISBLANK(VLOOKUP(B66,'EUROSTAT-Code'!D:E,2,0)),ISNA(VLOOKUP(B66,'EUROSTAT-Code'!D:E,2,0))),"",VLOOKUP(B66,'EUROSTAT-Code'!D:E,2,0))</f>
        <v/>
      </c>
      <c r="B66" s="6" t="s">
        <v>330</v>
      </c>
      <c r="C66" s="6" t="s">
        <v>933</v>
      </c>
      <c r="D66" s="7">
        <v>115</v>
      </c>
      <c r="E66" s="65">
        <v>0</v>
      </c>
      <c r="F66" s="65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24">
        <v>115</v>
      </c>
    </row>
    <row r="67" spans="1:17" x14ac:dyDescent="0.35">
      <c r="A67" t="str">
        <f>IF(OR(ISBLANK(VLOOKUP(B67,'EUROSTAT-Code'!D:E,2,0)),ISNA(VLOOKUP(B67,'EUROSTAT-Code'!D:E,2,0))),"",VLOOKUP(B67,'EUROSTAT-Code'!D:E,2,0))</f>
        <v/>
      </c>
      <c r="B67" s="8" t="s">
        <v>97</v>
      </c>
      <c r="C67" s="8" t="s">
        <v>1221</v>
      </c>
      <c r="D67" s="9">
        <f>SUM(D68:D139)</f>
        <v>39195</v>
      </c>
      <c r="E67" s="66"/>
      <c r="F67" s="66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9">
        <f>SUM(Q68:Q139)</f>
        <v>1095</v>
      </c>
    </row>
    <row r="68" spans="1:17" x14ac:dyDescent="0.35">
      <c r="A68" t="str">
        <f>IF(OR(ISBLANK(VLOOKUP(B68,'EUROSTAT-Code'!D:E,2,0)),ISNA(VLOOKUP(B68,'EUROSTAT-Code'!D:E,2,0))),"",VLOOKUP(B68,'EUROSTAT-Code'!D:E,2,0))</f>
        <v/>
      </c>
      <c r="B68" s="4" t="s">
        <v>98</v>
      </c>
      <c r="C68" s="4" t="s">
        <v>99</v>
      </c>
      <c r="D68" s="5">
        <v>55</v>
      </c>
      <c r="E68" s="64">
        <v>20</v>
      </c>
      <c r="F68" s="64">
        <v>0</v>
      </c>
      <c r="G68" s="59">
        <v>0</v>
      </c>
      <c r="H68" s="59">
        <v>20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 t="s">
        <v>1237</v>
      </c>
      <c r="P68" s="59">
        <v>0</v>
      </c>
      <c r="Q68" s="23">
        <v>0</v>
      </c>
    </row>
    <row r="69" spans="1:17" x14ac:dyDescent="0.35">
      <c r="A69" t="str">
        <f>IF(OR(ISBLANK(VLOOKUP(B69,'EUROSTAT-Code'!D:E,2,0)),ISNA(VLOOKUP(B69,'EUROSTAT-Code'!D:E,2,0))),"",VLOOKUP(B69,'EUROSTAT-Code'!D:E,2,0))</f>
        <v/>
      </c>
      <c r="B69" s="6" t="s">
        <v>100</v>
      </c>
      <c r="C69" s="6" t="s">
        <v>934</v>
      </c>
      <c r="D69" s="7">
        <v>100</v>
      </c>
      <c r="E69" s="65">
        <v>0</v>
      </c>
      <c r="F69" s="65">
        <v>0</v>
      </c>
      <c r="G69" s="61">
        <v>0</v>
      </c>
      <c r="H69" s="61">
        <v>0</v>
      </c>
      <c r="I69" s="61">
        <v>5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5</v>
      </c>
      <c r="P69" s="61">
        <v>10</v>
      </c>
      <c r="Q69" s="24">
        <v>0</v>
      </c>
    </row>
    <row r="70" spans="1:17" x14ac:dyDescent="0.35">
      <c r="A70" t="str">
        <f>IF(OR(ISBLANK(VLOOKUP(B70,'EUROSTAT-Code'!D:E,2,0)),ISNA(VLOOKUP(B70,'EUROSTAT-Code'!D:E,2,0))),"",VLOOKUP(B70,'EUROSTAT-Code'!D:E,2,0))</f>
        <v/>
      </c>
      <c r="B70" s="4" t="s">
        <v>102</v>
      </c>
      <c r="C70" s="4" t="s">
        <v>935</v>
      </c>
      <c r="D70" s="5">
        <v>215</v>
      </c>
      <c r="E70" s="64" t="s">
        <v>1237</v>
      </c>
      <c r="F70" s="64">
        <v>0</v>
      </c>
      <c r="G70" s="59">
        <v>0</v>
      </c>
      <c r="H70" s="59">
        <v>0</v>
      </c>
      <c r="I70" s="59">
        <v>30</v>
      </c>
      <c r="J70" s="59">
        <v>45</v>
      </c>
      <c r="K70" s="59">
        <v>0</v>
      </c>
      <c r="L70" s="59">
        <v>0</v>
      </c>
      <c r="M70" s="59">
        <v>0</v>
      </c>
      <c r="N70" s="59">
        <v>0</v>
      </c>
      <c r="O70" s="59">
        <v>10</v>
      </c>
      <c r="P70" s="59">
        <v>0</v>
      </c>
      <c r="Q70" s="23">
        <v>125</v>
      </c>
    </row>
    <row r="71" spans="1:17" x14ac:dyDescent="0.35">
      <c r="A71" t="str">
        <f>IF(OR(ISBLANK(VLOOKUP(B71,'EUROSTAT-Code'!D:E,2,0)),ISNA(VLOOKUP(B71,'EUROSTAT-Code'!D:E,2,0))),"",VLOOKUP(B71,'EUROSTAT-Code'!D:E,2,0))</f>
        <v/>
      </c>
      <c r="B71" s="6" t="s">
        <v>104</v>
      </c>
      <c r="C71" s="6" t="s">
        <v>936</v>
      </c>
      <c r="D71" s="7">
        <v>2550</v>
      </c>
      <c r="E71" s="65">
        <v>155</v>
      </c>
      <c r="F71" s="65">
        <v>0</v>
      </c>
      <c r="G71" s="61" t="s">
        <v>1237</v>
      </c>
      <c r="H71" s="61" t="s">
        <v>1237</v>
      </c>
      <c r="I71" s="61">
        <v>210</v>
      </c>
      <c r="J71" s="61">
        <v>210</v>
      </c>
      <c r="K71" s="61">
        <v>90</v>
      </c>
      <c r="L71" s="61">
        <v>0</v>
      </c>
      <c r="M71" s="61">
        <v>0</v>
      </c>
      <c r="N71" s="61">
        <v>0</v>
      </c>
      <c r="O71" s="61">
        <v>195</v>
      </c>
      <c r="P71" s="61">
        <v>1535</v>
      </c>
      <c r="Q71" s="24">
        <v>80</v>
      </c>
    </row>
    <row r="72" spans="1:17" x14ac:dyDescent="0.35">
      <c r="A72" t="str">
        <f>IF(OR(ISBLANK(VLOOKUP(B72,'EUROSTAT-Code'!D:E,2,0)),ISNA(VLOOKUP(B72,'EUROSTAT-Code'!D:E,2,0))),"",VLOOKUP(B72,'EUROSTAT-Code'!D:E,2,0))</f>
        <v/>
      </c>
      <c r="B72" s="4" t="s">
        <v>106</v>
      </c>
      <c r="C72" s="4" t="s">
        <v>937</v>
      </c>
      <c r="D72" s="5">
        <v>110</v>
      </c>
      <c r="E72" s="64">
        <v>0</v>
      </c>
      <c r="F72" s="64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95</v>
      </c>
      <c r="O72" s="59">
        <v>0</v>
      </c>
      <c r="P72" s="59">
        <v>0</v>
      </c>
      <c r="Q72" s="23">
        <v>0</v>
      </c>
    </row>
    <row r="73" spans="1:17" x14ac:dyDescent="0.35">
      <c r="A73" t="str">
        <f>IF(OR(ISBLANK(VLOOKUP(B73,'EUROSTAT-Code'!D:E,2,0)),ISNA(VLOOKUP(B73,'EUROSTAT-Code'!D:E,2,0))),"",VLOOKUP(B73,'EUROSTAT-Code'!D:E,2,0))</f>
        <v/>
      </c>
      <c r="B73" s="6" t="s">
        <v>108</v>
      </c>
      <c r="C73" s="6" t="s">
        <v>938</v>
      </c>
      <c r="D73" s="7">
        <v>280</v>
      </c>
      <c r="E73" s="65">
        <v>35</v>
      </c>
      <c r="F73" s="65">
        <v>0</v>
      </c>
      <c r="G73" s="61">
        <v>0</v>
      </c>
      <c r="H73" s="61">
        <v>0</v>
      </c>
      <c r="I73" s="61">
        <v>50</v>
      </c>
      <c r="J73" s="61">
        <v>55</v>
      </c>
      <c r="K73" s="61">
        <v>0</v>
      </c>
      <c r="L73" s="61">
        <v>0</v>
      </c>
      <c r="M73" s="61">
        <v>0</v>
      </c>
      <c r="N73" s="61">
        <v>0</v>
      </c>
      <c r="O73" s="61" t="s">
        <v>1237</v>
      </c>
      <c r="P73" s="61">
        <v>35</v>
      </c>
      <c r="Q73" s="24">
        <v>55</v>
      </c>
    </row>
    <row r="74" spans="1:17" x14ac:dyDescent="0.35">
      <c r="A74" t="str">
        <f>IF(OR(ISBLANK(VLOOKUP(B74,'EUROSTAT-Code'!D:E,2,0)),ISNA(VLOOKUP(B74,'EUROSTAT-Code'!D:E,2,0))),"",VLOOKUP(B74,'EUROSTAT-Code'!D:E,2,0))</f>
        <v/>
      </c>
      <c r="B74" s="4" t="s">
        <v>110</v>
      </c>
      <c r="C74" s="4" t="s">
        <v>939</v>
      </c>
      <c r="D74" s="5">
        <v>5595</v>
      </c>
      <c r="E74" s="64" t="s">
        <v>1237</v>
      </c>
      <c r="F74" s="64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5575</v>
      </c>
      <c r="O74" s="59">
        <v>0</v>
      </c>
      <c r="P74" s="59">
        <v>0</v>
      </c>
      <c r="Q74" s="23">
        <v>0</v>
      </c>
    </row>
    <row r="75" spans="1:17" x14ac:dyDescent="0.35">
      <c r="A75" t="str">
        <f>IF(OR(ISBLANK(VLOOKUP(B75,'EUROSTAT-Code'!D:E,2,0)),ISNA(VLOOKUP(B75,'EUROSTAT-Code'!D:E,2,0))),"",VLOOKUP(B75,'EUROSTAT-Code'!D:E,2,0))</f>
        <v/>
      </c>
      <c r="B75" s="6" t="s">
        <v>112</v>
      </c>
      <c r="C75" s="6" t="s">
        <v>1132</v>
      </c>
      <c r="D75" s="7">
        <v>145</v>
      </c>
      <c r="E75" s="65">
        <v>0</v>
      </c>
      <c r="F75" s="65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 t="s">
        <v>1237</v>
      </c>
      <c r="Q75" s="24">
        <v>0</v>
      </c>
    </row>
    <row r="76" spans="1:17" x14ac:dyDescent="0.35">
      <c r="A76" t="str">
        <f>IF(OR(ISBLANK(VLOOKUP(B76,'EUROSTAT-Code'!D:E,2,0)),ISNA(VLOOKUP(B76,'EUROSTAT-Code'!D:E,2,0))),"",VLOOKUP(B76,'EUROSTAT-Code'!D:E,2,0))</f>
        <v>x</v>
      </c>
      <c r="B76" s="4" t="s">
        <v>114</v>
      </c>
      <c r="C76" s="4" t="s">
        <v>1133</v>
      </c>
      <c r="D76" s="5">
        <v>120</v>
      </c>
      <c r="E76" s="64">
        <v>0</v>
      </c>
      <c r="F76" s="64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110</v>
      </c>
      <c r="N76" s="59">
        <v>0</v>
      </c>
      <c r="O76" s="59">
        <v>0</v>
      </c>
      <c r="P76" s="59">
        <v>0</v>
      </c>
      <c r="Q76" s="23">
        <v>0</v>
      </c>
    </row>
    <row r="77" spans="1:17" x14ac:dyDescent="0.35">
      <c r="A77" t="str">
        <f>IF(OR(ISBLANK(VLOOKUP(B77,'EUROSTAT-Code'!D:E,2,0)),ISNA(VLOOKUP(B77,'EUROSTAT-Code'!D:E,2,0))),"",VLOOKUP(B77,'EUROSTAT-Code'!D:E,2,0))</f>
        <v>x</v>
      </c>
      <c r="B77" s="6" t="s">
        <v>116</v>
      </c>
      <c r="C77" s="6" t="s">
        <v>1135</v>
      </c>
      <c r="D77" s="7">
        <v>3030</v>
      </c>
      <c r="E77" s="65" t="s">
        <v>1237</v>
      </c>
      <c r="F77" s="65">
        <v>0</v>
      </c>
      <c r="G77" s="61">
        <v>0</v>
      </c>
      <c r="H77" s="61">
        <v>0</v>
      </c>
      <c r="I77" s="61">
        <v>0</v>
      </c>
      <c r="J77" s="61" t="s">
        <v>1237</v>
      </c>
      <c r="K77" s="61" t="s">
        <v>1237</v>
      </c>
      <c r="L77" s="61">
        <v>680</v>
      </c>
      <c r="M77" s="61">
        <v>0</v>
      </c>
      <c r="N77" s="61">
        <v>2300</v>
      </c>
      <c r="O77" s="61">
        <v>0</v>
      </c>
      <c r="P77" s="61">
        <v>0</v>
      </c>
      <c r="Q77" s="24">
        <v>0</v>
      </c>
    </row>
    <row r="78" spans="1:17" x14ac:dyDescent="0.35">
      <c r="A78" t="str">
        <f>IF(OR(ISBLANK(VLOOKUP(B78,'EUROSTAT-Code'!D:E,2,0)),ISNA(VLOOKUP(B78,'EUROSTAT-Code'!D:E,2,0))),"",VLOOKUP(B78,'EUROSTAT-Code'!D:E,2,0))</f>
        <v/>
      </c>
      <c r="B78" s="4" t="s">
        <v>118</v>
      </c>
      <c r="C78" s="4" t="s">
        <v>1136</v>
      </c>
      <c r="D78" s="5">
        <v>50</v>
      </c>
      <c r="E78" s="64">
        <v>25</v>
      </c>
      <c r="F78" s="64" t="s">
        <v>1237</v>
      </c>
      <c r="G78" s="59">
        <v>0</v>
      </c>
      <c r="H78" s="59">
        <v>15</v>
      </c>
      <c r="I78" s="59">
        <v>0</v>
      </c>
      <c r="J78" s="59">
        <v>0</v>
      </c>
      <c r="K78" s="59">
        <v>10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23">
        <v>0</v>
      </c>
    </row>
    <row r="79" spans="1:17" x14ac:dyDescent="0.35">
      <c r="A79" t="str">
        <f>IF(OR(ISBLANK(VLOOKUP(B79,'EUROSTAT-Code'!D:E,2,0)),ISNA(VLOOKUP(B79,'EUROSTAT-Code'!D:E,2,0))),"",VLOOKUP(B79,'EUROSTAT-Code'!D:E,2,0))</f>
        <v/>
      </c>
      <c r="B79" s="6" t="s">
        <v>119</v>
      </c>
      <c r="C79" s="6" t="s">
        <v>945</v>
      </c>
      <c r="D79" s="7">
        <v>250</v>
      </c>
      <c r="E79" s="65">
        <v>0</v>
      </c>
      <c r="F79" s="65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195</v>
      </c>
      <c r="M79" s="61">
        <v>0</v>
      </c>
      <c r="N79" s="61">
        <v>0</v>
      </c>
      <c r="O79" s="61">
        <v>0</v>
      </c>
      <c r="P79" s="61">
        <v>0</v>
      </c>
      <c r="Q79" s="24">
        <v>0</v>
      </c>
    </row>
    <row r="80" spans="1:17" x14ac:dyDescent="0.35">
      <c r="A80" t="str">
        <f>IF(OR(ISBLANK(VLOOKUP(B80,'EUROSTAT-Code'!D:E,2,0)),ISNA(VLOOKUP(B80,'EUROSTAT-Code'!D:E,2,0))),"",VLOOKUP(B80,'EUROSTAT-Code'!D:E,2,0))</f>
        <v/>
      </c>
      <c r="B80" s="4" t="s">
        <v>121</v>
      </c>
      <c r="C80" s="4" t="s">
        <v>946</v>
      </c>
      <c r="D80" s="5">
        <v>1260</v>
      </c>
      <c r="E80" s="64">
        <v>0</v>
      </c>
      <c r="F80" s="64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190</v>
      </c>
      <c r="M80" s="59">
        <v>0</v>
      </c>
      <c r="N80" s="59">
        <v>1070</v>
      </c>
      <c r="O80" s="59">
        <v>0</v>
      </c>
      <c r="P80" s="59">
        <v>0</v>
      </c>
      <c r="Q80" s="23">
        <v>0</v>
      </c>
    </row>
    <row r="81" spans="1:17" x14ac:dyDescent="0.35">
      <c r="A81" t="str">
        <f>IF(OR(ISBLANK(VLOOKUP(B81,'EUROSTAT-Code'!D:E,2,0)),ISNA(VLOOKUP(B81,'EUROSTAT-Code'!D:E,2,0))),"",VLOOKUP(B81,'EUROSTAT-Code'!D:E,2,0))</f>
        <v>x</v>
      </c>
      <c r="B81" s="6" t="s">
        <v>123</v>
      </c>
      <c r="C81" s="6" t="s">
        <v>947</v>
      </c>
      <c r="D81" s="7">
        <v>315</v>
      </c>
      <c r="E81" s="65">
        <v>0</v>
      </c>
      <c r="F81" s="65">
        <v>0</v>
      </c>
      <c r="G81" s="61">
        <v>0</v>
      </c>
      <c r="H81" s="61">
        <v>0</v>
      </c>
      <c r="I81" s="61">
        <v>0</v>
      </c>
      <c r="J81" s="61">
        <v>0</v>
      </c>
      <c r="K81" s="61">
        <v>0</v>
      </c>
      <c r="L81" s="61">
        <v>315</v>
      </c>
      <c r="M81" s="61">
        <v>0</v>
      </c>
      <c r="N81" s="61">
        <v>0</v>
      </c>
      <c r="O81" s="61">
        <v>0</v>
      </c>
      <c r="P81" s="61">
        <v>0</v>
      </c>
      <c r="Q81" s="24">
        <v>0</v>
      </c>
    </row>
    <row r="82" spans="1:17" x14ac:dyDescent="0.35">
      <c r="A82" t="str">
        <f>IF(OR(ISBLANK(VLOOKUP(B82,'EUROSTAT-Code'!D:E,2,0)),ISNA(VLOOKUP(B82,'EUROSTAT-Code'!D:E,2,0))),"",VLOOKUP(B82,'EUROSTAT-Code'!D:E,2,0))</f>
        <v/>
      </c>
      <c r="B82" s="4" t="s">
        <v>125</v>
      </c>
      <c r="C82" s="4" t="s">
        <v>948</v>
      </c>
      <c r="D82" s="5">
        <v>80</v>
      </c>
      <c r="E82" s="64">
        <v>55</v>
      </c>
      <c r="F82" s="64" t="s">
        <v>1237</v>
      </c>
      <c r="G82" s="59" t="s">
        <v>1237</v>
      </c>
      <c r="H82" s="59" t="s">
        <v>1237</v>
      </c>
      <c r="I82" s="59" t="s">
        <v>1237</v>
      </c>
      <c r="J82" s="59" t="s">
        <v>1237</v>
      </c>
      <c r="K82" s="59">
        <v>15</v>
      </c>
      <c r="L82" s="59">
        <v>0</v>
      </c>
      <c r="M82" s="59">
        <v>0</v>
      </c>
      <c r="N82" s="59" t="s">
        <v>1237</v>
      </c>
      <c r="O82" s="59">
        <v>0</v>
      </c>
      <c r="P82" s="59">
        <v>0</v>
      </c>
      <c r="Q82" s="23">
        <v>0</v>
      </c>
    </row>
    <row r="83" spans="1:17" x14ac:dyDescent="0.35">
      <c r="A83" t="str">
        <f>IF(OR(ISBLANK(VLOOKUP(B83,'EUROSTAT-Code'!D:E,2,0)),ISNA(VLOOKUP(B83,'EUROSTAT-Code'!D:E,2,0))),"",VLOOKUP(B83,'EUROSTAT-Code'!D:E,2,0))</f>
        <v>x</v>
      </c>
      <c r="B83" s="6" t="s">
        <v>127</v>
      </c>
      <c r="C83" s="6" t="s">
        <v>949</v>
      </c>
      <c r="D83" s="7">
        <v>395</v>
      </c>
      <c r="E83" s="65">
        <v>205</v>
      </c>
      <c r="F83" s="65" t="s">
        <v>1237</v>
      </c>
      <c r="G83" s="61">
        <v>25</v>
      </c>
      <c r="H83" s="61">
        <v>100</v>
      </c>
      <c r="I83" s="61" t="s">
        <v>1237</v>
      </c>
      <c r="J83" s="61" t="s">
        <v>1237</v>
      </c>
      <c r="K83" s="61">
        <v>55</v>
      </c>
      <c r="L83" s="61">
        <v>0</v>
      </c>
      <c r="M83" s="61">
        <v>0</v>
      </c>
      <c r="N83" s="61">
        <v>0</v>
      </c>
      <c r="O83" s="61" t="s">
        <v>1237</v>
      </c>
      <c r="P83" s="61">
        <v>0</v>
      </c>
      <c r="Q83" s="24">
        <v>0</v>
      </c>
    </row>
    <row r="84" spans="1:17" x14ac:dyDescent="0.35">
      <c r="A84" t="str">
        <f>IF(OR(ISBLANK(VLOOKUP(B84,'EUROSTAT-Code'!D:E,2,0)),ISNA(VLOOKUP(B84,'EUROSTAT-Code'!D:E,2,0))),"",VLOOKUP(B84,'EUROSTAT-Code'!D:E,2,0))</f>
        <v/>
      </c>
      <c r="B84" s="4" t="s">
        <v>129</v>
      </c>
      <c r="C84" s="4" t="s">
        <v>950</v>
      </c>
      <c r="D84" s="5">
        <v>65</v>
      </c>
      <c r="E84" s="64">
        <v>35</v>
      </c>
      <c r="F84" s="64" t="s">
        <v>1237</v>
      </c>
      <c r="G84" s="59" t="s">
        <v>1237</v>
      </c>
      <c r="H84" s="59">
        <v>5</v>
      </c>
      <c r="I84" s="59" t="s">
        <v>1237</v>
      </c>
      <c r="J84" s="59" t="s">
        <v>1237</v>
      </c>
      <c r="K84" s="59">
        <v>10</v>
      </c>
      <c r="L84" s="59">
        <v>0</v>
      </c>
      <c r="M84" s="59">
        <v>0</v>
      </c>
      <c r="N84" s="59" t="s">
        <v>1237</v>
      </c>
      <c r="O84" s="59" t="s">
        <v>1237</v>
      </c>
      <c r="P84" s="59" t="s">
        <v>1237</v>
      </c>
      <c r="Q84" s="23">
        <v>0</v>
      </c>
    </row>
    <row r="85" spans="1:17" x14ac:dyDescent="0.35">
      <c r="A85" t="str">
        <f>IF(OR(ISBLANK(VLOOKUP(B85,'EUROSTAT-Code'!D:E,2,0)),ISNA(VLOOKUP(B85,'EUROSTAT-Code'!D:E,2,0))),"",VLOOKUP(B85,'EUROSTAT-Code'!D:E,2,0))</f>
        <v>x</v>
      </c>
      <c r="B85" s="6" t="s">
        <v>131</v>
      </c>
      <c r="C85" s="6" t="s">
        <v>951</v>
      </c>
      <c r="D85" s="7">
        <v>2790</v>
      </c>
      <c r="E85" s="65">
        <v>440</v>
      </c>
      <c r="F85" s="65" t="s">
        <v>1237</v>
      </c>
      <c r="G85" s="61" t="s">
        <v>1237</v>
      </c>
      <c r="H85" s="61">
        <v>240</v>
      </c>
      <c r="I85" s="61" t="s">
        <v>1237</v>
      </c>
      <c r="J85" s="61">
        <v>0</v>
      </c>
      <c r="K85" s="61">
        <v>115</v>
      </c>
      <c r="L85" s="61">
        <v>0</v>
      </c>
      <c r="M85" s="61" t="s">
        <v>1237</v>
      </c>
      <c r="N85" s="61">
        <v>1880</v>
      </c>
      <c r="O85" s="61" t="s">
        <v>1237</v>
      </c>
      <c r="P85" s="61">
        <v>0</v>
      </c>
      <c r="Q85" s="24">
        <v>0</v>
      </c>
    </row>
    <row r="86" spans="1:17" x14ac:dyDescent="0.35">
      <c r="A86" t="str">
        <f>IF(OR(ISBLANK(VLOOKUP(B86,'EUROSTAT-Code'!D:E,2,0)),ISNA(VLOOKUP(B86,'EUROSTAT-Code'!D:E,2,0))),"",VLOOKUP(B86,'EUROSTAT-Code'!D:E,2,0))</f>
        <v>x</v>
      </c>
      <c r="B86" s="4" t="s">
        <v>133</v>
      </c>
      <c r="C86" s="4" t="s">
        <v>1137</v>
      </c>
      <c r="D86" s="5">
        <v>740</v>
      </c>
      <c r="E86" s="64">
        <v>0</v>
      </c>
      <c r="F86" s="64">
        <v>0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710</v>
      </c>
      <c r="M86" s="59">
        <v>0</v>
      </c>
      <c r="N86" s="59">
        <v>0</v>
      </c>
      <c r="O86" s="59">
        <v>0</v>
      </c>
      <c r="P86" s="59">
        <v>0</v>
      </c>
      <c r="Q86" s="23">
        <v>0</v>
      </c>
    </row>
    <row r="87" spans="1:17" x14ac:dyDescent="0.35">
      <c r="A87" t="str">
        <f>IF(OR(ISBLANK(VLOOKUP(B87,'EUROSTAT-Code'!D:E,2,0)),ISNA(VLOOKUP(B87,'EUROSTAT-Code'!D:E,2,0))),"",VLOOKUP(B87,'EUROSTAT-Code'!D:E,2,0))</f>
        <v>x</v>
      </c>
      <c r="B87" s="6" t="s">
        <v>134</v>
      </c>
      <c r="C87" s="6" t="s">
        <v>1138</v>
      </c>
      <c r="D87" s="7">
        <v>40</v>
      </c>
      <c r="E87" s="65">
        <v>0</v>
      </c>
      <c r="F87" s="65">
        <v>0</v>
      </c>
      <c r="G87" s="61">
        <v>0</v>
      </c>
      <c r="H87" s="61">
        <v>0</v>
      </c>
      <c r="I87" s="61">
        <v>0</v>
      </c>
      <c r="J87" s="61">
        <v>0</v>
      </c>
      <c r="K87" s="61">
        <v>0</v>
      </c>
      <c r="L87" s="61">
        <v>0</v>
      </c>
      <c r="M87" s="61">
        <v>0</v>
      </c>
      <c r="N87" s="61">
        <v>40</v>
      </c>
      <c r="O87" s="61">
        <v>0</v>
      </c>
      <c r="P87" s="61">
        <v>0</v>
      </c>
      <c r="Q87" s="24">
        <v>0</v>
      </c>
    </row>
    <row r="88" spans="1:17" x14ac:dyDescent="0.35">
      <c r="A88" t="str">
        <f>IF(OR(ISBLANK(VLOOKUP(B88,'EUROSTAT-Code'!D:E,2,0)),ISNA(VLOOKUP(B88,'EUROSTAT-Code'!D:E,2,0))),"",VLOOKUP(B88,'EUROSTAT-Code'!D:E,2,0))</f>
        <v/>
      </c>
      <c r="B88" s="4" t="s">
        <v>138</v>
      </c>
      <c r="C88" s="4" t="s">
        <v>1139</v>
      </c>
      <c r="D88" s="5">
        <v>10</v>
      </c>
      <c r="E88" s="64">
        <v>0</v>
      </c>
      <c r="F88" s="64">
        <v>0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0</v>
      </c>
      <c r="P88" s="59">
        <v>0</v>
      </c>
      <c r="Q88" s="23">
        <v>0</v>
      </c>
    </row>
    <row r="89" spans="1:17" x14ac:dyDescent="0.35">
      <c r="A89" t="str">
        <f>IF(OR(ISBLANK(VLOOKUP(B89,'EUROSTAT-Code'!D:E,2,0)),ISNA(VLOOKUP(B89,'EUROSTAT-Code'!D:E,2,0))),"",VLOOKUP(B89,'EUROSTAT-Code'!D:E,2,0))</f>
        <v/>
      </c>
      <c r="B89" s="6" t="s">
        <v>140</v>
      </c>
      <c r="C89" s="6" t="s">
        <v>1140</v>
      </c>
      <c r="D89" s="7">
        <v>35</v>
      </c>
      <c r="E89" s="65">
        <v>0</v>
      </c>
      <c r="F89" s="65">
        <v>0</v>
      </c>
      <c r="G89" s="61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24">
        <v>0</v>
      </c>
    </row>
    <row r="90" spans="1:17" x14ac:dyDescent="0.35">
      <c r="A90" t="str">
        <f>IF(OR(ISBLANK(VLOOKUP(B90,'EUROSTAT-Code'!D:E,2,0)),ISNA(VLOOKUP(B90,'EUROSTAT-Code'!D:E,2,0))),"",VLOOKUP(B90,'EUROSTAT-Code'!D:E,2,0))</f>
        <v>x</v>
      </c>
      <c r="B90" s="4" t="s">
        <v>142</v>
      </c>
      <c r="C90" s="4" t="s">
        <v>1141</v>
      </c>
      <c r="D90" s="5">
        <v>1900</v>
      </c>
      <c r="E90" s="64">
        <v>335</v>
      </c>
      <c r="F90" s="64">
        <v>0</v>
      </c>
      <c r="G90" s="59">
        <v>50</v>
      </c>
      <c r="H90" s="59">
        <v>335</v>
      </c>
      <c r="I90" s="59" t="s">
        <v>1237</v>
      </c>
      <c r="J90" s="59">
        <v>0</v>
      </c>
      <c r="K90" s="59">
        <v>150</v>
      </c>
      <c r="L90" s="59">
        <v>0</v>
      </c>
      <c r="M90" s="59" t="s">
        <v>1237</v>
      </c>
      <c r="N90" s="59">
        <v>895</v>
      </c>
      <c r="O90" s="59">
        <v>0</v>
      </c>
      <c r="P90" s="59">
        <v>0</v>
      </c>
      <c r="Q90" s="23">
        <v>0</v>
      </c>
    </row>
    <row r="91" spans="1:17" x14ac:dyDescent="0.35">
      <c r="A91" t="str">
        <f>IF(OR(ISBLANK(VLOOKUP(B91,'EUROSTAT-Code'!D:E,2,0)),ISNA(VLOOKUP(B91,'EUROSTAT-Code'!D:E,2,0))),"",VLOOKUP(B91,'EUROSTAT-Code'!D:E,2,0))</f>
        <v/>
      </c>
      <c r="B91" s="6" t="s">
        <v>315</v>
      </c>
      <c r="C91" s="6" t="s">
        <v>954</v>
      </c>
      <c r="D91" s="7">
        <v>0</v>
      </c>
      <c r="E91" s="65">
        <v>0</v>
      </c>
      <c r="F91" s="65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61">
        <v>0</v>
      </c>
      <c r="Q91" s="24">
        <v>0</v>
      </c>
    </row>
    <row r="92" spans="1:17" x14ac:dyDescent="0.35">
      <c r="A92" t="str">
        <f>IF(OR(ISBLANK(VLOOKUP(B92,'EUROSTAT-Code'!D:E,2,0)),ISNA(VLOOKUP(B92,'EUROSTAT-Code'!D:E,2,0))),"",VLOOKUP(B92,'EUROSTAT-Code'!D:E,2,0))</f>
        <v/>
      </c>
      <c r="B92" s="4" t="s">
        <v>332</v>
      </c>
      <c r="C92" s="4" t="s">
        <v>955</v>
      </c>
      <c r="D92" s="5">
        <v>0</v>
      </c>
      <c r="E92" s="64">
        <v>0</v>
      </c>
      <c r="F92" s="64">
        <v>0</v>
      </c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0</v>
      </c>
      <c r="P92" s="59">
        <v>0</v>
      </c>
      <c r="Q92" s="23">
        <v>0</v>
      </c>
    </row>
    <row r="93" spans="1:17" x14ac:dyDescent="0.35">
      <c r="A93" t="str">
        <f>IF(OR(ISBLANK(VLOOKUP(B93,'EUROSTAT-Code'!D:E,2,0)),ISNA(VLOOKUP(B93,'EUROSTAT-Code'!D:E,2,0))),"",VLOOKUP(B93,'EUROSTAT-Code'!D:E,2,0))</f>
        <v/>
      </c>
      <c r="B93" s="6" t="s">
        <v>145</v>
      </c>
      <c r="C93" s="6" t="s">
        <v>956</v>
      </c>
      <c r="D93" s="7">
        <v>205</v>
      </c>
      <c r="E93" s="65" t="s">
        <v>1237</v>
      </c>
      <c r="F93" s="65">
        <v>0</v>
      </c>
      <c r="G93" s="61">
        <v>0</v>
      </c>
      <c r="H93" s="61">
        <v>0</v>
      </c>
      <c r="I93" s="61">
        <v>0</v>
      </c>
      <c r="J93" s="61" t="s">
        <v>1237</v>
      </c>
      <c r="K93" s="61">
        <v>0</v>
      </c>
      <c r="L93" s="61">
        <v>0</v>
      </c>
      <c r="M93" s="61">
        <v>0</v>
      </c>
      <c r="N93" s="61">
        <v>205</v>
      </c>
      <c r="O93" s="61">
        <v>0</v>
      </c>
      <c r="P93" s="61">
        <v>0</v>
      </c>
      <c r="Q93" s="24">
        <v>0</v>
      </c>
    </row>
    <row r="94" spans="1:17" x14ac:dyDescent="0.35">
      <c r="A94" t="str">
        <f>IF(OR(ISBLANK(VLOOKUP(B94,'EUROSTAT-Code'!D:E,2,0)),ISNA(VLOOKUP(B94,'EUROSTAT-Code'!D:E,2,0))),"",VLOOKUP(B94,'EUROSTAT-Code'!D:E,2,0))</f>
        <v/>
      </c>
      <c r="B94" s="4" t="s">
        <v>147</v>
      </c>
      <c r="C94" s="4" t="s">
        <v>1142</v>
      </c>
      <c r="D94" s="5">
        <v>35</v>
      </c>
      <c r="E94" s="64">
        <v>20</v>
      </c>
      <c r="F94" s="64" t="s">
        <v>1237</v>
      </c>
      <c r="G94" s="59" t="s">
        <v>1237</v>
      </c>
      <c r="H94" s="59" t="s">
        <v>1237</v>
      </c>
      <c r="I94" s="59" t="s">
        <v>1237</v>
      </c>
      <c r="J94" s="59" t="s">
        <v>1237</v>
      </c>
      <c r="K94" s="59">
        <v>10</v>
      </c>
      <c r="L94" s="59">
        <v>0</v>
      </c>
      <c r="M94" s="59">
        <v>0</v>
      </c>
      <c r="N94" s="59">
        <v>0</v>
      </c>
      <c r="O94" s="59" t="s">
        <v>1237</v>
      </c>
      <c r="P94" s="59" t="s">
        <v>1237</v>
      </c>
      <c r="Q94" s="23">
        <v>0</v>
      </c>
    </row>
    <row r="95" spans="1:17" x14ac:dyDescent="0.35">
      <c r="A95" t="str">
        <f>IF(OR(ISBLANK(VLOOKUP(B95,'EUROSTAT-Code'!D:E,2,0)),ISNA(VLOOKUP(B95,'EUROSTAT-Code'!D:E,2,0))),"",VLOOKUP(B95,'EUROSTAT-Code'!D:E,2,0))</f>
        <v/>
      </c>
      <c r="B95" s="6" t="s">
        <v>148</v>
      </c>
      <c r="C95" s="6" t="s">
        <v>1143</v>
      </c>
      <c r="D95" s="7">
        <v>55</v>
      </c>
      <c r="E95" s="65">
        <v>40</v>
      </c>
      <c r="F95" s="65" t="s">
        <v>1237</v>
      </c>
      <c r="G95" s="61" t="s">
        <v>1237</v>
      </c>
      <c r="H95" s="61" t="s">
        <v>1237</v>
      </c>
      <c r="I95" s="61" t="s">
        <v>1237</v>
      </c>
      <c r="J95" s="61" t="s">
        <v>1237</v>
      </c>
      <c r="K95" s="61">
        <v>10</v>
      </c>
      <c r="L95" s="61">
        <v>0</v>
      </c>
      <c r="M95" s="61">
        <v>0</v>
      </c>
      <c r="N95" s="61" t="s">
        <v>1237</v>
      </c>
      <c r="O95" s="61">
        <v>0</v>
      </c>
      <c r="P95" s="61" t="s">
        <v>1237</v>
      </c>
      <c r="Q95" s="24">
        <v>0</v>
      </c>
    </row>
    <row r="96" spans="1:17" x14ac:dyDescent="0.35">
      <c r="A96" t="str">
        <f>IF(OR(ISBLANK(VLOOKUP(B96,'EUROSTAT-Code'!D:E,2,0)),ISNA(VLOOKUP(B96,'EUROSTAT-Code'!D:E,2,0))),"",VLOOKUP(B96,'EUROSTAT-Code'!D:E,2,0))</f>
        <v>x</v>
      </c>
      <c r="B96" s="4" t="s">
        <v>149</v>
      </c>
      <c r="C96" s="4" t="s">
        <v>1144</v>
      </c>
      <c r="D96" s="5">
        <v>25</v>
      </c>
      <c r="E96" s="64">
        <v>10</v>
      </c>
      <c r="F96" s="64" t="s">
        <v>1237</v>
      </c>
      <c r="G96" s="59" t="s">
        <v>1237</v>
      </c>
      <c r="H96" s="59">
        <v>0</v>
      </c>
      <c r="I96" s="59">
        <v>0</v>
      </c>
      <c r="J96" s="59">
        <v>0</v>
      </c>
      <c r="K96" s="59">
        <v>5</v>
      </c>
      <c r="L96" s="59">
        <v>0</v>
      </c>
      <c r="M96" s="59">
        <v>0</v>
      </c>
      <c r="N96" s="59">
        <v>0</v>
      </c>
      <c r="O96" s="59">
        <v>0</v>
      </c>
      <c r="P96" s="59" t="s">
        <v>1237</v>
      </c>
      <c r="Q96" s="23">
        <v>0</v>
      </c>
    </row>
    <row r="97" spans="1:17" x14ac:dyDescent="0.35">
      <c r="A97" t="str">
        <f>IF(OR(ISBLANK(VLOOKUP(B97,'EUROSTAT-Code'!D:E,2,0)),ISNA(VLOOKUP(B97,'EUROSTAT-Code'!D:E,2,0))),"",VLOOKUP(B97,'EUROSTAT-Code'!D:E,2,0))</f>
        <v>x</v>
      </c>
      <c r="B97" s="6" t="s">
        <v>150</v>
      </c>
      <c r="C97" s="6" t="s">
        <v>958</v>
      </c>
      <c r="D97" s="7">
        <v>165</v>
      </c>
      <c r="E97" s="65">
        <v>0</v>
      </c>
      <c r="F97" s="65">
        <v>0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165</v>
      </c>
      <c r="O97" s="61">
        <v>0</v>
      </c>
      <c r="P97" s="61" t="s">
        <v>1237</v>
      </c>
      <c r="Q97" s="24">
        <v>0</v>
      </c>
    </row>
    <row r="98" spans="1:17" x14ac:dyDescent="0.35">
      <c r="A98" t="str">
        <f>IF(OR(ISBLANK(VLOOKUP(B98,'EUROSTAT-Code'!D:E,2,0)),ISNA(VLOOKUP(B98,'EUROSTAT-Code'!D:E,2,0))),"",VLOOKUP(B98,'EUROSTAT-Code'!D:E,2,0))</f>
        <v>x</v>
      </c>
      <c r="B98" s="4" t="s">
        <v>292</v>
      </c>
      <c r="C98" s="4" t="s">
        <v>959</v>
      </c>
      <c r="D98" s="5">
        <v>0</v>
      </c>
      <c r="E98" s="64">
        <v>0</v>
      </c>
      <c r="F98" s="64">
        <v>0</v>
      </c>
      <c r="G98" s="59">
        <v>0</v>
      </c>
      <c r="H98" s="59">
        <v>0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59">
        <v>0</v>
      </c>
      <c r="P98" s="59">
        <v>0</v>
      </c>
      <c r="Q98" s="23">
        <v>0</v>
      </c>
    </row>
    <row r="99" spans="1:17" x14ac:dyDescent="0.35">
      <c r="A99" t="str">
        <f>IF(OR(ISBLANK(VLOOKUP(B99,'EUROSTAT-Code'!D:E,2,0)),ISNA(VLOOKUP(B99,'EUROSTAT-Code'!D:E,2,0))),"",VLOOKUP(B99,'EUROSTAT-Code'!D:E,2,0))</f>
        <v/>
      </c>
      <c r="B99" s="6" t="s">
        <v>333</v>
      </c>
      <c r="C99" s="6" t="s">
        <v>960</v>
      </c>
      <c r="D99" s="7">
        <v>0</v>
      </c>
      <c r="E99" s="65">
        <v>0</v>
      </c>
      <c r="F99" s="65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  <c r="Q99" s="24">
        <v>0</v>
      </c>
    </row>
    <row r="100" spans="1:17" x14ac:dyDescent="0.35">
      <c r="A100" t="str">
        <f>IF(OR(ISBLANK(VLOOKUP(B100,'EUROSTAT-Code'!D:E,2,0)),ISNA(VLOOKUP(B100,'EUROSTAT-Code'!D:E,2,0))),"",VLOOKUP(B100,'EUROSTAT-Code'!D:E,2,0))</f>
        <v/>
      </c>
      <c r="B100" s="4" t="s">
        <v>152</v>
      </c>
      <c r="C100" s="4" t="s">
        <v>1145</v>
      </c>
      <c r="D100" s="5">
        <v>5</v>
      </c>
      <c r="E100" s="64">
        <v>0</v>
      </c>
      <c r="F100" s="64">
        <v>0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0</v>
      </c>
      <c r="P100" s="59">
        <v>0</v>
      </c>
      <c r="Q100" s="23">
        <v>0</v>
      </c>
    </row>
    <row r="101" spans="1:17" x14ac:dyDescent="0.35">
      <c r="A101" t="str">
        <f>IF(OR(ISBLANK(VLOOKUP(B101,'EUROSTAT-Code'!D:E,2,0)),ISNA(VLOOKUP(B101,'EUROSTAT-Code'!D:E,2,0))),"",VLOOKUP(B101,'EUROSTAT-Code'!D:E,2,0))</f>
        <v/>
      </c>
      <c r="B101" s="6" t="s">
        <v>153</v>
      </c>
      <c r="C101" s="6" t="s">
        <v>1146</v>
      </c>
      <c r="D101" s="7">
        <v>25</v>
      </c>
      <c r="E101" s="65">
        <v>5</v>
      </c>
      <c r="F101" s="65">
        <v>0</v>
      </c>
      <c r="G101" s="61" t="s">
        <v>1237</v>
      </c>
      <c r="H101" s="61">
        <v>0</v>
      </c>
      <c r="I101" s="61">
        <v>10</v>
      </c>
      <c r="J101" s="61">
        <v>0</v>
      </c>
      <c r="K101" s="61">
        <v>5</v>
      </c>
      <c r="L101" s="61">
        <v>0</v>
      </c>
      <c r="M101" s="61">
        <v>0</v>
      </c>
      <c r="N101" s="61" t="s">
        <v>1237</v>
      </c>
      <c r="O101" s="61">
        <v>0</v>
      </c>
      <c r="P101" s="61" t="s">
        <v>1237</v>
      </c>
      <c r="Q101" s="24">
        <v>0</v>
      </c>
    </row>
    <row r="102" spans="1:17" x14ac:dyDescent="0.35">
      <c r="A102" t="str">
        <f>IF(OR(ISBLANK(VLOOKUP(B102,'EUROSTAT-Code'!D:E,2,0)),ISNA(VLOOKUP(B102,'EUROSTAT-Code'!D:E,2,0))),"",VLOOKUP(B102,'EUROSTAT-Code'!D:E,2,0))</f>
        <v/>
      </c>
      <c r="B102" s="4" t="s">
        <v>154</v>
      </c>
      <c r="C102" s="4" t="s">
        <v>963</v>
      </c>
      <c r="D102" s="5">
        <v>235</v>
      </c>
      <c r="E102" s="64">
        <v>80</v>
      </c>
      <c r="F102" s="64">
        <v>0</v>
      </c>
      <c r="G102" s="59" t="s">
        <v>1237</v>
      </c>
      <c r="H102" s="59">
        <v>65</v>
      </c>
      <c r="I102" s="59">
        <v>20</v>
      </c>
      <c r="J102" s="59">
        <v>15</v>
      </c>
      <c r="K102" s="59">
        <v>25</v>
      </c>
      <c r="L102" s="59" t="s">
        <v>1237</v>
      </c>
      <c r="M102" s="59">
        <v>0</v>
      </c>
      <c r="N102" s="59">
        <v>20</v>
      </c>
      <c r="O102" s="59">
        <v>0</v>
      </c>
      <c r="P102" s="59">
        <v>0</v>
      </c>
      <c r="Q102" s="23">
        <v>0</v>
      </c>
    </row>
    <row r="103" spans="1:17" x14ac:dyDescent="0.35">
      <c r="A103" t="str">
        <f>IF(OR(ISBLANK(VLOOKUP(B103,'EUROSTAT-Code'!D:E,2,0)),ISNA(VLOOKUP(B103,'EUROSTAT-Code'!D:E,2,0))),"",VLOOKUP(B103,'EUROSTAT-Code'!D:E,2,0))</f>
        <v>x</v>
      </c>
      <c r="B103" s="6" t="s">
        <v>156</v>
      </c>
      <c r="C103" s="6" t="s">
        <v>965</v>
      </c>
      <c r="D103" s="7">
        <v>0</v>
      </c>
      <c r="E103" s="65">
        <v>0</v>
      </c>
      <c r="F103" s="65">
        <v>0</v>
      </c>
      <c r="G103" s="61">
        <v>0</v>
      </c>
      <c r="H103" s="61">
        <v>0</v>
      </c>
      <c r="I103" s="61">
        <v>0</v>
      </c>
      <c r="J103" s="61">
        <v>0</v>
      </c>
      <c r="K103" s="61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24">
        <v>0</v>
      </c>
    </row>
    <row r="104" spans="1:17" x14ac:dyDescent="0.35">
      <c r="A104" t="str">
        <f>IF(OR(ISBLANK(VLOOKUP(B104,'EUROSTAT-Code'!D:E,2,0)),ISNA(VLOOKUP(B104,'EUROSTAT-Code'!D:E,2,0))),"",VLOOKUP(B104,'EUROSTAT-Code'!D:E,2,0))</f>
        <v/>
      </c>
      <c r="B104" s="4" t="s">
        <v>158</v>
      </c>
      <c r="C104" s="4" t="s">
        <v>1147</v>
      </c>
      <c r="D104" s="5">
        <v>380</v>
      </c>
      <c r="E104" s="64">
        <v>0</v>
      </c>
      <c r="F104" s="64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380</v>
      </c>
      <c r="N104" s="59">
        <v>0</v>
      </c>
      <c r="O104" s="59">
        <v>0</v>
      </c>
      <c r="P104" s="59">
        <v>0</v>
      </c>
      <c r="Q104" s="23">
        <v>0</v>
      </c>
    </row>
    <row r="105" spans="1:17" x14ac:dyDescent="0.35">
      <c r="A105" t="str">
        <f>IF(OR(ISBLANK(VLOOKUP(B105,'EUROSTAT-Code'!D:E,2,0)),ISNA(VLOOKUP(B105,'EUROSTAT-Code'!D:E,2,0))),"",VLOOKUP(B105,'EUROSTAT-Code'!D:E,2,0))</f>
        <v/>
      </c>
      <c r="B105" s="6" t="s">
        <v>161</v>
      </c>
      <c r="C105" s="6" t="s">
        <v>1149</v>
      </c>
      <c r="D105" s="7">
        <v>65</v>
      </c>
      <c r="E105" s="65">
        <v>0</v>
      </c>
      <c r="F105" s="65">
        <v>0</v>
      </c>
      <c r="G105" s="61">
        <v>0</v>
      </c>
      <c r="H105" s="61">
        <v>0</v>
      </c>
      <c r="I105" s="61">
        <v>0</v>
      </c>
      <c r="J105" s="61">
        <v>0</v>
      </c>
      <c r="K105" s="61" t="s">
        <v>1237</v>
      </c>
      <c r="L105" s="61">
        <v>15</v>
      </c>
      <c r="M105" s="61">
        <v>0</v>
      </c>
      <c r="N105" s="61">
        <v>0</v>
      </c>
      <c r="O105" s="61">
        <v>0</v>
      </c>
      <c r="P105" s="61">
        <v>0</v>
      </c>
      <c r="Q105" s="24">
        <v>50</v>
      </c>
    </row>
    <row r="106" spans="1:17" x14ac:dyDescent="0.35">
      <c r="A106" t="str">
        <f>IF(OR(ISBLANK(VLOOKUP(B106,'EUROSTAT-Code'!D:E,2,0)),ISNA(VLOOKUP(B106,'EUROSTAT-Code'!D:E,2,0))),"",VLOOKUP(B106,'EUROSTAT-Code'!D:E,2,0))</f>
        <v>x</v>
      </c>
      <c r="B106" s="4" t="s">
        <v>271</v>
      </c>
      <c r="C106" s="4" t="s">
        <v>970</v>
      </c>
      <c r="D106" s="5">
        <v>0</v>
      </c>
      <c r="E106" s="64">
        <v>0</v>
      </c>
      <c r="F106" s="64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59">
        <v>0</v>
      </c>
      <c r="Q106" s="23">
        <v>0</v>
      </c>
    </row>
    <row r="107" spans="1:17" x14ac:dyDescent="0.35">
      <c r="A107" t="str">
        <f>IF(OR(ISBLANK(VLOOKUP(B107,'EUROSTAT-Code'!D:E,2,0)),ISNA(VLOOKUP(B107,'EUROSTAT-Code'!D:E,2,0))),"",VLOOKUP(B107,'EUROSTAT-Code'!D:E,2,0))</f>
        <v/>
      </c>
      <c r="B107" s="6" t="s">
        <v>317</v>
      </c>
      <c r="C107" s="6" t="s">
        <v>971</v>
      </c>
      <c r="D107" s="7">
        <v>20</v>
      </c>
      <c r="E107" s="65">
        <v>0</v>
      </c>
      <c r="F107" s="65">
        <v>0</v>
      </c>
      <c r="G107" s="61">
        <v>0</v>
      </c>
      <c r="H107" s="61">
        <v>0</v>
      </c>
      <c r="I107" s="61">
        <v>0</v>
      </c>
      <c r="J107" s="61">
        <v>0</v>
      </c>
      <c r="K107" s="61">
        <v>0</v>
      </c>
      <c r="L107" s="61">
        <v>5</v>
      </c>
      <c r="M107" s="61">
        <v>10</v>
      </c>
      <c r="N107" s="61">
        <v>0</v>
      </c>
      <c r="O107" s="61">
        <v>0</v>
      </c>
      <c r="P107" s="61">
        <v>0</v>
      </c>
      <c r="Q107" s="24">
        <v>0</v>
      </c>
    </row>
    <row r="108" spans="1:17" x14ac:dyDescent="0.35">
      <c r="A108" t="str">
        <f>IF(OR(ISBLANK(VLOOKUP(B108,'EUROSTAT-Code'!D:E,2,0)),ISNA(VLOOKUP(B108,'EUROSTAT-Code'!D:E,2,0))),"",VLOOKUP(B108,'EUROSTAT-Code'!D:E,2,0))</f>
        <v/>
      </c>
      <c r="B108" s="4" t="s">
        <v>162</v>
      </c>
      <c r="C108" s="4" t="s">
        <v>972</v>
      </c>
      <c r="D108" s="5">
        <v>25</v>
      </c>
      <c r="E108" s="64" t="s">
        <v>1237</v>
      </c>
      <c r="F108" s="64">
        <v>0</v>
      </c>
      <c r="G108" s="59">
        <v>0</v>
      </c>
      <c r="H108" s="59">
        <v>0</v>
      </c>
      <c r="I108" s="59">
        <v>0</v>
      </c>
      <c r="J108" s="59" t="s">
        <v>1237</v>
      </c>
      <c r="K108" s="59">
        <v>0</v>
      </c>
      <c r="L108" s="59">
        <v>25</v>
      </c>
      <c r="M108" s="59">
        <v>0</v>
      </c>
      <c r="N108" s="59">
        <v>0</v>
      </c>
      <c r="O108" s="59">
        <v>0</v>
      </c>
      <c r="P108" s="59">
        <v>0</v>
      </c>
      <c r="Q108" s="23">
        <v>0</v>
      </c>
    </row>
    <row r="109" spans="1:17" x14ac:dyDescent="0.35">
      <c r="A109" t="str">
        <f>IF(OR(ISBLANK(VLOOKUP(B109,'EUROSTAT-Code'!D:E,2,0)),ISNA(VLOOKUP(B109,'EUROSTAT-Code'!D:E,2,0))),"",VLOOKUP(B109,'EUROSTAT-Code'!D:E,2,0))</f>
        <v/>
      </c>
      <c r="B109" s="6" t="s">
        <v>164</v>
      </c>
      <c r="C109" s="6" t="s">
        <v>973</v>
      </c>
      <c r="D109" s="7">
        <v>35</v>
      </c>
      <c r="E109" s="65">
        <v>0</v>
      </c>
      <c r="F109" s="65">
        <v>0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>
        <v>0</v>
      </c>
      <c r="P109" s="61">
        <v>10</v>
      </c>
      <c r="Q109" s="24">
        <v>0</v>
      </c>
    </row>
    <row r="110" spans="1:17" x14ac:dyDescent="0.35">
      <c r="A110" t="str">
        <f>IF(OR(ISBLANK(VLOOKUP(B110,'EUROSTAT-Code'!D:E,2,0)),ISNA(VLOOKUP(B110,'EUROSTAT-Code'!D:E,2,0))),"",VLOOKUP(B110,'EUROSTAT-Code'!D:E,2,0))</f>
        <v/>
      </c>
      <c r="B110" s="4" t="s">
        <v>166</v>
      </c>
      <c r="C110" s="4" t="s">
        <v>974</v>
      </c>
      <c r="D110" s="5">
        <v>90</v>
      </c>
      <c r="E110" s="64">
        <v>0</v>
      </c>
      <c r="F110" s="64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90</v>
      </c>
      <c r="O110" s="59">
        <v>0</v>
      </c>
      <c r="P110" s="59">
        <v>0</v>
      </c>
      <c r="Q110" s="23">
        <v>0</v>
      </c>
    </row>
    <row r="111" spans="1:17" x14ac:dyDescent="0.35">
      <c r="A111" t="str">
        <f>IF(OR(ISBLANK(VLOOKUP(B111,'EUROSTAT-Code'!D:E,2,0)),ISNA(VLOOKUP(B111,'EUROSTAT-Code'!D:E,2,0))),"",VLOOKUP(B111,'EUROSTAT-Code'!D:E,2,0))</f>
        <v/>
      </c>
      <c r="B111" s="6" t="s">
        <v>170</v>
      </c>
      <c r="C111" s="6" t="s">
        <v>1152</v>
      </c>
      <c r="D111" s="7">
        <v>55</v>
      </c>
      <c r="E111" s="65">
        <v>0</v>
      </c>
      <c r="F111" s="65">
        <v>0</v>
      </c>
      <c r="G111" s="61">
        <v>0</v>
      </c>
      <c r="H111" s="61" t="s">
        <v>1237</v>
      </c>
      <c r="I111" s="61">
        <v>0</v>
      </c>
      <c r="J111" s="61">
        <v>0</v>
      </c>
      <c r="K111" s="61" t="s">
        <v>1237</v>
      </c>
      <c r="L111" s="61">
        <v>45</v>
      </c>
      <c r="M111" s="61" t="s">
        <v>1237</v>
      </c>
      <c r="N111" s="61" t="s">
        <v>1237</v>
      </c>
      <c r="O111" s="61">
        <v>0</v>
      </c>
      <c r="P111" s="61">
        <v>0</v>
      </c>
      <c r="Q111" s="24">
        <v>0</v>
      </c>
    </row>
    <row r="112" spans="1:17" x14ac:dyDescent="0.35">
      <c r="A112" t="str">
        <f>IF(OR(ISBLANK(VLOOKUP(B112,'EUROSTAT-Code'!D:E,2,0)),ISNA(VLOOKUP(B112,'EUROSTAT-Code'!D:E,2,0))),"",VLOOKUP(B112,'EUROSTAT-Code'!D:E,2,0))</f>
        <v/>
      </c>
      <c r="B112" s="4" t="s">
        <v>171</v>
      </c>
      <c r="C112" s="4" t="s">
        <v>977</v>
      </c>
      <c r="D112" s="5">
        <v>0</v>
      </c>
      <c r="E112" s="64">
        <v>0</v>
      </c>
      <c r="F112" s="64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23">
        <v>0</v>
      </c>
    </row>
    <row r="113" spans="1:17" x14ac:dyDescent="0.35">
      <c r="A113" t="str">
        <f>IF(OR(ISBLANK(VLOOKUP(B113,'EUROSTAT-Code'!D:E,2,0)),ISNA(VLOOKUP(B113,'EUROSTAT-Code'!D:E,2,0))),"",VLOOKUP(B113,'EUROSTAT-Code'!D:E,2,0))</f>
        <v>x</v>
      </c>
      <c r="B113" s="6" t="s">
        <v>173</v>
      </c>
      <c r="C113" s="6" t="s">
        <v>1153</v>
      </c>
      <c r="D113" s="7">
        <v>105</v>
      </c>
      <c r="E113" s="65">
        <v>5</v>
      </c>
      <c r="F113" s="65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24">
        <v>0</v>
      </c>
    </row>
    <row r="114" spans="1:17" x14ac:dyDescent="0.35">
      <c r="A114" t="str">
        <f>IF(OR(ISBLANK(VLOOKUP(B114,'EUROSTAT-Code'!D:E,2,0)),ISNA(VLOOKUP(B114,'EUROSTAT-Code'!D:E,2,0))),"",VLOOKUP(B114,'EUROSTAT-Code'!D:E,2,0))</f>
        <v>x</v>
      </c>
      <c r="B114" s="4" t="s">
        <v>299</v>
      </c>
      <c r="C114" s="4" t="s">
        <v>979</v>
      </c>
      <c r="D114" s="5">
        <v>85</v>
      </c>
      <c r="E114" s="64">
        <v>0</v>
      </c>
      <c r="F114" s="64">
        <v>0</v>
      </c>
      <c r="G114" s="59">
        <v>0</v>
      </c>
      <c r="H114" s="59">
        <v>0</v>
      </c>
      <c r="I114" s="59">
        <v>0</v>
      </c>
      <c r="J114" s="59">
        <v>0</v>
      </c>
      <c r="K114" s="59">
        <v>15</v>
      </c>
      <c r="L114" s="59">
        <v>65</v>
      </c>
      <c r="M114" s="59">
        <v>0</v>
      </c>
      <c r="N114" s="59">
        <v>0</v>
      </c>
      <c r="O114" s="59">
        <v>5</v>
      </c>
      <c r="P114" s="59">
        <v>0</v>
      </c>
      <c r="Q114" s="23">
        <v>0</v>
      </c>
    </row>
    <row r="115" spans="1:17" x14ac:dyDescent="0.35">
      <c r="A115" t="str">
        <f>IF(OR(ISBLANK(VLOOKUP(B115,'EUROSTAT-Code'!D:E,2,0)),ISNA(VLOOKUP(B115,'EUROSTAT-Code'!D:E,2,0))),"",VLOOKUP(B115,'EUROSTAT-Code'!D:E,2,0))</f>
        <v/>
      </c>
      <c r="B115" s="6" t="s">
        <v>174</v>
      </c>
      <c r="C115" s="6" t="s">
        <v>981</v>
      </c>
      <c r="D115" s="7">
        <v>60</v>
      </c>
      <c r="E115" s="65">
        <v>0</v>
      </c>
      <c r="F115" s="65">
        <v>0</v>
      </c>
      <c r="G115" s="61">
        <v>0</v>
      </c>
      <c r="H115" s="61">
        <v>0</v>
      </c>
      <c r="I115" s="61">
        <v>0</v>
      </c>
      <c r="J115" s="61">
        <v>0</v>
      </c>
      <c r="K115" s="61">
        <v>0</v>
      </c>
      <c r="L115" s="61">
        <v>0</v>
      </c>
      <c r="M115" s="61">
        <v>0</v>
      </c>
      <c r="N115" s="61">
        <v>60</v>
      </c>
      <c r="O115" s="61">
        <v>0</v>
      </c>
      <c r="P115" s="61">
        <v>0</v>
      </c>
      <c r="Q115" s="24">
        <v>0</v>
      </c>
    </row>
    <row r="116" spans="1:17" x14ac:dyDescent="0.35">
      <c r="A116" t="str">
        <f>IF(OR(ISBLANK(VLOOKUP(B116,'EUROSTAT-Code'!D:E,2,0)),ISNA(VLOOKUP(B116,'EUROSTAT-Code'!D:E,2,0))),"",VLOOKUP(B116,'EUROSTAT-Code'!D:E,2,0))</f>
        <v/>
      </c>
      <c r="B116" s="4" t="s">
        <v>176</v>
      </c>
      <c r="C116" s="4" t="s">
        <v>1155</v>
      </c>
      <c r="D116" s="5">
        <v>110</v>
      </c>
      <c r="E116" s="64">
        <v>0</v>
      </c>
      <c r="F116" s="64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105</v>
      </c>
      <c r="O116" s="59">
        <v>0</v>
      </c>
      <c r="P116" s="59">
        <v>0</v>
      </c>
      <c r="Q116" s="23">
        <v>0</v>
      </c>
    </row>
    <row r="117" spans="1:17" x14ac:dyDescent="0.35">
      <c r="A117" t="str">
        <f>IF(OR(ISBLANK(VLOOKUP(B117,'EUROSTAT-Code'!D:E,2,0)),ISNA(VLOOKUP(B117,'EUROSTAT-Code'!D:E,2,0))),"",VLOOKUP(B117,'EUROSTAT-Code'!D:E,2,0))</f>
        <v>x</v>
      </c>
      <c r="B117" s="6" t="s">
        <v>179</v>
      </c>
      <c r="C117" s="6" t="s">
        <v>1156</v>
      </c>
      <c r="D117" s="7">
        <v>5</v>
      </c>
      <c r="E117" s="65">
        <v>0</v>
      </c>
      <c r="F117" s="65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24">
        <v>5</v>
      </c>
    </row>
    <row r="118" spans="1:17" x14ac:dyDescent="0.35">
      <c r="A118" t="str">
        <f>IF(OR(ISBLANK(VLOOKUP(B118,'EUROSTAT-Code'!D:E,2,0)),ISNA(VLOOKUP(B118,'EUROSTAT-Code'!D:E,2,0))),"",VLOOKUP(B118,'EUROSTAT-Code'!D:E,2,0))</f>
        <v>x</v>
      </c>
      <c r="B118" s="4" t="s">
        <v>180</v>
      </c>
      <c r="C118" s="4" t="s">
        <v>984</v>
      </c>
      <c r="D118" s="5">
        <v>10085</v>
      </c>
      <c r="E118" s="64">
        <v>1545</v>
      </c>
      <c r="F118" s="64">
        <v>0</v>
      </c>
      <c r="G118" s="59" t="s">
        <v>1237</v>
      </c>
      <c r="H118" s="59">
        <v>305</v>
      </c>
      <c r="I118" s="59" t="s">
        <v>1237</v>
      </c>
      <c r="J118" s="59" t="s">
        <v>1237</v>
      </c>
      <c r="K118" s="59">
        <v>690</v>
      </c>
      <c r="L118" s="59">
        <v>505</v>
      </c>
      <c r="M118" s="59" t="s">
        <v>1237</v>
      </c>
      <c r="N118" s="59">
        <v>2735</v>
      </c>
      <c r="O118" s="59">
        <v>1355</v>
      </c>
      <c r="P118" s="59">
        <v>855</v>
      </c>
      <c r="Q118" s="23">
        <v>755</v>
      </c>
    </row>
    <row r="119" spans="1:17" x14ac:dyDescent="0.35">
      <c r="A119" t="str">
        <f>IF(OR(ISBLANK(VLOOKUP(B119,'EUROSTAT-Code'!D:E,2,0)),ISNA(VLOOKUP(B119,'EUROSTAT-Code'!D:E,2,0))),"",VLOOKUP(B119,'EUROSTAT-Code'!D:E,2,0))</f>
        <v/>
      </c>
      <c r="B119" s="6" t="s">
        <v>182</v>
      </c>
      <c r="C119" s="6" t="s">
        <v>1157</v>
      </c>
      <c r="D119" s="7">
        <v>145</v>
      </c>
      <c r="E119" s="65">
        <v>30</v>
      </c>
      <c r="F119" s="65">
        <v>0</v>
      </c>
      <c r="G119" s="61" t="s">
        <v>1237</v>
      </c>
      <c r="H119" s="61">
        <v>95</v>
      </c>
      <c r="I119" s="61" t="s">
        <v>1237</v>
      </c>
      <c r="J119" s="61" t="s">
        <v>1237</v>
      </c>
      <c r="K119" s="61">
        <v>10</v>
      </c>
      <c r="L119" s="61">
        <v>0</v>
      </c>
      <c r="M119" s="61">
        <v>0</v>
      </c>
      <c r="N119" s="61" t="s">
        <v>1237</v>
      </c>
      <c r="O119" s="61">
        <v>0</v>
      </c>
      <c r="P119" s="61">
        <v>0</v>
      </c>
      <c r="Q119" s="24">
        <v>0</v>
      </c>
    </row>
    <row r="120" spans="1:17" x14ac:dyDescent="0.35">
      <c r="A120" t="str">
        <f>IF(OR(ISBLANK(VLOOKUP(B120,'EUROSTAT-Code'!D:E,2,0)),ISNA(VLOOKUP(B120,'EUROSTAT-Code'!D:E,2,0))),"",VLOOKUP(B120,'EUROSTAT-Code'!D:E,2,0))</f>
        <v/>
      </c>
      <c r="B120" s="4" t="s">
        <v>183</v>
      </c>
      <c r="C120" s="4" t="s">
        <v>1158</v>
      </c>
      <c r="D120" s="5">
        <v>25</v>
      </c>
      <c r="E120" s="64">
        <v>0</v>
      </c>
      <c r="F120" s="64">
        <v>0</v>
      </c>
      <c r="G120" s="59">
        <v>0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25</v>
      </c>
      <c r="N120" s="59">
        <v>0</v>
      </c>
      <c r="O120" s="59">
        <v>0</v>
      </c>
      <c r="P120" s="59">
        <v>0</v>
      </c>
      <c r="Q120" s="23">
        <v>0</v>
      </c>
    </row>
    <row r="121" spans="1:17" x14ac:dyDescent="0.35">
      <c r="A121" t="str">
        <f>IF(OR(ISBLANK(VLOOKUP(B121,'EUROSTAT-Code'!D:E,2,0)),ISNA(VLOOKUP(B121,'EUROSTAT-Code'!D:E,2,0))),"",VLOOKUP(B121,'EUROSTAT-Code'!D:E,2,0))</f>
        <v/>
      </c>
      <c r="B121" s="6" t="s">
        <v>184</v>
      </c>
      <c r="C121" s="6" t="s">
        <v>986</v>
      </c>
      <c r="D121" s="7">
        <v>185</v>
      </c>
      <c r="E121" s="65">
        <v>70</v>
      </c>
      <c r="F121" s="65">
        <v>0</v>
      </c>
      <c r="G121" s="61">
        <v>5</v>
      </c>
      <c r="H121" s="61">
        <v>70</v>
      </c>
      <c r="I121" s="61">
        <v>0</v>
      </c>
      <c r="J121" s="61">
        <v>0</v>
      </c>
      <c r="K121" s="61">
        <v>40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24">
        <v>0</v>
      </c>
    </row>
    <row r="122" spans="1:17" x14ac:dyDescent="0.35">
      <c r="A122" t="str">
        <f>IF(OR(ISBLANK(VLOOKUP(B122,'EUROSTAT-Code'!D:E,2,0)),ISNA(VLOOKUP(B122,'EUROSTAT-Code'!D:E,2,0))),"",VLOOKUP(B122,'EUROSTAT-Code'!D:E,2,0))</f>
        <v/>
      </c>
      <c r="B122" s="4" t="s">
        <v>186</v>
      </c>
      <c r="C122" s="4" t="s">
        <v>1159</v>
      </c>
      <c r="D122" s="5">
        <v>15</v>
      </c>
      <c r="E122" s="64">
        <v>10</v>
      </c>
      <c r="F122" s="64">
        <v>0</v>
      </c>
      <c r="G122" s="59">
        <v>0</v>
      </c>
      <c r="H122" s="59">
        <v>0</v>
      </c>
      <c r="I122" s="59">
        <v>0</v>
      </c>
      <c r="J122" s="59">
        <v>0</v>
      </c>
      <c r="K122" s="59">
        <v>5</v>
      </c>
      <c r="L122" s="59">
        <v>0</v>
      </c>
      <c r="M122" s="59">
        <v>0</v>
      </c>
      <c r="N122" s="59">
        <v>0</v>
      </c>
      <c r="O122" s="59">
        <v>0</v>
      </c>
      <c r="P122" s="59">
        <v>0</v>
      </c>
      <c r="Q122" s="23">
        <v>0</v>
      </c>
    </row>
    <row r="123" spans="1:17" x14ac:dyDescent="0.35">
      <c r="A123" t="str">
        <f>IF(OR(ISBLANK(VLOOKUP(B123,'EUROSTAT-Code'!D:E,2,0)),ISNA(VLOOKUP(B123,'EUROSTAT-Code'!D:E,2,0))),"",VLOOKUP(B123,'EUROSTAT-Code'!D:E,2,0))</f>
        <v/>
      </c>
      <c r="B123" s="6" t="s">
        <v>187</v>
      </c>
      <c r="C123" s="6" t="s">
        <v>1160</v>
      </c>
      <c r="D123" s="7">
        <v>110</v>
      </c>
      <c r="E123" s="65">
        <v>40</v>
      </c>
      <c r="F123" s="65">
        <v>0</v>
      </c>
      <c r="G123" s="61" t="s">
        <v>1237</v>
      </c>
      <c r="H123" s="61" t="s">
        <v>1237</v>
      </c>
      <c r="I123" s="61">
        <v>15</v>
      </c>
      <c r="J123" s="61" t="s">
        <v>1237</v>
      </c>
      <c r="K123" s="61" t="s">
        <v>1237</v>
      </c>
      <c r="L123" s="61">
        <v>15</v>
      </c>
      <c r="M123" s="61">
        <v>0</v>
      </c>
      <c r="N123" s="61" t="s">
        <v>1237</v>
      </c>
      <c r="O123" s="61" t="s">
        <v>1237</v>
      </c>
      <c r="P123" s="61">
        <v>5</v>
      </c>
      <c r="Q123" s="24" t="s">
        <v>1237</v>
      </c>
    </row>
    <row r="124" spans="1:17" x14ac:dyDescent="0.35">
      <c r="A124" t="str">
        <f>IF(OR(ISBLANK(VLOOKUP(B124,'EUROSTAT-Code'!D:E,2,0)),ISNA(VLOOKUP(B124,'EUROSTAT-Code'!D:E,2,0))),"",VLOOKUP(B124,'EUROSTAT-Code'!D:E,2,0))</f>
        <v/>
      </c>
      <c r="B124" s="4" t="s">
        <v>188</v>
      </c>
      <c r="C124" s="4" t="s">
        <v>1161</v>
      </c>
      <c r="D124" s="5">
        <v>0</v>
      </c>
      <c r="E124" s="64">
        <v>0</v>
      </c>
      <c r="F124" s="64">
        <v>0</v>
      </c>
      <c r="G124" s="59">
        <v>0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0</v>
      </c>
      <c r="O124" s="59">
        <v>0</v>
      </c>
      <c r="P124" s="59">
        <v>0</v>
      </c>
      <c r="Q124" s="23">
        <v>0</v>
      </c>
    </row>
    <row r="125" spans="1:17" x14ac:dyDescent="0.35">
      <c r="A125" t="str">
        <f>IF(OR(ISBLANK(VLOOKUP(B125,'EUROSTAT-Code'!D:E,2,0)),ISNA(VLOOKUP(B125,'EUROSTAT-Code'!D:E,2,0))),"",VLOOKUP(B125,'EUROSTAT-Code'!D:E,2,0))</f>
        <v/>
      </c>
      <c r="B125" s="6" t="s">
        <v>585</v>
      </c>
      <c r="C125" s="6" t="s">
        <v>1162</v>
      </c>
      <c r="D125" s="7">
        <v>5</v>
      </c>
      <c r="E125" s="65">
        <v>5</v>
      </c>
      <c r="F125" s="65" t="s">
        <v>1237</v>
      </c>
      <c r="G125" s="61">
        <v>0</v>
      </c>
      <c r="H125" s="61" t="s">
        <v>1237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 t="s">
        <v>1237</v>
      </c>
      <c r="O125" s="61">
        <v>0</v>
      </c>
      <c r="P125" s="61">
        <v>0</v>
      </c>
      <c r="Q125" s="24">
        <v>0</v>
      </c>
    </row>
    <row r="126" spans="1:17" x14ac:dyDescent="0.35">
      <c r="A126" t="str">
        <f>IF(OR(ISBLANK(VLOOKUP(B126,'EUROSTAT-Code'!D:E,2,0)),ISNA(VLOOKUP(B126,'EUROSTAT-Code'!D:E,2,0))),"",VLOOKUP(B126,'EUROSTAT-Code'!D:E,2,0))</f>
        <v/>
      </c>
      <c r="B126" s="4" t="s">
        <v>337</v>
      </c>
      <c r="C126" s="4" t="s">
        <v>1163</v>
      </c>
      <c r="D126" s="5">
        <v>40</v>
      </c>
      <c r="E126" s="64">
        <v>0</v>
      </c>
      <c r="F126" s="64">
        <v>0</v>
      </c>
      <c r="G126" s="59">
        <v>0</v>
      </c>
      <c r="H126" s="59">
        <v>0</v>
      </c>
      <c r="I126" s="59" t="s">
        <v>1237</v>
      </c>
      <c r="J126" s="59">
        <v>0</v>
      </c>
      <c r="K126" s="59">
        <v>0</v>
      </c>
      <c r="L126" s="59">
        <v>5</v>
      </c>
      <c r="M126" s="59">
        <v>0</v>
      </c>
      <c r="N126" s="59" t="s">
        <v>1237</v>
      </c>
      <c r="O126" s="59">
        <v>5</v>
      </c>
      <c r="P126" s="59">
        <v>30</v>
      </c>
      <c r="Q126" s="23">
        <v>0</v>
      </c>
    </row>
    <row r="127" spans="1:17" x14ac:dyDescent="0.35">
      <c r="A127" t="str">
        <f>IF(OR(ISBLANK(VLOOKUP(B127,'EUROSTAT-Code'!D:E,2,0)),ISNA(VLOOKUP(B127,'EUROSTAT-Code'!D:E,2,0))),"",VLOOKUP(B127,'EUROSTAT-Code'!D:E,2,0))</f>
        <v/>
      </c>
      <c r="B127" s="6" t="s">
        <v>192</v>
      </c>
      <c r="C127" s="6" t="s">
        <v>991</v>
      </c>
      <c r="D127" s="7">
        <v>940</v>
      </c>
      <c r="E127" s="65">
        <v>100</v>
      </c>
      <c r="F127" s="65">
        <v>0</v>
      </c>
      <c r="G127" s="61" t="s">
        <v>1237</v>
      </c>
      <c r="H127" s="61">
        <v>25</v>
      </c>
      <c r="I127" s="61">
        <v>75</v>
      </c>
      <c r="J127" s="61">
        <v>25</v>
      </c>
      <c r="K127" s="61">
        <v>40</v>
      </c>
      <c r="L127" s="61">
        <v>0</v>
      </c>
      <c r="M127" s="61">
        <v>0</v>
      </c>
      <c r="N127" s="61">
        <v>275</v>
      </c>
      <c r="O127" s="61">
        <v>85</v>
      </c>
      <c r="P127" s="61">
        <v>285</v>
      </c>
      <c r="Q127" s="24" t="s">
        <v>1237</v>
      </c>
    </row>
    <row r="128" spans="1:17" x14ac:dyDescent="0.35">
      <c r="A128" t="str">
        <f>IF(OR(ISBLANK(VLOOKUP(B128,'EUROSTAT-Code'!D:E,2,0)),ISNA(VLOOKUP(B128,'EUROSTAT-Code'!D:E,2,0))),"",VLOOKUP(B128,'EUROSTAT-Code'!D:E,2,0))</f>
        <v/>
      </c>
      <c r="B128" s="4" t="s">
        <v>194</v>
      </c>
      <c r="C128" s="4" t="s">
        <v>992</v>
      </c>
      <c r="D128" s="5">
        <v>70</v>
      </c>
      <c r="E128" s="64">
        <v>5</v>
      </c>
      <c r="F128" s="64">
        <v>0</v>
      </c>
      <c r="G128" s="59">
        <v>0</v>
      </c>
      <c r="H128" s="59">
        <v>0</v>
      </c>
      <c r="I128" s="59">
        <v>0</v>
      </c>
      <c r="J128" s="59">
        <v>0</v>
      </c>
      <c r="K128" s="59">
        <v>5</v>
      </c>
      <c r="L128" s="59">
        <v>0</v>
      </c>
      <c r="M128" s="59">
        <v>0</v>
      </c>
      <c r="N128" s="59">
        <v>15</v>
      </c>
      <c r="O128" s="59">
        <v>0</v>
      </c>
      <c r="P128" s="59">
        <v>45</v>
      </c>
      <c r="Q128" s="23">
        <v>0</v>
      </c>
    </row>
    <row r="129" spans="1:17" x14ac:dyDescent="0.35">
      <c r="A129" t="str">
        <f>IF(OR(ISBLANK(VLOOKUP(B129,'EUROSTAT-Code'!D:E,2,0)),ISNA(VLOOKUP(B129,'EUROSTAT-Code'!D:E,2,0))),"",VLOOKUP(B129,'EUROSTAT-Code'!D:E,2,0))</f>
        <v>x</v>
      </c>
      <c r="B129" s="6" t="s">
        <v>196</v>
      </c>
      <c r="C129" s="6" t="s">
        <v>993</v>
      </c>
      <c r="D129" s="7">
        <v>365</v>
      </c>
      <c r="E129" s="65">
        <v>0</v>
      </c>
      <c r="F129" s="65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345</v>
      </c>
      <c r="M129" s="61">
        <v>0</v>
      </c>
      <c r="N129" s="61">
        <v>0</v>
      </c>
      <c r="O129" s="61">
        <v>0</v>
      </c>
      <c r="P129" s="61" t="s">
        <v>1237</v>
      </c>
      <c r="Q129" s="24">
        <v>0</v>
      </c>
    </row>
    <row r="130" spans="1:17" x14ac:dyDescent="0.35">
      <c r="A130" t="str">
        <f>IF(OR(ISBLANK(VLOOKUP(B130,'EUROSTAT-Code'!D:E,2,0)),ISNA(VLOOKUP(B130,'EUROSTAT-Code'!D:E,2,0))),"",VLOOKUP(B130,'EUROSTAT-Code'!D:E,2,0))</f>
        <v/>
      </c>
      <c r="B130" s="4" t="s">
        <v>198</v>
      </c>
      <c r="C130" s="4" t="s">
        <v>994</v>
      </c>
      <c r="D130" s="5">
        <v>120</v>
      </c>
      <c r="E130" s="64">
        <v>0</v>
      </c>
      <c r="F130" s="64">
        <v>0</v>
      </c>
      <c r="G130" s="59">
        <v>0</v>
      </c>
      <c r="H130" s="59">
        <v>0</v>
      </c>
      <c r="I130" s="59">
        <v>0</v>
      </c>
      <c r="J130" s="59" t="s">
        <v>1237</v>
      </c>
      <c r="K130" s="59">
        <v>0</v>
      </c>
      <c r="L130" s="59">
        <v>0</v>
      </c>
      <c r="M130" s="59">
        <v>0</v>
      </c>
      <c r="N130" s="59">
        <v>70</v>
      </c>
      <c r="O130" s="59">
        <v>0</v>
      </c>
      <c r="P130" s="59">
        <v>0</v>
      </c>
      <c r="Q130" s="23">
        <v>0</v>
      </c>
    </row>
    <row r="131" spans="1:17" x14ac:dyDescent="0.35">
      <c r="A131" t="str">
        <f>IF(OR(ISBLANK(VLOOKUP(B131,'EUROSTAT-Code'!D:E,2,0)),ISNA(VLOOKUP(B131,'EUROSTAT-Code'!D:E,2,0))),"",VLOOKUP(B131,'EUROSTAT-Code'!D:E,2,0))</f>
        <v/>
      </c>
      <c r="B131" s="6" t="s">
        <v>200</v>
      </c>
      <c r="C131" s="6" t="s">
        <v>1164</v>
      </c>
      <c r="D131" s="7">
        <v>3760</v>
      </c>
      <c r="E131" s="65">
        <v>975</v>
      </c>
      <c r="F131" s="65">
        <v>0</v>
      </c>
      <c r="G131" s="61">
        <v>0</v>
      </c>
      <c r="H131" s="61">
        <v>710</v>
      </c>
      <c r="I131" s="61">
        <v>0</v>
      </c>
      <c r="J131" s="61" t="s">
        <v>1237</v>
      </c>
      <c r="K131" s="61">
        <v>205</v>
      </c>
      <c r="L131" s="61">
        <v>0</v>
      </c>
      <c r="M131" s="61">
        <v>1710</v>
      </c>
      <c r="N131" s="61" t="s">
        <v>1237</v>
      </c>
      <c r="O131" s="61">
        <v>0</v>
      </c>
      <c r="P131" s="61">
        <v>0</v>
      </c>
      <c r="Q131" s="24">
        <v>0</v>
      </c>
    </row>
    <row r="132" spans="1:17" x14ac:dyDescent="0.35">
      <c r="A132" t="str">
        <f>IF(OR(ISBLANK(VLOOKUP(B132,'EUROSTAT-Code'!D:E,2,0)),ISNA(VLOOKUP(B132,'EUROSTAT-Code'!D:E,2,0))),"",VLOOKUP(B132,'EUROSTAT-Code'!D:E,2,0))</f>
        <v/>
      </c>
      <c r="B132" s="4" t="s">
        <v>202</v>
      </c>
      <c r="C132" s="4" t="s">
        <v>1165</v>
      </c>
      <c r="D132" s="5">
        <v>95</v>
      </c>
      <c r="E132" s="64">
        <v>15</v>
      </c>
      <c r="F132" s="64">
        <v>0</v>
      </c>
      <c r="G132" s="59" t="s">
        <v>1237</v>
      </c>
      <c r="H132" s="59" t="s">
        <v>1237</v>
      </c>
      <c r="I132" s="59">
        <v>10</v>
      </c>
      <c r="J132" s="59">
        <v>5</v>
      </c>
      <c r="K132" s="59">
        <v>10</v>
      </c>
      <c r="L132" s="59">
        <v>0</v>
      </c>
      <c r="M132" s="59">
        <v>40</v>
      </c>
      <c r="N132" s="59">
        <v>0</v>
      </c>
      <c r="O132" s="59">
        <v>0</v>
      </c>
      <c r="P132" s="59">
        <v>0</v>
      </c>
      <c r="Q132" s="23">
        <v>10</v>
      </c>
    </row>
    <row r="133" spans="1:17" x14ac:dyDescent="0.35">
      <c r="A133" t="str">
        <f>IF(OR(ISBLANK(VLOOKUP(B133,'EUROSTAT-Code'!D:E,2,0)),ISNA(VLOOKUP(B133,'EUROSTAT-Code'!D:E,2,0))),"",VLOOKUP(B133,'EUROSTAT-Code'!D:E,2,0))</f>
        <v/>
      </c>
      <c r="B133" s="6" t="s">
        <v>203</v>
      </c>
      <c r="C133" s="6" t="s">
        <v>996</v>
      </c>
      <c r="D133" s="7">
        <v>10</v>
      </c>
      <c r="E133" s="65">
        <v>10</v>
      </c>
      <c r="F133" s="65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24">
        <v>0</v>
      </c>
    </row>
    <row r="134" spans="1:17" x14ac:dyDescent="0.35">
      <c r="A134" t="str">
        <f>IF(OR(ISBLANK(VLOOKUP(B134,'EUROSTAT-Code'!D:E,2,0)),ISNA(VLOOKUP(B134,'EUROSTAT-Code'!D:E,2,0))),"",VLOOKUP(B134,'EUROSTAT-Code'!D:E,2,0))</f>
        <v/>
      </c>
      <c r="B134" s="4" t="s">
        <v>204</v>
      </c>
      <c r="C134" s="4" t="s">
        <v>1166</v>
      </c>
      <c r="D134" s="5">
        <v>95</v>
      </c>
      <c r="E134" s="64">
        <v>5</v>
      </c>
      <c r="F134" s="64" t="s">
        <v>1237</v>
      </c>
      <c r="G134" s="59" t="s">
        <v>1237</v>
      </c>
      <c r="H134" s="59" t="s">
        <v>1237</v>
      </c>
      <c r="I134" s="59" t="s">
        <v>1237</v>
      </c>
      <c r="J134" s="59" t="s">
        <v>1237</v>
      </c>
      <c r="K134" s="59" t="s">
        <v>1237</v>
      </c>
      <c r="L134" s="59">
        <v>0</v>
      </c>
      <c r="M134" s="59">
        <v>0</v>
      </c>
      <c r="N134" s="59">
        <v>85</v>
      </c>
      <c r="O134" s="59">
        <v>0</v>
      </c>
      <c r="P134" s="59">
        <v>0</v>
      </c>
      <c r="Q134" s="23">
        <v>0</v>
      </c>
    </row>
    <row r="135" spans="1:17" x14ac:dyDescent="0.35">
      <c r="A135" t="str">
        <f>IF(OR(ISBLANK(VLOOKUP(B135,'EUROSTAT-Code'!D:E,2,0)),ISNA(VLOOKUP(B135,'EUROSTAT-Code'!D:E,2,0))),"",VLOOKUP(B135,'EUROSTAT-Code'!D:E,2,0))</f>
        <v/>
      </c>
      <c r="B135" s="6" t="s">
        <v>205</v>
      </c>
      <c r="C135" s="6" t="s">
        <v>997</v>
      </c>
      <c r="D135" s="7">
        <v>1020</v>
      </c>
      <c r="E135" s="65" t="s">
        <v>1237</v>
      </c>
      <c r="F135" s="65">
        <v>0</v>
      </c>
      <c r="G135" s="61">
        <v>0</v>
      </c>
      <c r="H135" s="61" t="s">
        <v>1237</v>
      </c>
      <c r="I135" s="61">
        <v>0</v>
      </c>
      <c r="J135" s="61">
        <v>0</v>
      </c>
      <c r="K135" s="61" t="s">
        <v>1237</v>
      </c>
      <c r="L135" s="61">
        <v>0</v>
      </c>
      <c r="M135" s="61">
        <v>0</v>
      </c>
      <c r="N135" s="61">
        <v>1005</v>
      </c>
      <c r="O135" s="61">
        <v>0</v>
      </c>
      <c r="P135" s="61" t="s">
        <v>1237</v>
      </c>
      <c r="Q135" s="24">
        <v>0</v>
      </c>
    </row>
    <row r="136" spans="1:17" x14ac:dyDescent="0.35">
      <c r="A136" t="str">
        <f>IF(OR(ISBLANK(VLOOKUP(B136,'EUROSTAT-Code'!D:E,2,0)),ISNA(VLOOKUP(B136,'EUROSTAT-Code'!D:E,2,0))),"",VLOOKUP(B136,'EUROSTAT-Code'!D:E,2,0))</f>
        <v>x</v>
      </c>
      <c r="B136" s="4" t="s">
        <v>207</v>
      </c>
      <c r="C136" s="4" t="s">
        <v>998</v>
      </c>
      <c r="D136" s="5">
        <v>30</v>
      </c>
      <c r="E136" s="64">
        <v>0</v>
      </c>
      <c r="F136" s="64">
        <v>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0</v>
      </c>
      <c r="M136" s="59">
        <v>0</v>
      </c>
      <c r="N136" s="59">
        <v>30</v>
      </c>
      <c r="O136" s="59">
        <v>0</v>
      </c>
      <c r="P136" s="59">
        <v>0</v>
      </c>
      <c r="Q136" s="23">
        <v>0</v>
      </c>
    </row>
    <row r="137" spans="1:17" x14ac:dyDescent="0.35">
      <c r="A137" t="str">
        <f>IF(OR(ISBLANK(VLOOKUP(B137,'EUROSTAT-Code'!D:E,2,0)),ISNA(VLOOKUP(B137,'EUROSTAT-Code'!D:E,2,0))),"",VLOOKUP(B137,'EUROSTAT-Code'!D:E,2,0))</f>
        <v>x</v>
      </c>
      <c r="B137" s="6" t="s">
        <v>209</v>
      </c>
      <c r="C137" s="6" t="s">
        <v>999</v>
      </c>
      <c r="D137" s="7">
        <v>90</v>
      </c>
      <c r="E137" s="65">
        <v>0</v>
      </c>
      <c r="F137" s="65">
        <v>0</v>
      </c>
      <c r="G137" s="61">
        <v>0</v>
      </c>
      <c r="H137" s="61">
        <v>0</v>
      </c>
      <c r="I137" s="61">
        <v>0</v>
      </c>
      <c r="J137" s="61">
        <v>0</v>
      </c>
      <c r="K137" s="61">
        <v>0</v>
      </c>
      <c r="L137" s="61">
        <v>0</v>
      </c>
      <c r="M137" s="61">
        <v>0</v>
      </c>
      <c r="N137" s="61">
        <v>90</v>
      </c>
      <c r="O137" s="61">
        <v>0</v>
      </c>
      <c r="P137" s="61">
        <v>0</v>
      </c>
      <c r="Q137" s="24">
        <v>0</v>
      </c>
    </row>
    <row r="138" spans="1:17" x14ac:dyDescent="0.35">
      <c r="A138" t="str">
        <f>IF(OR(ISBLANK(VLOOKUP(B138,'EUROSTAT-Code'!D:E,2,0)),ISNA(VLOOKUP(B138,'EUROSTAT-Code'!D:E,2,0))),"",VLOOKUP(B138,'EUROSTAT-Code'!D:E,2,0))</f>
        <v/>
      </c>
      <c r="B138" s="4" t="s">
        <v>211</v>
      </c>
      <c r="C138" s="4" t="s">
        <v>1000</v>
      </c>
      <c r="D138" s="5">
        <v>60</v>
      </c>
      <c r="E138" s="64">
        <v>0</v>
      </c>
      <c r="F138" s="64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25</v>
      </c>
      <c r="M138" s="59">
        <v>15</v>
      </c>
      <c r="N138" s="59">
        <v>0</v>
      </c>
      <c r="O138" s="59">
        <v>0</v>
      </c>
      <c r="P138" s="59">
        <v>0</v>
      </c>
      <c r="Q138" s="23">
        <v>0</v>
      </c>
    </row>
    <row r="139" spans="1:17" x14ac:dyDescent="0.35">
      <c r="A139" t="str">
        <f>IF(OR(ISBLANK(VLOOKUP(B139,'EUROSTAT-Code'!D:E,2,0)),ISNA(VLOOKUP(B139,'EUROSTAT-Code'!D:E,2,0))),"",VLOOKUP(B139,'EUROSTAT-Code'!D:E,2,0))</f>
        <v/>
      </c>
      <c r="B139" s="6" t="s">
        <v>602</v>
      </c>
      <c r="C139" s="6" t="s">
        <v>1167</v>
      </c>
      <c r="D139" s="7">
        <v>15</v>
      </c>
      <c r="E139" s="65">
        <v>0</v>
      </c>
      <c r="F139" s="65">
        <v>0</v>
      </c>
      <c r="G139" s="61">
        <v>0</v>
      </c>
      <c r="H139" s="61">
        <v>0</v>
      </c>
      <c r="I139" s="61">
        <v>0</v>
      </c>
      <c r="J139" s="61">
        <v>0</v>
      </c>
      <c r="K139" s="61">
        <v>0</v>
      </c>
      <c r="L139" s="61">
        <v>0</v>
      </c>
      <c r="M139" s="61">
        <v>0</v>
      </c>
      <c r="N139" s="61">
        <v>0</v>
      </c>
      <c r="O139" s="61">
        <v>0</v>
      </c>
      <c r="P139" s="61">
        <v>0</v>
      </c>
      <c r="Q139" s="24">
        <v>15</v>
      </c>
    </row>
    <row r="140" spans="1:17" x14ac:dyDescent="0.35">
      <c r="A140" t="str">
        <f>IF(OR(ISBLANK(VLOOKUP(B140,'EUROSTAT-Code'!D:E,2,0)),ISNA(VLOOKUP(B140,'EUROSTAT-Code'!D:E,2,0))),"",VLOOKUP(B140,'EUROSTAT-Code'!D:E,2,0))</f>
        <v/>
      </c>
      <c r="B140" s="8" t="s">
        <v>213</v>
      </c>
      <c r="C140" s="8" t="s">
        <v>1222</v>
      </c>
      <c r="D140" s="9">
        <f>SUM(D141:D161)</f>
        <v>16390</v>
      </c>
      <c r="E140" s="66"/>
      <c r="F140" s="66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9">
        <f>SUM(Q141:Q161)</f>
        <v>140</v>
      </c>
    </row>
    <row r="141" spans="1:17" x14ac:dyDescent="0.35">
      <c r="A141" t="str">
        <f>IF(OR(ISBLANK(VLOOKUP(B141,'EUROSTAT-Code'!D:E,2,0)),ISNA(VLOOKUP(B141,'EUROSTAT-Code'!D:E,2,0))),"",VLOOKUP(B141,'EUROSTAT-Code'!D:E,2,0))</f>
        <v>x</v>
      </c>
      <c r="B141" s="4" t="s">
        <v>215</v>
      </c>
      <c r="C141" s="4" t="s">
        <v>1168</v>
      </c>
      <c r="D141" s="5">
        <v>0</v>
      </c>
      <c r="E141" s="64">
        <v>0</v>
      </c>
      <c r="F141" s="64">
        <v>0</v>
      </c>
      <c r="G141" s="59">
        <v>0</v>
      </c>
      <c r="H141" s="59">
        <v>0</v>
      </c>
      <c r="I141" s="59">
        <v>0</v>
      </c>
      <c r="J141" s="59">
        <v>0</v>
      </c>
      <c r="K141" s="59">
        <v>0</v>
      </c>
      <c r="L141" s="59">
        <v>0</v>
      </c>
      <c r="M141" s="59">
        <v>0</v>
      </c>
      <c r="N141" s="59">
        <v>0</v>
      </c>
      <c r="O141" s="59">
        <v>0</v>
      </c>
      <c r="P141" s="59">
        <v>0</v>
      </c>
      <c r="Q141" s="23">
        <v>0</v>
      </c>
    </row>
    <row r="142" spans="1:17" x14ac:dyDescent="0.35">
      <c r="A142" t="str">
        <f>IF(OR(ISBLANK(VLOOKUP(B142,'EUROSTAT-Code'!D:E,2,0)),ISNA(VLOOKUP(B142,'EUROSTAT-Code'!D:E,2,0))),"",VLOOKUP(B142,'EUROSTAT-Code'!D:E,2,0))</f>
        <v>x</v>
      </c>
      <c r="B142" s="6" t="s">
        <v>216</v>
      </c>
      <c r="C142" s="6" t="s">
        <v>1169</v>
      </c>
      <c r="D142" s="7">
        <v>30</v>
      </c>
      <c r="E142" s="65">
        <v>5</v>
      </c>
      <c r="F142" s="65">
        <v>0</v>
      </c>
      <c r="G142" s="61" t="s">
        <v>1237</v>
      </c>
      <c r="H142" s="61" t="s">
        <v>1237</v>
      </c>
      <c r="I142" s="61" t="s">
        <v>1237</v>
      </c>
      <c r="J142" s="61">
        <v>0</v>
      </c>
      <c r="K142" s="61" t="s">
        <v>1237</v>
      </c>
      <c r="L142" s="61">
        <v>15</v>
      </c>
      <c r="M142" s="61">
        <v>0</v>
      </c>
      <c r="N142" s="61">
        <v>15</v>
      </c>
      <c r="O142" s="61">
        <v>0</v>
      </c>
      <c r="P142" s="61" t="s">
        <v>1237</v>
      </c>
      <c r="Q142" s="24">
        <v>0</v>
      </c>
    </row>
    <row r="143" spans="1:17" x14ac:dyDescent="0.35">
      <c r="A143" t="str">
        <f>IF(OR(ISBLANK(VLOOKUP(B143,'EUROSTAT-Code'!D:E,2,0)),ISNA(VLOOKUP(B143,'EUROSTAT-Code'!D:E,2,0))),"",VLOOKUP(B143,'EUROSTAT-Code'!D:E,2,0))</f>
        <v/>
      </c>
      <c r="B143" s="4" t="s">
        <v>218</v>
      </c>
      <c r="C143" s="4" t="s">
        <v>1170</v>
      </c>
      <c r="D143" s="5">
        <v>10</v>
      </c>
      <c r="E143" s="64">
        <v>5</v>
      </c>
      <c r="F143" s="64">
        <v>0</v>
      </c>
      <c r="G143" s="59">
        <v>0</v>
      </c>
      <c r="H143" s="59">
        <v>0</v>
      </c>
      <c r="I143" s="59">
        <v>0</v>
      </c>
      <c r="J143" s="59">
        <v>0</v>
      </c>
      <c r="K143" s="59" t="s">
        <v>1237</v>
      </c>
      <c r="L143" s="59">
        <v>0</v>
      </c>
      <c r="M143" s="59">
        <v>0</v>
      </c>
      <c r="N143" s="59">
        <v>0</v>
      </c>
      <c r="O143" s="59">
        <v>0</v>
      </c>
      <c r="P143" s="59" t="s">
        <v>1237</v>
      </c>
      <c r="Q143" s="23">
        <v>0</v>
      </c>
    </row>
    <row r="144" spans="1:17" x14ac:dyDescent="0.35">
      <c r="A144" t="str">
        <f>IF(OR(ISBLANK(VLOOKUP(B144,'EUROSTAT-Code'!D:E,2,0)),ISNA(VLOOKUP(B144,'EUROSTAT-Code'!D:E,2,0))),"",VLOOKUP(B144,'EUROSTAT-Code'!D:E,2,0))</f>
        <v>x</v>
      </c>
      <c r="B144" s="6" t="s">
        <v>220</v>
      </c>
      <c r="C144" s="6" t="s">
        <v>1002</v>
      </c>
      <c r="D144" s="7">
        <v>5</v>
      </c>
      <c r="E144" s="65">
        <v>0</v>
      </c>
      <c r="F144" s="65">
        <v>0</v>
      </c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0</v>
      </c>
      <c r="M144" s="61">
        <v>5</v>
      </c>
      <c r="N144" s="61">
        <v>0</v>
      </c>
      <c r="O144" s="61">
        <v>0</v>
      </c>
      <c r="P144" s="61">
        <v>0</v>
      </c>
      <c r="Q144" s="24">
        <v>0</v>
      </c>
    </row>
    <row r="145" spans="1:17" x14ac:dyDescent="0.35">
      <c r="A145" t="str">
        <f>IF(OR(ISBLANK(VLOOKUP(B145,'EUROSTAT-Code'!D:E,2,0)),ISNA(VLOOKUP(B145,'EUROSTAT-Code'!D:E,2,0))),"",VLOOKUP(B145,'EUROSTAT-Code'!D:E,2,0))</f>
        <v>x</v>
      </c>
      <c r="B145" s="4" t="s">
        <v>607</v>
      </c>
      <c r="C145" s="4" t="s">
        <v>1171</v>
      </c>
      <c r="D145" s="5">
        <v>0</v>
      </c>
      <c r="E145" s="64">
        <v>0</v>
      </c>
      <c r="F145" s="64">
        <v>0</v>
      </c>
      <c r="G145" s="59">
        <v>0</v>
      </c>
      <c r="H145" s="59">
        <v>0</v>
      </c>
      <c r="I145" s="59">
        <v>0</v>
      </c>
      <c r="J145" s="59">
        <v>0</v>
      </c>
      <c r="K145" s="59">
        <v>0</v>
      </c>
      <c r="L145" s="59">
        <v>0</v>
      </c>
      <c r="M145" s="59">
        <v>0</v>
      </c>
      <c r="N145" s="59">
        <v>0</v>
      </c>
      <c r="O145" s="59">
        <v>0</v>
      </c>
      <c r="P145" s="59">
        <v>0</v>
      </c>
      <c r="Q145" s="23">
        <v>0</v>
      </c>
    </row>
    <row r="146" spans="1:17" x14ac:dyDescent="0.35">
      <c r="A146" t="str">
        <f>IF(OR(ISBLANK(VLOOKUP(B146,'EUROSTAT-Code'!D:E,2,0)),ISNA(VLOOKUP(B146,'EUROSTAT-Code'!D:E,2,0))),"",VLOOKUP(B146,'EUROSTAT-Code'!D:E,2,0))</f>
        <v>x</v>
      </c>
      <c r="B146" s="6" t="s">
        <v>222</v>
      </c>
      <c r="C146" s="6" t="s">
        <v>1172</v>
      </c>
      <c r="D146" s="7">
        <v>35</v>
      </c>
      <c r="E146" s="65">
        <v>10</v>
      </c>
      <c r="F146" s="65">
        <v>0</v>
      </c>
      <c r="G146" s="61" t="s">
        <v>1237</v>
      </c>
      <c r="H146" s="61">
        <v>5</v>
      </c>
      <c r="I146" s="61">
        <v>0</v>
      </c>
      <c r="J146" s="61">
        <v>0</v>
      </c>
      <c r="K146" s="61">
        <v>0</v>
      </c>
      <c r="L146" s="61">
        <v>10</v>
      </c>
      <c r="M146" s="61">
        <v>5</v>
      </c>
      <c r="N146" s="61" t="s">
        <v>1237</v>
      </c>
      <c r="O146" s="61" t="s">
        <v>1237</v>
      </c>
      <c r="P146" s="61">
        <v>0</v>
      </c>
      <c r="Q146" s="24">
        <v>0</v>
      </c>
    </row>
    <row r="147" spans="1:17" x14ac:dyDescent="0.35">
      <c r="A147" t="str">
        <f>IF(OR(ISBLANK(VLOOKUP(B147,'EUROSTAT-Code'!D:E,2,0)),ISNA(VLOOKUP(B147,'EUROSTAT-Code'!D:E,2,0))),"",VLOOKUP(B147,'EUROSTAT-Code'!D:E,2,0))</f>
        <v/>
      </c>
      <c r="B147" s="4" t="s">
        <v>223</v>
      </c>
      <c r="C147" s="4" t="s">
        <v>1174</v>
      </c>
      <c r="D147" s="5">
        <v>15</v>
      </c>
      <c r="E147" s="64">
        <v>5</v>
      </c>
      <c r="F147" s="64">
        <v>0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5</v>
      </c>
      <c r="M147" s="59">
        <v>0</v>
      </c>
      <c r="N147" s="59">
        <v>0</v>
      </c>
      <c r="O147" s="59">
        <v>0</v>
      </c>
      <c r="P147" s="59">
        <v>0</v>
      </c>
      <c r="Q147" s="23">
        <v>0</v>
      </c>
    </row>
    <row r="148" spans="1:17" x14ac:dyDescent="0.35">
      <c r="A148" t="str">
        <f>IF(OR(ISBLANK(VLOOKUP(B148,'EUROSTAT-Code'!D:E,2,0)),ISNA(VLOOKUP(B148,'EUROSTAT-Code'!D:E,2,0))),"",VLOOKUP(B148,'EUROSTAT-Code'!D:E,2,0))</f>
        <v/>
      </c>
      <c r="B148" s="6" t="s">
        <v>224</v>
      </c>
      <c r="C148" s="6" t="s">
        <v>1175</v>
      </c>
      <c r="D148" s="7">
        <v>0</v>
      </c>
      <c r="E148" s="65">
        <v>0</v>
      </c>
      <c r="F148" s="65">
        <v>0</v>
      </c>
      <c r="G148" s="61">
        <v>0</v>
      </c>
      <c r="H148" s="61">
        <v>0</v>
      </c>
      <c r="I148" s="61">
        <v>0</v>
      </c>
      <c r="J148" s="61">
        <v>0</v>
      </c>
      <c r="K148" s="61">
        <v>0</v>
      </c>
      <c r="L148" s="61">
        <v>0</v>
      </c>
      <c r="M148" s="61">
        <v>0</v>
      </c>
      <c r="N148" s="61">
        <v>0</v>
      </c>
      <c r="O148" s="61">
        <v>0</v>
      </c>
      <c r="P148" s="61">
        <v>0</v>
      </c>
      <c r="Q148" s="24">
        <v>0</v>
      </c>
    </row>
    <row r="149" spans="1:17" x14ac:dyDescent="0.35">
      <c r="A149" t="str">
        <f>IF(OR(ISBLANK(VLOOKUP(B149,'EUROSTAT-Code'!D:E,2,0)),ISNA(VLOOKUP(B149,'EUROSTAT-Code'!D:E,2,0))),"",VLOOKUP(B149,'EUROSTAT-Code'!D:E,2,0))</f>
        <v>x</v>
      </c>
      <c r="B149" s="4" t="s">
        <v>226</v>
      </c>
      <c r="C149" s="4" t="s">
        <v>1176</v>
      </c>
      <c r="D149" s="5">
        <v>60</v>
      </c>
      <c r="E149" s="64">
        <v>0</v>
      </c>
      <c r="F149" s="64">
        <v>0</v>
      </c>
      <c r="G149" s="59">
        <v>0</v>
      </c>
      <c r="H149" s="59">
        <v>0</v>
      </c>
      <c r="I149" s="59">
        <v>0</v>
      </c>
      <c r="J149" s="59">
        <v>0</v>
      </c>
      <c r="K149" s="59">
        <v>5</v>
      </c>
      <c r="L149" s="59">
        <v>0</v>
      </c>
      <c r="M149" s="59">
        <v>55</v>
      </c>
      <c r="N149" s="59">
        <v>0</v>
      </c>
      <c r="O149" s="59">
        <v>0</v>
      </c>
      <c r="P149" s="59">
        <v>0</v>
      </c>
      <c r="Q149" s="23">
        <v>0</v>
      </c>
    </row>
    <row r="150" spans="1:17" x14ac:dyDescent="0.35">
      <c r="A150" t="str">
        <f>IF(OR(ISBLANK(VLOOKUP(B150,'EUROSTAT-Code'!D:E,2,0)),ISNA(VLOOKUP(B150,'EUROSTAT-Code'!D:E,2,0))),"",VLOOKUP(B150,'EUROSTAT-Code'!D:E,2,0))</f>
        <v/>
      </c>
      <c r="B150" s="6" t="s">
        <v>656</v>
      </c>
      <c r="C150" s="6" t="s">
        <v>1179</v>
      </c>
      <c r="D150" s="7">
        <v>0</v>
      </c>
      <c r="E150" s="65">
        <v>0</v>
      </c>
      <c r="F150" s="65">
        <v>0</v>
      </c>
      <c r="G150" s="61">
        <v>0</v>
      </c>
      <c r="H150" s="61">
        <v>0</v>
      </c>
      <c r="I150" s="61">
        <v>0</v>
      </c>
      <c r="J150" s="61">
        <v>0</v>
      </c>
      <c r="K150" s="61">
        <v>0</v>
      </c>
      <c r="L150" s="61">
        <v>0</v>
      </c>
      <c r="M150" s="61">
        <v>0</v>
      </c>
      <c r="N150" s="61">
        <v>0</v>
      </c>
      <c r="O150" s="61">
        <v>0</v>
      </c>
      <c r="P150" s="61">
        <v>0</v>
      </c>
      <c r="Q150" s="24">
        <v>0</v>
      </c>
    </row>
    <row r="151" spans="1:17" x14ac:dyDescent="0.35">
      <c r="A151" t="str">
        <f>IF(OR(ISBLANK(VLOOKUP(B151,'EUROSTAT-Code'!D:E,2,0)),ISNA(VLOOKUP(B151,'EUROSTAT-Code'!D:E,2,0))),"",VLOOKUP(B151,'EUROSTAT-Code'!D:E,2,0))</f>
        <v/>
      </c>
      <c r="B151" s="4" t="s">
        <v>233</v>
      </c>
      <c r="C151" s="4" t="s">
        <v>1184</v>
      </c>
      <c r="D151" s="5">
        <v>40</v>
      </c>
      <c r="E151" s="64">
        <v>0</v>
      </c>
      <c r="F151" s="64">
        <v>0</v>
      </c>
      <c r="G151" s="59">
        <v>0</v>
      </c>
      <c r="H151" s="59" t="s">
        <v>1237</v>
      </c>
      <c r="I151" s="59">
        <v>0</v>
      </c>
      <c r="J151" s="59">
        <v>0</v>
      </c>
      <c r="K151" s="59">
        <v>0</v>
      </c>
      <c r="L151" s="59">
        <v>20</v>
      </c>
      <c r="M151" s="59">
        <v>0</v>
      </c>
      <c r="N151" s="59">
        <v>0</v>
      </c>
      <c r="O151" s="59">
        <v>0</v>
      </c>
      <c r="P151" s="59">
        <v>0</v>
      </c>
      <c r="Q151" s="23">
        <v>15</v>
      </c>
    </row>
    <row r="152" spans="1:17" x14ac:dyDescent="0.35">
      <c r="A152" t="str">
        <f>IF(OR(ISBLANK(VLOOKUP(B152,'EUROSTAT-Code'!D:E,2,0)),ISNA(VLOOKUP(B152,'EUROSTAT-Code'!D:E,2,0))),"",VLOOKUP(B152,'EUROSTAT-Code'!D:E,2,0))</f>
        <v>x</v>
      </c>
      <c r="B152" s="6" t="s">
        <v>235</v>
      </c>
      <c r="C152" s="6" t="s">
        <v>1012</v>
      </c>
      <c r="D152" s="7">
        <v>0</v>
      </c>
      <c r="E152" s="65">
        <v>0</v>
      </c>
      <c r="F152" s="65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24">
        <v>0</v>
      </c>
    </row>
    <row r="153" spans="1:17" x14ac:dyDescent="0.35">
      <c r="A153" t="str">
        <f>IF(OR(ISBLANK(VLOOKUP(B153,'EUROSTAT-Code'!D:E,2,0)),ISNA(VLOOKUP(B153,'EUROSTAT-Code'!D:E,2,0))),"",VLOOKUP(B153,'EUROSTAT-Code'!D:E,2,0))</f>
        <v/>
      </c>
      <c r="B153" s="4" t="s">
        <v>237</v>
      </c>
      <c r="C153" s="4" t="s">
        <v>1014</v>
      </c>
      <c r="D153" s="5">
        <v>5</v>
      </c>
      <c r="E153" s="64">
        <v>0</v>
      </c>
      <c r="F153" s="64">
        <v>0</v>
      </c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5</v>
      </c>
      <c r="M153" s="59">
        <v>0</v>
      </c>
      <c r="N153" s="59">
        <v>0</v>
      </c>
      <c r="O153" s="59">
        <v>0</v>
      </c>
      <c r="P153" s="59">
        <v>0</v>
      </c>
      <c r="Q153" s="23">
        <v>0</v>
      </c>
    </row>
    <row r="154" spans="1:17" x14ac:dyDescent="0.35">
      <c r="A154" t="str">
        <f>IF(OR(ISBLANK(VLOOKUP(B154,'EUROSTAT-Code'!D:E,2,0)),ISNA(VLOOKUP(B154,'EUROSTAT-Code'!D:E,2,0))),"",VLOOKUP(B154,'EUROSTAT-Code'!D:E,2,0))</f>
        <v/>
      </c>
      <c r="B154" s="6" t="s">
        <v>343</v>
      </c>
      <c r="C154" s="6" t="s">
        <v>1185</v>
      </c>
      <c r="D154" s="7">
        <v>50</v>
      </c>
      <c r="E154" s="65">
        <v>0</v>
      </c>
      <c r="F154" s="65">
        <v>0</v>
      </c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1">
        <v>0</v>
      </c>
      <c r="M154" s="61">
        <v>50</v>
      </c>
      <c r="N154" s="61">
        <v>0</v>
      </c>
      <c r="O154" s="61">
        <v>0</v>
      </c>
      <c r="P154" s="61">
        <v>0</v>
      </c>
      <c r="Q154" s="24">
        <v>0</v>
      </c>
    </row>
    <row r="155" spans="1:17" x14ac:dyDescent="0.35">
      <c r="A155" t="str">
        <f>IF(OR(ISBLANK(VLOOKUP(B155,'EUROSTAT-Code'!D:E,2,0)),ISNA(VLOOKUP(B155,'EUROSTAT-Code'!D:E,2,0))),"",VLOOKUP(B155,'EUROSTAT-Code'!D:E,2,0))</f>
        <v/>
      </c>
      <c r="B155" s="4" t="s">
        <v>344</v>
      </c>
      <c r="C155" s="4" t="s">
        <v>1186</v>
      </c>
      <c r="D155" s="5">
        <v>0</v>
      </c>
      <c r="E155" s="64">
        <v>0</v>
      </c>
      <c r="F155" s="64">
        <v>0</v>
      </c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>
        <v>0</v>
      </c>
      <c r="P155" s="59">
        <v>0</v>
      </c>
      <c r="Q155" s="23">
        <v>0</v>
      </c>
    </row>
    <row r="156" spans="1:17" x14ac:dyDescent="0.35">
      <c r="A156" t="str">
        <f>IF(OR(ISBLANK(VLOOKUP(B156,'EUROSTAT-Code'!D:E,2,0)),ISNA(VLOOKUP(B156,'EUROSTAT-Code'!D:E,2,0))),"",VLOOKUP(B156,'EUROSTAT-Code'!D:E,2,0))</f>
        <v>x</v>
      </c>
      <c r="B156" s="6" t="s">
        <v>241</v>
      </c>
      <c r="C156" s="6" t="s">
        <v>1187</v>
      </c>
      <c r="D156" s="7">
        <v>185</v>
      </c>
      <c r="E156" s="65">
        <v>0</v>
      </c>
      <c r="F156" s="65">
        <v>0</v>
      </c>
      <c r="G156" s="61">
        <v>0</v>
      </c>
      <c r="H156" s="61">
        <v>0</v>
      </c>
      <c r="I156" s="61">
        <v>0</v>
      </c>
      <c r="J156" s="61">
        <v>0</v>
      </c>
      <c r="K156" s="61">
        <v>0</v>
      </c>
      <c r="L156" s="61">
        <v>90</v>
      </c>
      <c r="M156" s="61">
        <v>90</v>
      </c>
      <c r="N156" s="61" t="s">
        <v>1237</v>
      </c>
      <c r="O156" s="61">
        <v>0</v>
      </c>
      <c r="P156" s="61">
        <v>0</v>
      </c>
      <c r="Q156" s="24">
        <v>0</v>
      </c>
    </row>
    <row r="157" spans="1:17" x14ac:dyDescent="0.35">
      <c r="A157" t="str">
        <f>IF(OR(ISBLANK(VLOOKUP(B157,'EUROSTAT-Code'!D:E,2,0)),ISNA(VLOOKUP(B157,'EUROSTAT-Code'!D:E,2,0))),"",VLOOKUP(B157,'EUROSTAT-Code'!D:E,2,0))</f>
        <v/>
      </c>
      <c r="B157" s="4" t="s">
        <v>706</v>
      </c>
      <c r="C157" s="4" t="s">
        <v>1188</v>
      </c>
      <c r="D157" s="5">
        <v>125</v>
      </c>
      <c r="E157" s="64">
        <v>0</v>
      </c>
      <c r="F157" s="64">
        <v>0</v>
      </c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>
        <v>0</v>
      </c>
      <c r="P157" s="59">
        <v>0</v>
      </c>
      <c r="Q157" s="23">
        <v>125</v>
      </c>
    </row>
    <row r="158" spans="1:17" x14ac:dyDescent="0.35">
      <c r="A158" t="str">
        <f>IF(OR(ISBLANK(VLOOKUP(B158,'EUROSTAT-Code'!D:E,2,0)),ISNA(VLOOKUP(B158,'EUROSTAT-Code'!D:E,2,0))),"",VLOOKUP(B158,'EUROSTAT-Code'!D:E,2,0))</f>
        <v/>
      </c>
      <c r="B158" s="6" t="s">
        <v>243</v>
      </c>
      <c r="C158" s="6" t="s">
        <v>1189</v>
      </c>
      <c r="D158" s="7">
        <v>35</v>
      </c>
      <c r="E158" s="65">
        <v>0</v>
      </c>
      <c r="F158" s="65">
        <v>0</v>
      </c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30</v>
      </c>
      <c r="M158" s="61">
        <v>0</v>
      </c>
      <c r="N158" s="61">
        <v>0</v>
      </c>
      <c r="O158" s="61">
        <v>0</v>
      </c>
      <c r="P158" s="61">
        <v>0</v>
      </c>
      <c r="Q158" s="24">
        <v>0</v>
      </c>
    </row>
    <row r="159" spans="1:17" x14ac:dyDescent="0.35">
      <c r="A159" t="str">
        <f>IF(OR(ISBLANK(VLOOKUP(B159,'EUROSTAT-Code'!D:E,2,0)),ISNA(VLOOKUP(B159,'EUROSTAT-Code'!D:E,2,0))),"",VLOOKUP(B159,'EUROSTAT-Code'!D:E,2,0))</f>
        <v/>
      </c>
      <c r="B159" s="4" t="s">
        <v>244</v>
      </c>
      <c r="C159" s="4" t="s">
        <v>1190</v>
      </c>
      <c r="D159" s="5">
        <v>25</v>
      </c>
      <c r="E159" s="64">
        <v>0</v>
      </c>
      <c r="F159" s="64">
        <v>0</v>
      </c>
      <c r="G159" s="59">
        <v>0</v>
      </c>
      <c r="H159" s="59">
        <v>0</v>
      </c>
      <c r="I159" s="59">
        <v>0</v>
      </c>
      <c r="J159" s="59">
        <v>0</v>
      </c>
      <c r="K159" s="59" t="s">
        <v>1237</v>
      </c>
      <c r="L159" s="59">
        <v>20</v>
      </c>
      <c r="M159" s="59">
        <v>0</v>
      </c>
      <c r="N159" s="59">
        <v>0</v>
      </c>
      <c r="O159" s="59">
        <v>0</v>
      </c>
      <c r="P159" s="59">
        <v>0</v>
      </c>
      <c r="Q159" s="23">
        <v>0</v>
      </c>
    </row>
    <row r="160" spans="1:17" x14ac:dyDescent="0.35">
      <c r="A160" t="str">
        <f>IF(OR(ISBLANK(VLOOKUP(B160,'EUROSTAT-Code'!D:E,2,0)),ISNA(VLOOKUP(B160,'EUROSTAT-Code'!D:E,2,0))),"",VLOOKUP(B160,'EUROSTAT-Code'!D:E,2,0))</f>
        <v/>
      </c>
      <c r="B160" s="6" t="s">
        <v>245</v>
      </c>
      <c r="C160" s="6" t="s">
        <v>1191</v>
      </c>
      <c r="D160" s="7">
        <v>15760</v>
      </c>
      <c r="E160" s="65" t="s">
        <v>1237</v>
      </c>
      <c r="F160" s="65">
        <v>0</v>
      </c>
      <c r="G160" s="61">
        <v>0</v>
      </c>
      <c r="H160" s="61">
        <v>0</v>
      </c>
      <c r="I160" s="61" t="s">
        <v>1237</v>
      </c>
      <c r="J160" s="61" t="s">
        <v>1237</v>
      </c>
      <c r="K160" s="61">
        <v>0</v>
      </c>
      <c r="L160" s="61">
        <v>0</v>
      </c>
      <c r="M160" s="61">
        <v>15760</v>
      </c>
      <c r="N160" s="61">
        <v>0</v>
      </c>
      <c r="O160" s="61">
        <v>0</v>
      </c>
      <c r="P160" s="61">
        <v>0</v>
      </c>
      <c r="Q160" s="24">
        <v>0</v>
      </c>
    </row>
    <row r="161" spans="1:17" x14ac:dyDescent="0.35">
      <c r="A161" t="str">
        <f>IF(OR(ISBLANK(VLOOKUP(B161,'EUROSTAT-Code'!D:E,2,0)),ISNA(VLOOKUP(B161,'EUROSTAT-Code'!D:E,2,0))),"",VLOOKUP(B161,'EUROSTAT-Code'!D:E,2,0))</f>
        <v/>
      </c>
      <c r="B161" s="4" t="s">
        <v>767</v>
      </c>
      <c r="C161" s="4" t="s">
        <v>1193</v>
      </c>
      <c r="D161" s="5">
        <v>10</v>
      </c>
      <c r="E161" s="64">
        <v>0</v>
      </c>
      <c r="F161" s="64">
        <v>0</v>
      </c>
      <c r="G161" s="59">
        <v>0</v>
      </c>
      <c r="H161" s="59">
        <v>0</v>
      </c>
      <c r="I161" s="59">
        <v>0</v>
      </c>
      <c r="J161" s="59">
        <v>0</v>
      </c>
      <c r="K161" s="59">
        <v>0</v>
      </c>
      <c r="L161" s="59">
        <v>10</v>
      </c>
      <c r="M161" s="59">
        <v>0</v>
      </c>
      <c r="N161" s="59">
        <v>0</v>
      </c>
      <c r="O161" s="59">
        <v>0</v>
      </c>
      <c r="P161" s="59">
        <v>0</v>
      </c>
      <c r="Q161" s="23">
        <v>0</v>
      </c>
    </row>
    <row r="162" spans="1:17" x14ac:dyDescent="0.35">
      <c r="A162" t="str">
        <f>IF(OR(ISBLANK(VLOOKUP(B162,'EUROSTAT-Code'!D:E,2,0)),ISNA(VLOOKUP(B162,'EUROSTAT-Code'!D:E,2,0))),"",VLOOKUP(B162,'EUROSTAT-Code'!D:E,2,0))</f>
        <v/>
      </c>
      <c r="B162" s="8" t="s">
        <v>246</v>
      </c>
      <c r="C162" s="8" t="s">
        <v>247</v>
      </c>
      <c r="D162" s="9">
        <f>SUM(D163:D164)</f>
        <v>185</v>
      </c>
      <c r="E162" s="66"/>
      <c r="F162" s="66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9">
        <f>SUM(Q163:Q164)</f>
        <v>0</v>
      </c>
    </row>
    <row r="163" spans="1:17" x14ac:dyDescent="0.35">
      <c r="A163" t="str">
        <f>IF(OR(ISBLANK(VLOOKUP(B163,'EUROSTAT-Code'!D:E,2,0)),ISNA(VLOOKUP(B163,'EUROSTAT-Code'!D:E,2,0))),"",VLOOKUP(B163,'EUROSTAT-Code'!D:E,2,0))</f>
        <v/>
      </c>
      <c r="B163" s="4" t="s">
        <v>346</v>
      </c>
      <c r="C163" s="4" t="s">
        <v>1194</v>
      </c>
      <c r="D163" s="5">
        <v>5</v>
      </c>
      <c r="E163" s="64">
        <v>0</v>
      </c>
      <c r="F163" s="64">
        <v>0</v>
      </c>
      <c r="G163" s="59">
        <v>0</v>
      </c>
      <c r="H163" s="59">
        <v>0</v>
      </c>
      <c r="I163" s="59">
        <v>0</v>
      </c>
      <c r="J163" s="59">
        <v>0</v>
      </c>
      <c r="K163" s="59">
        <v>0</v>
      </c>
      <c r="L163" s="59">
        <v>5</v>
      </c>
      <c r="M163" s="59">
        <v>0</v>
      </c>
      <c r="N163" s="59">
        <v>0</v>
      </c>
      <c r="O163" s="59">
        <v>0</v>
      </c>
      <c r="P163" s="59">
        <v>0</v>
      </c>
      <c r="Q163" s="23">
        <v>0</v>
      </c>
    </row>
    <row r="164" spans="1:17" x14ac:dyDescent="0.35">
      <c r="A164" t="str">
        <f>IF(OR(ISBLANK(VLOOKUP(B164,'EUROSTAT-Code'!D:E,2,0)),ISNA(VLOOKUP(B164,'EUROSTAT-Code'!D:E,2,0))),"",VLOOKUP(B164,'EUROSTAT-Code'!D:E,2,0))</f>
        <v/>
      </c>
      <c r="B164" s="6" t="s">
        <v>248</v>
      </c>
      <c r="C164" s="6" t="s">
        <v>1025</v>
      </c>
      <c r="D164" s="7">
        <v>180</v>
      </c>
      <c r="E164" s="65">
        <v>20</v>
      </c>
      <c r="F164" s="65">
        <v>0</v>
      </c>
      <c r="G164" s="61">
        <v>0</v>
      </c>
      <c r="H164" s="61" t="s">
        <v>1237</v>
      </c>
      <c r="I164" s="61" t="s">
        <v>1237</v>
      </c>
      <c r="J164" s="61" t="s">
        <v>1237</v>
      </c>
      <c r="K164" s="61">
        <v>5</v>
      </c>
      <c r="L164" s="61">
        <v>130</v>
      </c>
      <c r="M164" s="61">
        <v>0</v>
      </c>
      <c r="N164" s="61" t="s">
        <v>1237</v>
      </c>
      <c r="O164" s="61">
        <v>5</v>
      </c>
      <c r="P164" s="61" t="s">
        <v>1237</v>
      </c>
      <c r="Q164" s="24">
        <v>0</v>
      </c>
    </row>
    <row r="165" spans="1:17" x14ac:dyDescent="0.35">
      <c r="A165" t="str">
        <f>IF(OR(ISBLANK(VLOOKUP(B165,'EUROSTAT-Code'!D:E,2,0)),ISNA(VLOOKUP(B165,'EUROSTAT-Code'!D:E,2,0))),"",VLOOKUP(B165,'EUROSTAT-Code'!D:E,2,0))</f>
        <v/>
      </c>
      <c r="B165" s="8" t="s">
        <v>250</v>
      </c>
      <c r="C165" s="8" t="s">
        <v>1223</v>
      </c>
      <c r="D165" s="9">
        <f>SUM(D166:D174)</f>
        <v>3270</v>
      </c>
      <c r="E165" s="66"/>
      <c r="F165" s="66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9">
        <f>SUM(Q166:Q174)</f>
        <v>10</v>
      </c>
    </row>
    <row r="166" spans="1:17" x14ac:dyDescent="0.35">
      <c r="A166" t="str">
        <f>IF(OR(ISBLANK(VLOOKUP(B166,'EUROSTAT-Code'!D:E,2,0)),ISNA(VLOOKUP(B166,'EUROSTAT-Code'!D:E,2,0))),"",VLOOKUP(B166,'EUROSTAT-Code'!D:E,2,0))</f>
        <v/>
      </c>
      <c r="B166" s="4" t="s">
        <v>776</v>
      </c>
      <c r="C166" s="4" t="s">
        <v>1026</v>
      </c>
      <c r="D166" s="5">
        <v>2075</v>
      </c>
      <c r="E166" s="64">
        <v>1260</v>
      </c>
      <c r="F166" s="64">
        <v>0</v>
      </c>
      <c r="G166" s="59" t="s">
        <v>1237</v>
      </c>
      <c r="H166" s="59" t="s">
        <v>1237</v>
      </c>
      <c r="I166" s="59" t="s">
        <v>1237</v>
      </c>
      <c r="J166" s="59">
        <v>120</v>
      </c>
      <c r="K166" s="59">
        <v>475</v>
      </c>
      <c r="L166" s="59" t="s">
        <v>1237</v>
      </c>
      <c r="M166" s="59">
        <v>0</v>
      </c>
      <c r="N166" s="59">
        <v>0</v>
      </c>
      <c r="O166" s="59">
        <v>0</v>
      </c>
      <c r="P166" s="59">
        <v>0</v>
      </c>
      <c r="Q166" s="23">
        <v>0</v>
      </c>
    </row>
    <row r="167" spans="1:17" x14ac:dyDescent="0.35">
      <c r="A167" t="str">
        <f>IF(OR(ISBLANK(VLOOKUP(B167,'EUROSTAT-Code'!D:E,2,0)),ISNA(VLOOKUP(B167,'EUROSTAT-Code'!D:E,2,0))),"",VLOOKUP(B167,'EUROSTAT-Code'!D:E,2,0))</f>
        <v/>
      </c>
      <c r="B167" s="6" t="s">
        <v>778</v>
      </c>
      <c r="C167" s="6" t="s">
        <v>1027</v>
      </c>
      <c r="D167" s="7">
        <v>200</v>
      </c>
      <c r="E167" s="65">
        <v>25</v>
      </c>
      <c r="F167" s="65">
        <v>0</v>
      </c>
      <c r="G167" s="61">
        <v>55</v>
      </c>
      <c r="H167" s="61">
        <v>85</v>
      </c>
      <c r="I167" s="61">
        <v>15</v>
      </c>
      <c r="J167" s="61" t="s">
        <v>1237</v>
      </c>
      <c r="K167" s="61">
        <v>15</v>
      </c>
      <c r="L167" s="61">
        <v>0</v>
      </c>
      <c r="M167" s="61">
        <v>0</v>
      </c>
      <c r="N167" s="61">
        <v>0</v>
      </c>
      <c r="O167" s="61">
        <v>0</v>
      </c>
      <c r="P167" s="61">
        <v>0</v>
      </c>
      <c r="Q167" s="24">
        <v>0</v>
      </c>
    </row>
    <row r="168" spans="1:17" x14ac:dyDescent="0.35">
      <c r="A168" t="str">
        <f>IF(OR(ISBLANK(VLOOKUP(B168,'EUROSTAT-Code'!D:E,2,0)),ISNA(VLOOKUP(B168,'EUROSTAT-Code'!D:E,2,0))),"",VLOOKUP(B168,'EUROSTAT-Code'!D:E,2,0))</f>
        <v/>
      </c>
      <c r="B168" s="4" t="s">
        <v>781</v>
      </c>
      <c r="C168" s="4" t="s">
        <v>1195</v>
      </c>
      <c r="D168" s="5">
        <v>5</v>
      </c>
      <c r="E168" s="64">
        <v>0</v>
      </c>
      <c r="F168" s="64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23">
        <v>5</v>
      </c>
    </row>
    <row r="169" spans="1:17" x14ac:dyDescent="0.35">
      <c r="A169" t="str">
        <f>IF(OR(ISBLANK(VLOOKUP(B169,'EUROSTAT-Code'!D:E,2,0)),ISNA(VLOOKUP(B169,'EUROSTAT-Code'!D:E,2,0))),"",VLOOKUP(B169,'EUROSTAT-Code'!D:E,2,0))</f>
        <v/>
      </c>
      <c r="B169" s="6" t="s">
        <v>783</v>
      </c>
      <c r="C169" s="6" t="s">
        <v>1196</v>
      </c>
      <c r="D169" s="7">
        <v>0</v>
      </c>
      <c r="E169" s="65">
        <v>0</v>
      </c>
      <c r="F169" s="65">
        <v>0</v>
      </c>
      <c r="G169" s="61">
        <v>0</v>
      </c>
      <c r="H169" s="61">
        <v>0</v>
      </c>
      <c r="I169" s="61">
        <v>0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>
        <v>0</v>
      </c>
      <c r="P169" s="61">
        <v>0</v>
      </c>
      <c r="Q169" s="24">
        <v>0</v>
      </c>
    </row>
    <row r="170" spans="1:17" x14ac:dyDescent="0.35">
      <c r="A170" t="str">
        <f>IF(OR(ISBLANK(VLOOKUP(B170,'EUROSTAT-Code'!D:E,2,0)),ISNA(VLOOKUP(B170,'EUROSTAT-Code'!D:E,2,0))),"",VLOOKUP(B170,'EUROSTAT-Code'!D:E,2,0))</f>
        <v/>
      </c>
      <c r="B170" s="4" t="s">
        <v>784</v>
      </c>
      <c r="C170" s="4" t="s">
        <v>1197</v>
      </c>
      <c r="D170" s="5">
        <v>105</v>
      </c>
      <c r="E170" s="64">
        <v>0</v>
      </c>
      <c r="F170" s="64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85</v>
      </c>
      <c r="N170" s="59">
        <v>0</v>
      </c>
      <c r="O170" s="59">
        <v>0</v>
      </c>
      <c r="P170" s="59">
        <v>0</v>
      </c>
      <c r="Q170" s="23">
        <v>0</v>
      </c>
    </row>
    <row r="171" spans="1:17" x14ac:dyDescent="0.35">
      <c r="A171" t="str">
        <f>IF(OR(ISBLANK(VLOOKUP(B171,'EUROSTAT-Code'!D:E,2,0)),ISNA(VLOOKUP(B171,'EUROSTAT-Code'!D:E,2,0))),"",VLOOKUP(B171,'EUROSTAT-Code'!D:E,2,0))</f>
        <v/>
      </c>
      <c r="B171" s="6" t="s">
        <v>785</v>
      </c>
      <c r="C171" s="6" t="s">
        <v>1030</v>
      </c>
      <c r="D171" s="7">
        <v>440</v>
      </c>
      <c r="E171" s="65">
        <v>45</v>
      </c>
      <c r="F171" s="65">
        <v>0</v>
      </c>
      <c r="G171" s="61">
        <v>25</v>
      </c>
      <c r="H171" s="61">
        <v>90</v>
      </c>
      <c r="I171" s="61">
        <v>25</v>
      </c>
      <c r="J171" s="61" t="s">
        <v>1237</v>
      </c>
      <c r="K171" s="61">
        <v>30</v>
      </c>
      <c r="L171" s="61">
        <v>210</v>
      </c>
      <c r="M171" s="61">
        <v>0</v>
      </c>
      <c r="N171" s="61">
        <v>0</v>
      </c>
      <c r="O171" s="61">
        <v>0</v>
      </c>
      <c r="P171" s="61">
        <v>0</v>
      </c>
      <c r="Q171" s="24">
        <v>0</v>
      </c>
    </row>
    <row r="172" spans="1:17" x14ac:dyDescent="0.35">
      <c r="A172" t="str">
        <f>IF(OR(ISBLANK(VLOOKUP(B172,'EUROSTAT-Code'!D:E,2,0)),ISNA(VLOOKUP(B172,'EUROSTAT-Code'!D:E,2,0))),"",VLOOKUP(B172,'EUROSTAT-Code'!D:E,2,0))</f>
        <v/>
      </c>
      <c r="B172" s="4" t="s">
        <v>787</v>
      </c>
      <c r="C172" s="4" t="s">
        <v>1032</v>
      </c>
      <c r="D172" s="5">
        <v>25</v>
      </c>
      <c r="E172" s="64">
        <v>5</v>
      </c>
      <c r="F172" s="64" t="s">
        <v>1237</v>
      </c>
      <c r="G172" s="59">
        <v>5</v>
      </c>
      <c r="H172" s="59">
        <v>10</v>
      </c>
      <c r="I172" s="59" t="s">
        <v>1237</v>
      </c>
      <c r="J172" s="59">
        <v>0</v>
      </c>
      <c r="K172" s="59" t="s">
        <v>1237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23">
        <v>5</v>
      </c>
    </row>
    <row r="173" spans="1:17" x14ac:dyDescent="0.35">
      <c r="A173" t="str">
        <f>IF(OR(ISBLANK(VLOOKUP(B173,'EUROSTAT-Code'!D:E,2,0)),ISNA(VLOOKUP(B173,'EUROSTAT-Code'!D:E,2,0))),"",VLOOKUP(B173,'EUROSTAT-Code'!D:E,2,0))</f>
        <v/>
      </c>
      <c r="B173" s="6" t="s">
        <v>791</v>
      </c>
      <c r="C173" s="6" t="s">
        <v>1198</v>
      </c>
      <c r="D173" s="7">
        <v>300</v>
      </c>
      <c r="E173" s="65">
        <v>165</v>
      </c>
      <c r="F173" s="65" t="s">
        <v>1237</v>
      </c>
      <c r="G173" s="61" t="s">
        <v>1237</v>
      </c>
      <c r="H173" s="61">
        <v>40</v>
      </c>
      <c r="I173" s="61" t="s">
        <v>1237</v>
      </c>
      <c r="J173" s="61" t="s">
        <v>1237</v>
      </c>
      <c r="K173" s="61">
        <v>50</v>
      </c>
      <c r="L173" s="61" t="s">
        <v>1237</v>
      </c>
      <c r="M173" s="61">
        <v>0</v>
      </c>
      <c r="N173" s="61" t="s">
        <v>1237</v>
      </c>
      <c r="O173" s="61">
        <v>0</v>
      </c>
      <c r="P173" s="61" t="s">
        <v>1237</v>
      </c>
      <c r="Q173" s="24">
        <v>0</v>
      </c>
    </row>
    <row r="174" spans="1:17" x14ac:dyDescent="0.35">
      <c r="A174" t="str">
        <f>IF(OR(ISBLANK(VLOOKUP(B174,'EUROSTAT-Code'!D:E,2,0)),ISNA(VLOOKUP(B174,'EUROSTAT-Code'!D:E,2,0))),"",VLOOKUP(B174,'EUROSTAT-Code'!D:E,2,0))</f>
        <v/>
      </c>
      <c r="B174" s="4" t="s">
        <v>800</v>
      </c>
      <c r="C174" s="4" t="s">
        <v>1199</v>
      </c>
      <c r="D174" s="5">
        <v>120</v>
      </c>
      <c r="E174" s="64">
        <v>0</v>
      </c>
      <c r="F174" s="64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120</v>
      </c>
      <c r="N174" s="59">
        <v>0</v>
      </c>
      <c r="O174" s="59">
        <v>0</v>
      </c>
      <c r="P174" s="59">
        <v>0</v>
      </c>
      <c r="Q174" s="23">
        <v>0</v>
      </c>
    </row>
    <row r="175" spans="1:17" x14ac:dyDescent="0.35">
      <c r="A175" t="str">
        <f>IF(OR(ISBLANK(VLOOKUP(B175,'EUROSTAT-Code'!D:E,2,0)),ISNA(VLOOKUP(B175,'EUROSTAT-Code'!D:E,2,0))),"",VLOOKUP(B175,'EUROSTAT-Code'!D:E,2,0))</f>
        <v/>
      </c>
      <c r="B175" s="6" t="s">
        <v>817</v>
      </c>
      <c r="C175" s="6" t="s">
        <v>1200</v>
      </c>
      <c r="D175" s="7"/>
      <c r="E175" s="65"/>
      <c r="F175" s="65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24"/>
    </row>
    <row r="176" spans="1:17" x14ac:dyDescent="0.35">
      <c r="A176" t="str">
        <f>IF(OR(ISBLANK(VLOOKUP(B176,'EUROSTAT-Code'!D:E,2,0)),ISNA(VLOOKUP(B176,'EUROSTAT-Code'!D:E,2,0))),"",VLOOKUP(B176,'EUROSTAT-Code'!D:E,2,0))</f>
        <v/>
      </c>
      <c r="B176" s="4" t="s">
        <v>844</v>
      </c>
      <c r="C176" s="4" t="s">
        <v>1201</v>
      </c>
      <c r="D176" s="5">
        <v>485</v>
      </c>
      <c r="E176" s="64">
        <v>295</v>
      </c>
      <c r="F176" s="64" t="s">
        <v>1237</v>
      </c>
      <c r="G176" s="59">
        <v>0</v>
      </c>
      <c r="H176" s="59">
        <v>30</v>
      </c>
      <c r="I176" s="59">
        <v>0</v>
      </c>
      <c r="J176" s="59">
        <v>0</v>
      </c>
      <c r="K176" s="59">
        <v>140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23">
        <v>0</v>
      </c>
    </row>
    <row r="177" spans="1:20" x14ac:dyDescent="0.35">
      <c r="A177" t="str">
        <f>IF(OR(ISBLANK(VLOOKUP(B177,'EUROSTAT-Code'!D:E,2,0)),ISNA(VLOOKUP(B177,'EUROSTAT-Code'!D:E,2,0))),"",VLOOKUP(B177,'EUROSTAT-Code'!D:E,2,0))</f>
        <v/>
      </c>
      <c r="B177" s="6" t="s">
        <v>348</v>
      </c>
      <c r="C177" s="6" t="s">
        <v>349</v>
      </c>
      <c r="D177" s="7">
        <v>30</v>
      </c>
      <c r="E177" s="65">
        <v>0</v>
      </c>
      <c r="F177" s="65">
        <v>0</v>
      </c>
      <c r="G177" s="61">
        <v>0</v>
      </c>
      <c r="H177" s="61">
        <v>0</v>
      </c>
      <c r="I177" s="61">
        <v>0</v>
      </c>
      <c r="J177" s="61">
        <v>0</v>
      </c>
      <c r="K177" s="61">
        <v>0</v>
      </c>
      <c r="L177" s="61">
        <v>0</v>
      </c>
      <c r="M177" s="61">
        <v>10</v>
      </c>
      <c r="N177" s="61">
        <v>5</v>
      </c>
      <c r="O177" s="61">
        <v>0</v>
      </c>
      <c r="P177" s="61">
        <v>0</v>
      </c>
      <c r="Q177" s="24">
        <v>15</v>
      </c>
    </row>
    <row r="178" spans="1:20" x14ac:dyDescent="0.35">
      <c r="A178" t="str">
        <f>IF(OR(ISBLANK(VLOOKUP(B178,'EUROSTAT-Code'!D:E,2,0)),ISNA(VLOOKUP(B178,'EUROSTAT-Code'!D:E,2,0))),"",VLOOKUP(B178,'EUROSTAT-Code'!D:E,2,0))</f>
        <v/>
      </c>
      <c r="B178" s="4" t="s">
        <v>348</v>
      </c>
      <c r="C178" s="4" t="s">
        <v>1224</v>
      </c>
      <c r="D178" s="5">
        <v>0</v>
      </c>
      <c r="E178" s="64">
        <v>0</v>
      </c>
      <c r="F178" s="64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23">
        <v>0</v>
      </c>
    </row>
    <row r="179" spans="1:20" x14ac:dyDescent="0.35">
      <c r="A179" t="str">
        <f>IF(OR(ISBLANK(VLOOKUP(B179,'EUROSTAT-Code'!D:E,2,0)),ISNA(VLOOKUP(B179,'EUROSTAT-Code'!D:E,2,0))),"",VLOOKUP(B179,'EUROSTAT-Code'!D:E,2,0))</f>
        <v/>
      </c>
      <c r="B179" s="6" t="s">
        <v>348</v>
      </c>
      <c r="C179" s="6" t="s">
        <v>350</v>
      </c>
      <c r="D179" s="7">
        <v>40</v>
      </c>
      <c r="E179" s="65">
        <v>10</v>
      </c>
      <c r="F179" s="65">
        <v>0</v>
      </c>
      <c r="G179" s="61" t="s">
        <v>1237</v>
      </c>
      <c r="H179" s="61">
        <v>25</v>
      </c>
      <c r="I179" s="61" t="s">
        <v>1237</v>
      </c>
      <c r="J179" s="61" t="s">
        <v>1237</v>
      </c>
      <c r="K179" s="61">
        <v>5</v>
      </c>
      <c r="L179" s="61">
        <v>0</v>
      </c>
      <c r="M179" s="61">
        <v>0</v>
      </c>
      <c r="N179" s="61" t="s">
        <v>1237</v>
      </c>
      <c r="O179" s="61">
        <v>0</v>
      </c>
      <c r="P179" s="61">
        <v>0</v>
      </c>
      <c r="Q179" s="24">
        <v>0</v>
      </c>
      <c r="T179" s="28"/>
    </row>
    <row r="180" spans="1:20" x14ac:dyDescent="0.35">
      <c r="A180" t="str">
        <f>IF(OR(ISBLANK(VLOOKUP(B180,'EUROSTAT-Code'!D:E,2,0)),ISNA(VLOOKUP(B180,'EUROSTAT-Code'!D:E,2,0))),"",VLOOKUP(B180,'EUROSTAT-Code'!D:E,2,0))</f>
        <v/>
      </c>
      <c r="B180" s="4" t="s">
        <v>348</v>
      </c>
      <c r="C180" s="4" t="s">
        <v>351</v>
      </c>
      <c r="D180" s="5">
        <v>90</v>
      </c>
      <c r="E180" s="64" t="s">
        <v>1237</v>
      </c>
      <c r="F180" s="64">
        <v>0</v>
      </c>
      <c r="G180" s="59">
        <v>0</v>
      </c>
      <c r="H180" s="59">
        <v>0</v>
      </c>
      <c r="I180" s="59">
        <v>0</v>
      </c>
      <c r="J180" s="59" t="s">
        <v>1237</v>
      </c>
      <c r="K180" s="59">
        <v>0</v>
      </c>
      <c r="L180" s="59">
        <v>0</v>
      </c>
      <c r="M180" s="59">
        <v>0</v>
      </c>
      <c r="N180" s="59">
        <v>90</v>
      </c>
      <c r="O180" s="59">
        <v>0</v>
      </c>
      <c r="P180" s="59">
        <v>0</v>
      </c>
      <c r="Q180" s="23">
        <v>0</v>
      </c>
      <c r="T180" s="28"/>
    </row>
    <row r="181" spans="1:20" x14ac:dyDescent="0.35">
      <c r="A181" t="str">
        <f>IF(OR(ISBLANK(VLOOKUP(B181,'EUROSTAT-Code'!D:E,2,0)),ISNA(VLOOKUP(B181,'EUROSTAT-Code'!D:E,2,0))),"",VLOOKUP(B181,'EUROSTAT-Code'!D:E,2,0))</f>
        <v/>
      </c>
      <c r="B181" s="6" t="s">
        <v>348</v>
      </c>
      <c r="C181" s="6" t="s">
        <v>352</v>
      </c>
      <c r="D181" s="7">
        <v>55</v>
      </c>
      <c r="E181" s="65">
        <v>0</v>
      </c>
      <c r="F181" s="65">
        <v>0</v>
      </c>
      <c r="G181" s="61">
        <v>0</v>
      </c>
      <c r="H181" s="61">
        <v>0</v>
      </c>
      <c r="I181" s="61">
        <v>0</v>
      </c>
      <c r="J181" s="61">
        <v>0</v>
      </c>
      <c r="K181" s="61">
        <v>0</v>
      </c>
      <c r="L181" s="61">
        <v>50</v>
      </c>
      <c r="M181" s="61">
        <v>0</v>
      </c>
      <c r="N181" s="61">
        <v>0</v>
      </c>
      <c r="O181" s="61">
        <v>0</v>
      </c>
      <c r="P181" s="61">
        <v>0</v>
      </c>
      <c r="Q181" s="24">
        <v>0</v>
      </c>
      <c r="T181" s="28"/>
    </row>
    <row r="182" spans="1:20" x14ac:dyDescent="0.35">
      <c r="A182" t="str">
        <f>IF(OR(ISBLANK(VLOOKUP(B182,'EUROSTAT-Code'!D:E,2,0)),ISNA(VLOOKUP(B182,'EUROSTAT-Code'!D:E,2,0))),"",VLOOKUP(B182,'EUROSTAT-Code'!D:E,2,0))</f>
        <v/>
      </c>
      <c r="B182" s="4" t="s">
        <v>348</v>
      </c>
      <c r="C182" s="4" t="s">
        <v>355</v>
      </c>
      <c r="D182" s="5">
        <v>0</v>
      </c>
      <c r="E182" s="64">
        <v>0</v>
      </c>
      <c r="F182" s="64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23">
        <v>0</v>
      </c>
      <c r="T182" s="28"/>
    </row>
    <row r="183" spans="1:20" x14ac:dyDescent="0.35">
      <c r="A183" t="str">
        <f>IF(OR(ISBLANK(VLOOKUP(B183,'EUROSTAT-Code'!D:E,2,0)),ISNA(VLOOKUP(B183,'EUROSTAT-Code'!D:E,2,0))),"",VLOOKUP(B183,'EUROSTAT-Code'!D:E,2,0))</f>
        <v/>
      </c>
      <c r="B183" s="6" t="s">
        <v>348</v>
      </c>
      <c r="C183" s="6" t="s">
        <v>356</v>
      </c>
      <c r="D183" s="7">
        <v>65</v>
      </c>
      <c r="E183" s="65">
        <v>0</v>
      </c>
      <c r="F183" s="65">
        <v>0</v>
      </c>
      <c r="G183" s="61">
        <v>0</v>
      </c>
      <c r="H183" s="61">
        <v>0</v>
      </c>
      <c r="I183" s="61">
        <v>0</v>
      </c>
      <c r="J183" s="61">
        <v>0</v>
      </c>
      <c r="K183" s="61">
        <v>0</v>
      </c>
      <c r="L183" s="61">
        <v>0</v>
      </c>
      <c r="M183" s="61">
        <v>0</v>
      </c>
      <c r="N183" s="61">
        <v>65</v>
      </c>
      <c r="O183" s="61">
        <v>0</v>
      </c>
      <c r="P183" s="61">
        <v>0</v>
      </c>
      <c r="Q183" s="24">
        <v>0</v>
      </c>
      <c r="T183" s="28"/>
    </row>
    <row r="184" spans="1:20" x14ac:dyDescent="0.35">
      <c r="A184" t="str">
        <f>IF(OR(ISBLANK(VLOOKUP(B184,'EUROSTAT-Code'!D:E,2,0)),ISNA(VLOOKUP(B184,'EUROSTAT-Code'!D:E,2,0))),"",VLOOKUP(B184,'EUROSTAT-Code'!D:E,2,0))</f>
        <v/>
      </c>
      <c r="B184" s="4" t="s">
        <v>348</v>
      </c>
      <c r="C184" s="4" t="s">
        <v>357</v>
      </c>
      <c r="D184" s="5">
        <v>45</v>
      </c>
      <c r="E184" s="64">
        <v>25</v>
      </c>
      <c r="F184" s="64">
        <v>0</v>
      </c>
      <c r="G184" s="59">
        <v>0</v>
      </c>
      <c r="H184" s="59">
        <v>0</v>
      </c>
      <c r="I184" s="59" t="s">
        <v>1237</v>
      </c>
      <c r="J184" s="59" t="s">
        <v>1237</v>
      </c>
      <c r="K184" s="59">
        <v>15</v>
      </c>
      <c r="L184" s="59">
        <v>0</v>
      </c>
      <c r="M184" s="59">
        <v>0</v>
      </c>
      <c r="N184" s="59">
        <v>0</v>
      </c>
      <c r="O184" s="59" t="s">
        <v>1237</v>
      </c>
      <c r="P184" s="59">
        <v>0</v>
      </c>
      <c r="Q184" s="23">
        <v>0</v>
      </c>
      <c r="T184" s="28"/>
    </row>
    <row r="185" spans="1:20" x14ac:dyDescent="0.35">
      <c r="A185" t="str">
        <f>IF(OR(ISBLANK(VLOOKUP(B185,'EUROSTAT-Code'!D:E,2,0)),ISNA(VLOOKUP(B185,'EUROSTAT-Code'!D:E,2,0))),"",VLOOKUP(B185,'EUROSTAT-Code'!D:E,2,0))</f>
        <v/>
      </c>
      <c r="B185" s="6" t="s">
        <v>348</v>
      </c>
      <c r="C185" s="6" t="s">
        <v>359</v>
      </c>
      <c r="D185" s="7">
        <v>0</v>
      </c>
      <c r="E185" s="65">
        <v>0</v>
      </c>
      <c r="F185" s="65">
        <v>0</v>
      </c>
      <c r="G185" s="61">
        <v>0</v>
      </c>
      <c r="H185" s="61">
        <v>0</v>
      </c>
      <c r="I185" s="61">
        <v>0</v>
      </c>
      <c r="J185" s="61">
        <v>0</v>
      </c>
      <c r="K185" s="61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  <c r="Q185" s="24">
        <v>0</v>
      </c>
      <c r="T185" s="28"/>
    </row>
    <row r="186" spans="1:20" x14ac:dyDescent="0.35">
      <c r="A186" t="str">
        <f>IF(OR(ISBLANK(VLOOKUP(B186,'EUROSTAT-Code'!D:E,2,0)),ISNA(VLOOKUP(B186,'EUROSTAT-Code'!D:E,2,0))),"",VLOOKUP(B186,'EUROSTAT-Code'!D:E,2,0))</f>
        <v/>
      </c>
      <c r="B186" s="4" t="s">
        <v>348</v>
      </c>
      <c r="C186" s="4" t="s">
        <v>1207</v>
      </c>
      <c r="D186" s="5">
        <v>15</v>
      </c>
      <c r="E186" s="64">
        <v>0</v>
      </c>
      <c r="F186" s="64">
        <v>0</v>
      </c>
      <c r="G186" s="59">
        <v>0</v>
      </c>
      <c r="H186" s="59">
        <v>5</v>
      </c>
      <c r="I186" s="59">
        <v>0</v>
      </c>
      <c r="J186" s="59">
        <v>0</v>
      </c>
      <c r="K186" s="59">
        <v>10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23">
        <v>0</v>
      </c>
      <c r="T186" s="28"/>
    </row>
    <row r="187" spans="1:20" x14ac:dyDescent="0.35">
      <c r="A187" t="str">
        <f>IF(OR(ISBLANK(VLOOKUP(B187,'EUROSTAT-Code'!D:E,2,0)),ISNA(VLOOKUP(B187,'EUROSTAT-Code'!D:E,2,0))),"",VLOOKUP(B187,'EUROSTAT-Code'!D:E,2,0))</f>
        <v/>
      </c>
      <c r="B187" s="6" t="s">
        <v>348</v>
      </c>
      <c r="C187" s="6" t="s">
        <v>1226</v>
      </c>
      <c r="D187" s="7">
        <v>60</v>
      </c>
      <c r="E187" s="65">
        <v>0</v>
      </c>
      <c r="F187" s="65">
        <v>0</v>
      </c>
      <c r="G187" s="61">
        <v>0</v>
      </c>
      <c r="H187" s="61">
        <v>0</v>
      </c>
      <c r="I187" s="61">
        <v>0</v>
      </c>
      <c r="J187" s="61">
        <v>0</v>
      </c>
      <c r="K187" s="61">
        <v>0</v>
      </c>
      <c r="L187" s="61">
        <v>0</v>
      </c>
      <c r="M187" s="61">
        <v>0</v>
      </c>
      <c r="N187" s="61">
        <v>0</v>
      </c>
      <c r="O187" s="61">
        <v>0</v>
      </c>
      <c r="P187" s="61">
        <v>0</v>
      </c>
      <c r="Q187" s="24">
        <v>60</v>
      </c>
      <c r="T187" s="28"/>
    </row>
    <row r="188" spans="1:20" x14ac:dyDescent="0.35">
      <c r="A188" t="str">
        <f>IF(OR(ISBLANK(VLOOKUP(B188,'EUROSTAT-Code'!D:E,2,0)),ISNA(VLOOKUP(B188,'EUROSTAT-Code'!D:E,2,0))),"",VLOOKUP(B188,'EUROSTAT-Code'!D:E,2,0))</f>
        <v/>
      </c>
      <c r="B188" s="4" t="s">
        <v>348</v>
      </c>
      <c r="C188" s="4" t="s">
        <v>1225</v>
      </c>
      <c r="D188" s="5">
        <v>0</v>
      </c>
      <c r="E188" s="64">
        <v>0</v>
      </c>
      <c r="F188" s="64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23">
        <v>0</v>
      </c>
      <c r="T188" s="28"/>
    </row>
    <row r="189" spans="1:20" x14ac:dyDescent="0.35">
      <c r="A189" t="str">
        <f>IF(OR(ISBLANK(VLOOKUP(B189,'EUROSTAT-Code'!D:E,2,0)),ISNA(VLOOKUP(B189,'EUROSTAT-Code'!D:E,2,0))),"",VLOOKUP(B189,'EUROSTAT-Code'!D:E,2,0))</f>
        <v/>
      </c>
      <c r="B189" s="6" t="s">
        <v>348</v>
      </c>
      <c r="C189" s="6" t="s">
        <v>1207</v>
      </c>
      <c r="D189" s="7">
        <v>15</v>
      </c>
      <c r="E189" s="65">
        <v>0</v>
      </c>
      <c r="F189" s="65">
        <v>0</v>
      </c>
      <c r="G189" s="61">
        <v>0</v>
      </c>
      <c r="H189" s="61">
        <v>5</v>
      </c>
      <c r="I189" s="61">
        <v>0</v>
      </c>
      <c r="J189" s="61">
        <v>0</v>
      </c>
      <c r="K189" s="61">
        <v>10</v>
      </c>
      <c r="L189" s="61">
        <v>0</v>
      </c>
      <c r="M189" s="61">
        <v>0</v>
      </c>
      <c r="N189" s="61">
        <v>0</v>
      </c>
      <c r="O189" s="61">
        <v>0</v>
      </c>
      <c r="P189" s="61">
        <v>0</v>
      </c>
      <c r="Q189" s="24">
        <v>0</v>
      </c>
      <c r="T189" s="28"/>
    </row>
    <row r="190" spans="1:20" x14ac:dyDescent="0.35">
      <c r="A190" t="str">
        <f>IF(OR(ISBLANK(VLOOKUP(B190,'EUROSTAT-Code'!D:E,2,0)),ISNA(VLOOKUP(B190,'EUROSTAT-Code'!D:E,2,0))),"",VLOOKUP(B190,'EUROSTAT-Code'!D:E,2,0))</f>
        <v/>
      </c>
      <c r="B190" s="4" t="s">
        <v>348</v>
      </c>
      <c r="C190" s="4" t="s">
        <v>1226</v>
      </c>
      <c r="D190" s="5">
        <v>60</v>
      </c>
      <c r="E190" s="64">
        <v>0</v>
      </c>
      <c r="F190" s="64">
        <v>0</v>
      </c>
      <c r="G190" s="59">
        <v>0</v>
      </c>
      <c r="H190" s="59">
        <v>0</v>
      </c>
      <c r="I190" s="59">
        <v>0</v>
      </c>
      <c r="J190" s="59">
        <v>0</v>
      </c>
      <c r="K190" s="59">
        <v>0</v>
      </c>
      <c r="L190" s="59">
        <v>0</v>
      </c>
      <c r="M190" s="59">
        <v>0</v>
      </c>
      <c r="N190" s="59">
        <v>0</v>
      </c>
      <c r="O190" s="59">
        <v>0</v>
      </c>
      <c r="P190" s="59">
        <v>0</v>
      </c>
      <c r="Q190" s="23">
        <v>60</v>
      </c>
      <c r="T190" s="28"/>
    </row>
    <row r="191" spans="1:20" x14ac:dyDescent="0.35">
      <c r="B191" s="37"/>
      <c r="C191" s="37"/>
      <c r="D191" s="38"/>
      <c r="E191" s="39"/>
      <c r="F191" s="39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</row>
    <row r="192" spans="1:20" x14ac:dyDescent="0.35">
      <c r="B192" s="37"/>
      <c r="C192" s="37"/>
      <c r="D192" s="38"/>
      <c r="E192" s="39"/>
      <c r="F192" s="39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</row>
    <row r="193" spans="1:17" x14ac:dyDescent="0.35">
      <c r="B193" s="37"/>
      <c r="C193" s="37"/>
      <c r="D193" s="38"/>
      <c r="E193" s="39"/>
      <c r="F193" s="39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</row>
    <row r="194" spans="1:17" x14ac:dyDescent="0.35">
      <c r="B194" s="37"/>
      <c r="C194" s="37"/>
      <c r="D194" s="38"/>
      <c r="E194" s="39"/>
      <c r="F194" s="39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</row>
    <row r="195" spans="1:17" x14ac:dyDescent="0.35">
      <c r="B195" s="37"/>
      <c r="C195" s="37"/>
      <c r="D195" s="38"/>
      <c r="E195" s="39"/>
      <c r="F195" s="39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</row>
    <row r="196" spans="1:17" x14ac:dyDescent="0.35">
      <c r="B196" s="4"/>
      <c r="C196" s="4"/>
      <c r="D196" s="5"/>
      <c r="E196" s="22"/>
      <c r="F196" s="22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x14ac:dyDescent="0.35">
      <c r="A197" s="28"/>
      <c r="B197" s="37"/>
      <c r="C197" s="37"/>
      <c r="D197" s="38"/>
      <c r="E197" s="39"/>
      <c r="F197" s="39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</row>
    <row r="198" spans="1:17" x14ac:dyDescent="0.35">
      <c r="A198" s="28"/>
      <c r="B198" s="37"/>
      <c r="C198" s="37"/>
      <c r="D198" s="38"/>
      <c r="E198" s="39"/>
      <c r="F198" s="39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</row>
    <row r="199" spans="1:17" x14ac:dyDescent="0.35">
      <c r="A199" s="28"/>
      <c r="B199" s="37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</row>
    <row r="200" spans="1:17" x14ac:dyDescent="0.35">
      <c r="A200" s="28"/>
      <c r="B200" s="3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</row>
    <row r="201" spans="1:17" x14ac:dyDescent="0.35">
      <c r="A201" s="28"/>
      <c r="B201" s="37"/>
      <c r="C201" s="37"/>
      <c r="D201" s="38"/>
      <c r="E201" s="39"/>
      <c r="F201" s="39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</row>
    <row r="202" spans="1:17" x14ac:dyDescent="0.35">
      <c r="A202" s="28"/>
      <c r="B202" s="37"/>
      <c r="C202" s="37"/>
      <c r="D202" s="38"/>
      <c r="E202" s="39"/>
      <c r="F202" s="39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</row>
    <row r="203" spans="1:17" x14ac:dyDescent="0.35">
      <c r="A203" s="28"/>
      <c r="B203" s="37"/>
      <c r="C203" s="37"/>
      <c r="D203" s="38"/>
      <c r="E203" s="39"/>
      <c r="F203" s="39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</row>
    <row r="204" spans="1:17" x14ac:dyDescent="0.35">
      <c r="A204" s="28"/>
      <c r="B204" s="37"/>
      <c r="C204" s="37"/>
      <c r="D204" s="38"/>
      <c r="E204" s="39"/>
      <c r="F204" s="39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</row>
    <row r="205" spans="1:17" x14ac:dyDescent="0.35">
      <c r="A205" s="28"/>
      <c r="B205" s="37"/>
      <c r="C205" s="37"/>
      <c r="D205" s="38"/>
      <c r="E205" s="39"/>
      <c r="F205" s="39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</row>
    <row r="206" spans="1:17" x14ac:dyDescent="0.35">
      <c r="A206" s="28"/>
      <c r="B206" s="37"/>
      <c r="C206" s="37"/>
      <c r="D206" s="38"/>
      <c r="E206" s="39"/>
      <c r="F206" s="39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</row>
    <row r="207" spans="1:17" x14ac:dyDescent="0.35">
      <c r="A207" s="28"/>
      <c r="B207" s="37"/>
      <c r="C207" s="37"/>
      <c r="D207" s="38"/>
      <c r="E207" s="39"/>
      <c r="F207" s="39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</row>
    <row r="208" spans="1:17" x14ac:dyDescent="0.35">
      <c r="B208" s="4"/>
      <c r="C208" s="4"/>
      <c r="D208" s="5"/>
      <c r="E208" s="22"/>
      <c r="F208" s="22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</sheetData>
  <conditionalFormatting sqref="C1:C2">
    <cfRule type="cellIs" dxfId="15" priority="3" operator="equal">
      <formula>0</formula>
    </cfRule>
  </conditionalFormatting>
  <conditionalFormatting sqref="D1:O1 D2:L3 E4:P4 D5:Q5 C487:O1048576">
    <cfRule type="cellIs" dxfId="14" priority="2" operator="equal">
      <formula>0</formula>
    </cfRule>
  </conditionalFormatting>
  <conditionalFormatting sqref="P2">
    <cfRule type="cellIs" dxfId="13" priority="4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0C16-2EDF-4A7D-A0F8-9A937BD7EE7C}">
  <sheetPr codeName="Feuil14"/>
  <dimension ref="A1:Q198"/>
  <sheetViews>
    <sheetView workbookViewId="0">
      <selection activeCell="A2" sqref="A2"/>
    </sheetView>
  </sheetViews>
  <sheetFormatPr defaultColWidth="10.90625" defaultRowHeight="14.5" x14ac:dyDescent="0.35"/>
  <cols>
    <col min="1" max="1" width="4.7265625" customWidth="1"/>
    <col min="2" max="2" width="13.7265625" customWidth="1"/>
    <col min="3" max="3" width="30.7265625" customWidth="1"/>
    <col min="4" max="16" width="10.7265625" customWidth="1"/>
  </cols>
  <sheetData>
    <row r="1" spans="1:17" ht="44.5" customHeight="1" x14ac:dyDescent="0.35"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7" ht="18" x14ac:dyDescent="0.4">
      <c r="A2" s="11" t="s">
        <v>1350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2"/>
      <c r="N2" s="12"/>
      <c r="O2" s="12"/>
      <c r="P2" s="14"/>
      <c r="Q2" s="12"/>
    </row>
    <row r="3" spans="1:17" ht="27.75" customHeight="1" x14ac:dyDescent="0.35">
      <c r="A3" s="15"/>
      <c r="B3" s="15"/>
      <c r="C3" s="16" t="s">
        <v>256</v>
      </c>
      <c r="D3" s="17" t="s">
        <v>1074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x14ac:dyDescent="0.35">
      <c r="A4" s="1"/>
      <c r="B4" s="42" t="s">
        <v>1041</v>
      </c>
      <c r="C4" s="42" t="s">
        <v>0</v>
      </c>
      <c r="D4" s="48">
        <v>130184.14182300001</v>
      </c>
      <c r="E4" s="46">
        <v>11269.210813000003</v>
      </c>
      <c r="F4" s="46">
        <v>75.060257000000007</v>
      </c>
      <c r="G4" s="47">
        <v>1038.737351</v>
      </c>
      <c r="H4" s="47">
        <v>3259.5732579999999</v>
      </c>
      <c r="I4" s="47">
        <v>1309.5274069999998</v>
      </c>
      <c r="J4" s="47">
        <v>1216.255265</v>
      </c>
      <c r="K4" s="47">
        <v>4363.3494599999976</v>
      </c>
      <c r="L4" s="47">
        <v>1070.813901</v>
      </c>
      <c r="M4" s="47">
        <v>798.22328500000003</v>
      </c>
      <c r="N4" s="47">
        <v>16311.710583</v>
      </c>
      <c r="O4" s="47">
        <v>11721.329894999999</v>
      </c>
      <c r="P4" s="47">
        <v>60814.848639000011</v>
      </c>
      <c r="Q4" s="47">
        <v>1250</v>
      </c>
    </row>
    <row r="5" spans="1:17" x14ac:dyDescent="0.35">
      <c r="A5" s="41"/>
      <c r="B5" s="35" t="s">
        <v>1093</v>
      </c>
      <c r="C5" s="36" t="s">
        <v>1095</v>
      </c>
      <c r="D5" s="45">
        <f t="shared" ref="D5:Q5" si="0">SUMIF($A$7:$A$242,"=x",D7:D242)</f>
        <v>18200</v>
      </c>
      <c r="E5" s="45">
        <f t="shared" si="0"/>
        <v>3980</v>
      </c>
      <c r="F5" s="45">
        <f t="shared" si="0"/>
        <v>0</v>
      </c>
      <c r="G5" s="45">
        <f t="shared" si="0"/>
        <v>215</v>
      </c>
      <c r="H5" s="45">
        <f t="shared" si="0"/>
        <v>1260</v>
      </c>
      <c r="I5" s="45">
        <f t="shared" si="0"/>
        <v>0</v>
      </c>
      <c r="J5" s="45">
        <f t="shared" si="0"/>
        <v>0</v>
      </c>
      <c r="K5" s="45">
        <f t="shared" si="0"/>
        <v>1010</v>
      </c>
      <c r="L5" s="45">
        <f t="shared" si="0"/>
        <v>1370</v>
      </c>
      <c r="M5" s="45">
        <f t="shared" si="0"/>
        <v>1010</v>
      </c>
      <c r="N5" s="45">
        <f t="shared" si="0"/>
        <v>6355</v>
      </c>
      <c r="O5" s="45">
        <f t="shared" si="0"/>
        <v>100</v>
      </c>
      <c r="P5" s="45">
        <f t="shared" si="0"/>
        <v>15</v>
      </c>
      <c r="Q5" s="45">
        <f t="shared" si="0"/>
        <v>1725</v>
      </c>
    </row>
    <row r="6" spans="1:17" x14ac:dyDescent="0.35">
      <c r="A6" s="2"/>
      <c r="B6" s="2" t="s">
        <v>1</v>
      </c>
      <c r="C6" s="2" t="s">
        <v>1220</v>
      </c>
      <c r="D6" s="3">
        <f>SUM(D7:D70)</f>
        <v>64025</v>
      </c>
      <c r="E6" s="20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3">
        <f>SUM(Q7:Q70)</f>
        <v>52000</v>
      </c>
    </row>
    <row r="7" spans="1:17" x14ac:dyDescent="0.35">
      <c r="A7" t="str">
        <f>IF(OR(ISBLANK(VLOOKUP(B7,'EUROSTAT-Code'!D:E,2,0)),ISNA(VLOOKUP(B7,'EUROSTAT-Code'!D:E,2,0))),"",VLOOKUP(B7,'EUROSTAT-Code'!D:E,2,0))</f>
        <v>x</v>
      </c>
      <c r="B7" s="4" t="s">
        <v>3</v>
      </c>
      <c r="C7" s="4" t="s">
        <v>1100</v>
      </c>
      <c r="D7" s="58">
        <v>950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950</v>
      </c>
    </row>
    <row r="8" spans="1:17" x14ac:dyDescent="0.35">
      <c r="A8" t="str">
        <f>IF(OR(ISBLANK(VLOOKUP(B8,'EUROSTAT-Code'!D:E,2,0)),ISNA(VLOOKUP(B8,'EUROSTAT-Code'!D:E,2,0))),"",VLOOKUP(B8,'EUROSTAT-Code'!D:E,2,0))</f>
        <v>x</v>
      </c>
      <c r="B8" s="6" t="s">
        <v>4</v>
      </c>
      <c r="C8" s="6" t="s">
        <v>1101</v>
      </c>
      <c r="D8" s="60">
        <v>5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5</v>
      </c>
    </row>
    <row r="9" spans="1:17" x14ac:dyDescent="0.35">
      <c r="A9" t="str">
        <f>IF(OR(ISBLANK(VLOOKUP(B9,'EUROSTAT-Code'!D:E,2,0)),ISNA(VLOOKUP(B9,'EUROSTAT-Code'!D:E,2,0))),"",VLOOKUP(B9,'EUROSTAT-Code'!D:E,2,0))</f>
        <v>x</v>
      </c>
      <c r="B9" s="4" t="s">
        <v>276</v>
      </c>
      <c r="C9" s="4" t="s">
        <v>1103</v>
      </c>
      <c r="D9" s="58">
        <v>35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35</v>
      </c>
    </row>
    <row r="10" spans="1:17" x14ac:dyDescent="0.35">
      <c r="A10" t="str">
        <f>IF(OR(ISBLANK(VLOOKUP(B10,'EUROSTAT-Code'!D:E,2,0)),ISNA(VLOOKUP(B10,'EUROSTAT-Code'!D:E,2,0))),"",VLOOKUP(B10,'EUROSTAT-Code'!D:E,2,0))</f>
        <v/>
      </c>
      <c r="B10" s="6" t="s">
        <v>6</v>
      </c>
      <c r="C10" s="6" t="s">
        <v>1104</v>
      </c>
      <c r="D10" s="60">
        <v>32260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32260</v>
      </c>
    </row>
    <row r="11" spans="1:17" x14ac:dyDescent="0.35">
      <c r="A11" t="str">
        <f>IF(OR(ISBLANK(VLOOKUP(B11,'EUROSTAT-Code'!D:E,2,0)),ISNA(VLOOKUP(B11,'EUROSTAT-Code'!D:E,2,0))),"",VLOOKUP(B11,'EUROSTAT-Code'!D:E,2,0))</f>
        <v/>
      </c>
      <c r="B11" s="4" t="s">
        <v>319</v>
      </c>
      <c r="C11" s="4" t="s">
        <v>1105</v>
      </c>
      <c r="D11" s="58">
        <v>4760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4760</v>
      </c>
    </row>
    <row r="12" spans="1:17" x14ac:dyDescent="0.35">
      <c r="A12" t="str">
        <f>IF(OR(ISBLANK(VLOOKUP(B12,'EUROSTAT-Code'!D:E,2,0)),ISNA(VLOOKUP(B12,'EUROSTAT-Code'!D:E,2,0))),"",VLOOKUP(B12,'EUROSTAT-Code'!D:E,2,0))</f>
        <v/>
      </c>
      <c r="B12" s="6" t="s">
        <v>8</v>
      </c>
      <c r="C12" s="6" t="s">
        <v>1107</v>
      </c>
      <c r="D12" s="60">
        <v>1385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1385</v>
      </c>
    </row>
    <row r="13" spans="1:17" x14ac:dyDescent="0.35">
      <c r="A13" t="str">
        <f>IF(OR(ISBLANK(VLOOKUP(B13,'EUROSTAT-Code'!D:E,2,0)),ISNA(VLOOKUP(B13,'EUROSTAT-Code'!D:E,2,0))),"",VLOOKUP(B13,'EUROSTAT-Code'!D:E,2,0))</f>
        <v/>
      </c>
      <c r="B13" s="4" t="s">
        <v>10</v>
      </c>
      <c r="C13" s="4" t="s">
        <v>1109</v>
      </c>
      <c r="D13" s="58">
        <v>1255</v>
      </c>
      <c r="E13" s="59" t="s">
        <v>1237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1240</v>
      </c>
      <c r="N13" s="59">
        <v>0</v>
      </c>
      <c r="O13" s="59">
        <v>0</v>
      </c>
      <c r="P13" s="59">
        <v>0</v>
      </c>
      <c r="Q13" s="59">
        <v>0</v>
      </c>
    </row>
    <row r="14" spans="1:17" x14ac:dyDescent="0.35">
      <c r="A14" t="str">
        <f>IF(OR(ISBLANK(VLOOKUP(B14,'EUROSTAT-Code'!D:E,2,0)),ISNA(VLOOKUP(B14,'EUROSTAT-Code'!D:E,2,0))),"",VLOOKUP(B14,'EUROSTAT-Code'!D:E,2,0))</f>
        <v/>
      </c>
      <c r="B14" s="6" t="s">
        <v>12</v>
      </c>
      <c r="C14" s="6" t="s">
        <v>1110</v>
      </c>
      <c r="D14" s="60">
        <v>3615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2300</v>
      </c>
      <c r="N14" s="61" t="s">
        <v>1237</v>
      </c>
      <c r="O14" s="61">
        <v>0</v>
      </c>
      <c r="P14" s="61">
        <v>0</v>
      </c>
      <c r="Q14" s="61">
        <v>1300</v>
      </c>
    </row>
    <row r="15" spans="1:17" x14ac:dyDescent="0.35">
      <c r="A15" t="str">
        <f>IF(OR(ISBLANK(VLOOKUP(B15,'EUROSTAT-Code'!D:E,2,0)),ISNA(VLOOKUP(B15,'EUROSTAT-Code'!D:E,2,0))),"",VLOOKUP(B15,'EUROSTAT-Code'!D:E,2,0))</f>
        <v/>
      </c>
      <c r="B15" s="4" t="s">
        <v>14</v>
      </c>
      <c r="C15" s="4" t="s">
        <v>1111</v>
      </c>
      <c r="D15" s="58">
        <v>635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635</v>
      </c>
    </row>
    <row r="16" spans="1:17" x14ac:dyDescent="0.35">
      <c r="A16" t="str">
        <f>IF(OR(ISBLANK(VLOOKUP(B16,'EUROSTAT-Code'!D:E,2,0)),ISNA(VLOOKUP(B16,'EUROSTAT-Code'!D:E,2,0))),"",VLOOKUP(B16,'EUROSTAT-Code'!D:E,2,0))</f>
        <v>x</v>
      </c>
      <c r="B16" s="6" t="s">
        <v>401</v>
      </c>
      <c r="C16" s="6" t="s">
        <v>878</v>
      </c>
      <c r="D16" s="60">
        <v>145</v>
      </c>
      <c r="E16" s="61">
        <v>120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15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</row>
    <row r="17" spans="1:17" x14ac:dyDescent="0.35">
      <c r="A17" t="str">
        <f>IF(OR(ISBLANK(VLOOKUP(B17,'EUROSTAT-Code'!D:E,2,0)),ISNA(VLOOKUP(B17,'EUROSTAT-Code'!D:E,2,0))),"",VLOOKUP(B17,'EUROSTAT-Code'!D:E,2,0))</f>
        <v>x</v>
      </c>
      <c r="B17" s="4" t="s">
        <v>16</v>
      </c>
      <c r="C17" s="4" t="s">
        <v>880</v>
      </c>
      <c r="D17" s="58">
        <v>160</v>
      </c>
      <c r="E17" s="59">
        <v>5</v>
      </c>
      <c r="F17" s="59">
        <v>0</v>
      </c>
      <c r="G17" s="59" t="s">
        <v>1237</v>
      </c>
      <c r="H17" s="59" t="s">
        <v>1237</v>
      </c>
      <c r="I17" s="59" t="s">
        <v>1237</v>
      </c>
      <c r="J17" s="59" t="s">
        <v>1237</v>
      </c>
      <c r="K17" s="59" t="s">
        <v>1237</v>
      </c>
      <c r="L17" s="59">
        <v>0</v>
      </c>
      <c r="M17" s="59">
        <v>85</v>
      </c>
      <c r="N17" s="59">
        <v>0</v>
      </c>
      <c r="O17" s="59">
        <v>0</v>
      </c>
      <c r="P17" s="59">
        <v>0</v>
      </c>
      <c r="Q17" s="59">
        <v>60</v>
      </c>
    </row>
    <row r="18" spans="1:17" x14ac:dyDescent="0.35">
      <c r="A18" t="str">
        <f>IF(OR(ISBLANK(VLOOKUP(B18,'EUROSTAT-Code'!D:E,2,0)),ISNA(VLOOKUP(B18,'EUROSTAT-Code'!D:E,2,0))),"",VLOOKUP(B18,'EUROSTAT-Code'!D:E,2,0))</f>
        <v>x</v>
      </c>
      <c r="B18" s="6" t="s">
        <v>18</v>
      </c>
      <c r="C18" s="6" t="s">
        <v>881</v>
      </c>
      <c r="D18" s="60">
        <v>50</v>
      </c>
      <c r="E18" s="61">
        <v>35</v>
      </c>
      <c r="F18" s="61" t="s">
        <v>1237</v>
      </c>
      <c r="G18" s="61">
        <v>0</v>
      </c>
      <c r="H18" s="61">
        <v>0</v>
      </c>
      <c r="I18" s="61" t="s">
        <v>1237</v>
      </c>
      <c r="J18" s="61">
        <v>0</v>
      </c>
      <c r="K18" s="61">
        <v>5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</row>
    <row r="19" spans="1:17" x14ac:dyDescent="0.35">
      <c r="A19" t="str">
        <f>IF(OR(ISBLANK(VLOOKUP(B19,'EUROSTAT-Code'!D:E,2,0)),ISNA(VLOOKUP(B19,'EUROSTAT-Code'!D:E,2,0))),"",VLOOKUP(B19,'EUROSTAT-Code'!D:E,2,0))</f>
        <v>x</v>
      </c>
      <c r="B19" s="4" t="s">
        <v>20</v>
      </c>
      <c r="C19" s="4" t="s">
        <v>883</v>
      </c>
      <c r="D19" s="58">
        <v>160</v>
      </c>
      <c r="E19" s="59">
        <v>90</v>
      </c>
      <c r="F19" s="59">
        <v>0</v>
      </c>
      <c r="G19" s="59" t="s">
        <v>1237</v>
      </c>
      <c r="H19" s="59">
        <v>10</v>
      </c>
      <c r="I19" s="59" t="s">
        <v>1237</v>
      </c>
      <c r="J19" s="59" t="s">
        <v>1237</v>
      </c>
      <c r="K19" s="59">
        <v>20</v>
      </c>
      <c r="L19" s="59">
        <v>25</v>
      </c>
      <c r="M19" s="59" t="s">
        <v>1237</v>
      </c>
      <c r="N19" s="59" t="s">
        <v>1237</v>
      </c>
      <c r="O19" s="59">
        <v>0</v>
      </c>
      <c r="P19" s="59" t="s">
        <v>1237</v>
      </c>
      <c r="Q19" s="59">
        <v>0</v>
      </c>
    </row>
    <row r="20" spans="1:17" x14ac:dyDescent="0.35">
      <c r="A20" t="str">
        <f>IF(OR(ISBLANK(VLOOKUP(B20,'EUROSTAT-Code'!D:E,2,0)),ISNA(VLOOKUP(B20,'EUROSTAT-Code'!D:E,2,0))),"",VLOOKUP(B20,'EUROSTAT-Code'!D:E,2,0))</f>
        <v/>
      </c>
      <c r="B20" s="6" t="s">
        <v>24</v>
      </c>
      <c r="C20" s="6" t="s">
        <v>885</v>
      </c>
      <c r="D20" s="60">
        <v>5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5</v>
      </c>
    </row>
    <row r="21" spans="1:17" x14ac:dyDescent="0.35">
      <c r="A21" t="str">
        <f>IF(OR(ISBLANK(VLOOKUP(B21,'EUROSTAT-Code'!D:E,2,0)),ISNA(VLOOKUP(B21,'EUROSTAT-Code'!D:E,2,0))),"",VLOOKUP(B21,'EUROSTAT-Code'!D:E,2,0))</f>
        <v>x</v>
      </c>
      <c r="B21" s="4" t="s">
        <v>26</v>
      </c>
      <c r="C21" s="4" t="s">
        <v>886</v>
      </c>
      <c r="D21" s="58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</row>
    <row r="22" spans="1:17" x14ac:dyDescent="0.35">
      <c r="A22" t="str">
        <f>IF(OR(ISBLANK(VLOOKUP(B22,'EUROSTAT-Code'!D:E,2,0)),ISNA(VLOOKUP(B22,'EUROSTAT-Code'!D:E,2,0))),"",VLOOKUP(B22,'EUROSTAT-Code'!D:E,2,0))</f>
        <v/>
      </c>
      <c r="B22" s="6" t="s">
        <v>28</v>
      </c>
      <c r="C22" s="6" t="s">
        <v>887</v>
      </c>
      <c r="D22" s="60">
        <v>2040</v>
      </c>
      <c r="E22" s="61">
        <v>1235</v>
      </c>
      <c r="F22" s="61" t="s">
        <v>1237</v>
      </c>
      <c r="G22" s="61" t="s">
        <v>1237</v>
      </c>
      <c r="H22" s="61">
        <v>350</v>
      </c>
      <c r="I22" s="61" t="s">
        <v>1237</v>
      </c>
      <c r="J22" s="61" t="s">
        <v>1237</v>
      </c>
      <c r="K22" s="61">
        <v>280</v>
      </c>
      <c r="L22" s="61" t="s">
        <v>1237</v>
      </c>
      <c r="M22" s="61" t="s">
        <v>1237</v>
      </c>
      <c r="N22" s="61" t="s">
        <v>1237</v>
      </c>
      <c r="O22" s="61">
        <v>0</v>
      </c>
      <c r="P22" s="61">
        <v>0</v>
      </c>
      <c r="Q22" s="61">
        <v>0</v>
      </c>
    </row>
    <row r="23" spans="1:17" x14ac:dyDescent="0.35">
      <c r="A23" t="str">
        <f>IF(OR(ISBLANK(VLOOKUP(B23,'EUROSTAT-Code'!D:E,2,0)),ISNA(VLOOKUP(B23,'EUROSTAT-Code'!D:E,2,0))),"",VLOOKUP(B23,'EUROSTAT-Code'!D:E,2,0))</f>
        <v>x</v>
      </c>
      <c r="B23" s="4" t="s">
        <v>30</v>
      </c>
      <c r="C23" s="4" t="s">
        <v>888</v>
      </c>
      <c r="D23" s="58">
        <v>1040</v>
      </c>
      <c r="E23" s="59">
        <v>575</v>
      </c>
      <c r="F23" s="59">
        <v>0</v>
      </c>
      <c r="G23" s="59">
        <v>25</v>
      </c>
      <c r="H23" s="59">
        <v>55</v>
      </c>
      <c r="I23" s="59" t="s">
        <v>1237</v>
      </c>
      <c r="J23" s="59" t="s">
        <v>1237</v>
      </c>
      <c r="K23" s="59">
        <v>140</v>
      </c>
      <c r="L23" s="59">
        <v>110</v>
      </c>
      <c r="M23" s="59">
        <v>0</v>
      </c>
      <c r="N23" s="59" t="s">
        <v>1237</v>
      </c>
      <c r="O23" s="59">
        <v>0</v>
      </c>
      <c r="P23" s="59">
        <v>0</v>
      </c>
      <c r="Q23" s="59">
        <v>85</v>
      </c>
    </row>
    <row r="24" spans="1:17" x14ac:dyDescent="0.35">
      <c r="A24" t="str">
        <f>IF(OR(ISBLANK(VLOOKUP(B24,'EUROSTAT-Code'!D:E,2,0)),ISNA(VLOOKUP(B24,'EUROSTAT-Code'!D:E,2,0))),"",VLOOKUP(B24,'EUROSTAT-Code'!D:E,2,0))</f>
        <v/>
      </c>
      <c r="B24" s="6" t="s">
        <v>32</v>
      </c>
      <c r="C24" s="6" t="s">
        <v>889</v>
      </c>
      <c r="D24" s="60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</row>
    <row r="25" spans="1:17" x14ac:dyDescent="0.35">
      <c r="A25" t="str">
        <f>IF(OR(ISBLANK(VLOOKUP(B25,'EUROSTAT-Code'!D:E,2,0)),ISNA(VLOOKUP(B25,'EUROSTAT-Code'!D:E,2,0))),"",VLOOKUP(B25,'EUROSTAT-Code'!D:E,2,0))</f>
        <v/>
      </c>
      <c r="B25" s="4" t="s">
        <v>1228</v>
      </c>
      <c r="C25" s="4" t="s">
        <v>1229</v>
      </c>
      <c r="D25" s="58">
        <v>380</v>
      </c>
      <c r="E25" s="59">
        <v>265</v>
      </c>
      <c r="F25" s="59" t="s">
        <v>1237</v>
      </c>
      <c r="G25" s="59" t="s">
        <v>1237</v>
      </c>
      <c r="H25" s="59">
        <v>25</v>
      </c>
      <c r="I25" s="59" t="s">
        <v>1237</v>
      </c>
      <c r="J25" s="59" t="s">
        <v>1237</v>
      </c>
      <c r="K25" s="59">
        <v>75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</row>
    <row r="26" spans="1:17" x14ac:dyDescent="0.35">
      <c r="A26" t="str">
        <f>IF(OR(ISBLANK(VLOOKUP(B26,'EUROSTAT-Code'!D:E,2,0)),ISNA(VLOOKUP(B26,'EUROSTAT-Code'!D:E,2,0))),"",VLOOKUP(B26,'EUROSTAT-Code'!D:E,2,0))</f>
        <v>x</v>
      </c>
      <c r="B26" s="6" t="s">
        <v>34</v>
      </c>
      <c r="C26" s="6" t="s">
        <v>1112</v>
      </c>
      <c r="D26" s="60">
        <v>390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270</v>
      </c>
      <c r="N26" s="61">
        <v>0</v>
      </c>
      <c r="O26" s="61">
        <v>0</v>
      </c>
      <c r="P26" s="61">
        <v>0</v>
      </c>
      <c r="Q26" s="61">
        <v>120</v>
      </c>
    </row>
    <row r="27" spans="1:17" x14ac:dyDescent="0.35">
      <c r="A27" t="str">
        <f>IF(OR(ISBLANK(VLOOKUP(B27,'EUROSTAT-Code'!D:E,2,0)),ISNA(VLOOKUP(B27,'EUROSTAT-Code'!D:E,2,0))),"",VLOOKUP(B27,'EUROSTAT-Code'!D:E,2,0))</f>
        <v/>
      </c>
      <c r="B27" s="4" t="s">
        <v>36</v>
      </c>
      <c r="C27" s="4" t="s">
        <v>1113</v>
      </c>
      <c r="D27" s="58">
        <v>510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510</v>
      </c>
    </row>
    <row r="28" spans="1:17" x14ac:dyDescent="0.35">
      <c r="A28" t="str">
        <f>IF(OR(ISBLANK(VLOOKUP(B28,'EUROSTAT-Code'!D:E,2,0)),ISNA(VLOOKUP(B28,'EUROSTAT-Code'!D:E,2,0))),"",VLOOKUP(B28,'EUROSTAT-Code'!D:E,2,0))</f>
        <v/>
      </c>
      <c r="B28" s="6" t="s">
        <v>38</v>
      </c>
      <c r="C28" s="6" t="s">
        <v>891</v>
      </c>
      <c r="D28" s="60">
        <v>20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20</v>
      </c>
    </row>
    <row r="29" spans="1:17" x14ac:dyDescent="0.35">
      <c r="A29" t="str">
        <f>IF(OR(ISBLANK(VLOOKUP(B29,'EUROSTAT-Code'!D:E,2,0)),ISNA(VLOOKUP(B29,'EUROSTAT-Code'!D:E,2,0))),"",VLOOKUP(B29,'EUROSTAT-Code'!D:E,2,0))</f>
        <v/>
      </c>
      <c r="B29" s="4" t="s">
        <v>40</v>
      </c>
      <c r="C29" s="4" t="s">
        <v>1114</v>
      </c>
      <c r="D29" s="58">
        <v>385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 t="s">
        <v>1237</v>
      </c>
      <c r="O29" s="59">
        <v>0</v>
      </c>
      <c r="P29" s="59">
        <v>0</v>
      </c>
      <c r="Q29" s="59">
        <v>380</v>
      </c>
    </row>
    <row r="30" spans="1:17" x14ac:dyDescent="0.35">
      <c r="A30" t="str">
        <f>IF(OR(ISBLANK(VLOOKUP(B30,'EUROSTAT-Code'!D:E,2,0)),ISNA(VLOOKUP(B30,'EUROSTAT-Code'!D:E,2,0))),"",VLOOKUP(B30,'EUROSTAT-Code'!D:E,2,0))</f>
        <v/>
      </c>
      <c r="B30" s="6" t="s">
        <v>42</v>
      </c>
      <c r="C30" s="6" t="s">
        <v>1115</v>
      </c>
      <c r="D30" s="60">
        <v>120</v>
      </c>
      <c r="E30" s="61">
        <v>80</v>
      </c>
      <c r="F30" s="61" t="s">
        <v>1237</v>
      </c>
      <c r="G30" s="61">
        <v>5</v>
      </c>
      <c r="H30" s="61">
        <v>5</v>
      </c>
      <c r="I30" s="61" t="s">
        <v>1237</v>
      </c>
      <c r="J30" s="61">
        <v>0</v>
      </c>
      <c r="K30" s="61">
        <v>20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</row>
    <row r="31" spans="1:17" x14ac:dyDescent="0.35">
      <c r="A31" t="str">
        <f>IF(OR(ISBLANK(VLOOKUP(B31,'EUROSTAT-Code'!D:E,2,0)),ISNA(VLOOKUP(B31,'EUROSTAT-Code'!D:E,2,0))),"",VLOOKUP(B31,'EUROSTAT-Code'!D:E,2,0))</f>
        <v/>
      </c>
      <c r="B31" s="4" t="s">
        <v>44</v>
      </c>
      <c r="C31" s="4" t="s">
        <v>895</v>
      </c>
      <c r="D31" s="58">
        <v>180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105</v>
      </c>
      <c r="N31" s="59">
        <v>0</v>
      </c>
      <c r="O31" s="59">
        <v>0</v>
      </c>
      <c r="P31" s="59">
        <v>0</v>
      </c>
      <c r="Q31" s="59">
        <v>75</v>
      </c>
    </row>
    <row r="32" spans="1:17" x14ac:dyDescent="0.35">
      <c r="A32" t="str">
        <f>IF(OR(ISBLANK(VLOOKUP(B32,'EUROSTAT-Code'!D:E,2,0)),ISNA(VLOOKUP(B32,'EUROSTAT-Code'!D:E,2,0))),"",VLOOKUP(B32,'EUROSTAT-Code'!D:E,2,0))</f>
        <v/>
      </c>
      <c r="B32" s="6" t="s">
        <v>323</v>
      </c>
      <c r="C32" s="6" t="s">
        <v>1118</v>
      </c>
      <c r="D32" s="60">
        <v>20</v>
      </c>
      <c r="E32" s="61">
        <v>5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5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15</v>
      </c>
    </row>
    <row r="33" spans="1:17" x14ac:dyDescent="0.35">
      <c r="A33" t="str">
        <f>IF(OR(ISBLANK(VLOOKUP(B33,'EUROSTAT-Code'!D:E,2,0)),ISNA(VLOOKUP(B33,'EUROSTAT-Code'!D:E,2,0))),"",VLOOKUP(B33,'EUROSTAT-Code'!D:E,2,0))</f>
        <v>x</v>
      </c>
      <c r="B33" s="4" t="s">
        <v>46</v>
      </c>
      <c r="C33" s="4" t="s">
        <v>897</v>
      </c>
      <c r="D33" s="58">
        <v>220</v>
      </c>
      <c r="E33" s="59" t="s">
        <v>1237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125</v>
      </c>
      <c r="N33" s="59">
        <v>0</v>
      </c>
      <c r="O33" s="59">
        <v>0</v>
      </c>
      <c r="P33" s="59">
        <v>0</v>
      </c>
      <c r="Q33" s="59">
        <v>95</v>
      </c>
    </row>
    <row r="34" spans="1:17" x14ac:dyDescent="0.35">
      <c r="A34" t="str">
        <f>IF(OR(ISBLANK(VLOOKUP(B34,'EUROSTAT-Code'!D:E,2,0)),ISNA(VLOOKUP(B34,'EUROSTAT-Code'!D:E,2,0))),"",VLOOKUP(B34,'EUROSTAT-Code'!D:E,2,0))</f>
        <v>x</v>
      </c>
      <c r="B34" s="6" t="s">
        <v>48</v>
      </c>
      <c r="C34" s="6" t="s">
        <v>898</v>
      </c>
      <c r="D34" s="60">
        <v>160</v>
      </c>
      <c r="E34" s="61">
        <v>110</v>
      </c>
      <c r="F34" s="61">
        <v>0</v>
      </c>
      <c r="G34" s="61">
        <v>35</v>
      </c>
      <c r="H34" s="61" t="s">
        <v>1237</v>
      </c>
      <c r="I34" s="61" t="s">
        <v>1237</v>
      </c>
      <c r="J34" s="61">
        <v>0</v>
      </c>
      <c r="K34" s="61">
        <v>15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</row>
    <row r="35" spans="1:17" x14ac:dyDescent="0.35">
      <c r="A35" t="str">
        <f>IF(OR(ISBLANK(VLOOKUP(B35,'EUROSTAT-Code'!D:E,2,0)),ISNA(VLOOKUP(B35,'EUROSTAT-Code'!D:E,2,0))),"",VLOOKUP(B35,'EUROSTAT-Code'!D:E,2,0))</f>
        <v/>
      </c>
      <c r="B35" s="4" t="s">
        <v>465</v>
      </c>
      <c r="C35" s="4" t="s">
        <v>899</v>
      </c>
      <c r="D35" s="58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</row>
    <row r="36" spans="1:17" x14ac:dyDescent="0.35">
      <c r="A36" t="str">
        <f>IF(OR(ISBLANK(VLOOKUP(B36,'EUROSTAT-Code'!D:E,2,0)),ISNA(VLOOKUP(B36,'EUROSTAT-Code'!D:E,2,0))),"",VLOOKUP(B36,'EUROSTAT-Code'!D:E,2,0))</f>
        <v/>
      </c>
      <c r="B36" s="6" t="s">
        <v>50</v>
      </c>
      <c r="C36" s="6" t="s">
        <v>1119</v>
      </c>
      <c r="D36" s="60">
        <v>280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280</v>
      </c>
      <c r="N36" s="61">
        <v>0</v>
      </c>
      <c r="O36" s="61">
        <v>0</v>
      </c>
      <c r="P36" s="61">
        <v>0</v>
      </c>
      <c r="Q36" s="61">
        <v>0</v>
      </c>
    </row>
    <row r="37" spans="1:17" x14ac:dyDescent="0.35">
      <c r="A37" t="str">
        <f>IF(OR(ISBLANK(VLOOKUP(B37,'EUROSTAT-Code'!D:E,2,0)),ISNA(VLOOKUP(B37,'EUROSTAT-Code'!D:E,2,0))),"",VLOOKUP(B37,'EUROSTAT-Code'!D:E,2,0))</f>
        <v>x</v>
      </c>
      <c r="B37" s="4" t="s">
        <v>324</v>
      </c>
      <c r="C37" s="4" t="s">
        <v>901</v>
      </c>
      <c r="D37" s="58">
        <v>105</v>
      </c>
      <c r="E37" s="59">
        <v>75</v>
      </c>
      <c r="F37" s="59">
        <v>0</v>
      </c>
      <c r="G37" s="59" t="s">
        <v>1237</v>
      </c>
      <c r="H37" s="59">
        <v>15</v>
      </c>
      <c r="I37" s="59" t="s">
        <v>1237</v>
      </c>
      <c r="J37" s="59" t="s">
        <v>1237</v>
      </c>
      <c r="K37" s="59">
        <v>15</v>
      </c>
      <c r="L37" s="59">
        <v>0</v>
      </c>
      <c r="M37" s="59">
        <v>0</v>
      </c>
      <c r="N37" s="59" t="s">
        <v>1237</v>
      </c>
      <c r="O37" s="59">
        <v>0</v>
      </c>
      <c r="P37" s="59">
        <v>0</v>
      </c>
      <c r="Q37" s="59">
        <v>0</v>
      </c>
    </row>
    <row r="38" spans="1:17" x14ac:dyDescent="0.35">
      <c r="A38" t="str">
        <f>IF(OR(ISBLANK(VLOOKUP(B38,'EUROSTAT-Code'!D:E,2,0)),ISNA(VLOOKUP(B38,'EUROSTAT-Code'!D:E,2,0))),"",VLOOKUP(B38,'EUROSTAT-Code'!D:E,2,0))</f>
        <v/>
      </c>
      <c r="B38" s="6" t="s">
        <v>325</v>
      </c>
      <c r="C38" s="6" t="s">
        <v>902</v>
      </c>
      <c r="D38" s="60">
        <v>160</v>
      </c>
      <c r="E38" s="61">
        <v>30</v>
      </c>
      <c r="F38" s="61">
        <v>0</v>
      </c>
      <c r="G38" s="61" t="s">
        <v>1237</v>
      </c>
      <c r="H38" s="61" t="s">
        <v>1237</v>
      </c>
      <c r="I38" s="61" t="s">
        <v>1237</v>
      </c>
      <c r="J38" s="61">
        <v>0</v>
      </c>
      <c r="K38" s="61">
        <v>10</v>
      </c>
      <c r="L38" s="61">
        <v>35</v>
      </c>
      <c r="M38" s="61">
        <v>0</v>
      </c>
      <c r="N38" s="61">
        <v>0</v>
      </c>
      <c r="O38" s="61">
        <v>0</v>
      </c>
      <c r="P38" s="61">
        <v>0</v>
      </c>
      <c r="Q38" s="61">
        <v>85</v>
      </c>
    </row>
    <row r="39" spans="1:17" x14ac:dyDescent="0.35">
      <c r="A39" t="str">
        <f>IF(OR(ISBLANK(VLOOKUP(B39,'EUROSTAT-Code'!D:E,2,0)),ISNA(VLOOKUP(B39,'EUROSTAT-Code'!D:E,2,0))),"",VLOOKUP(B39,'EUROSTAT-Code'!D:E,2,0))</f>
        <v/>
      </c>
      <c r="B39" s="4" t="s">
        <v>52</v>
      </c>
      <c r="C39" s="4" t="s">
        <v>1120</v>
      </c>
      <c r="D39" s="58">
        <v>75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40</v>
      </c>
      <c r="M39" s="59">
        <v>0</v>
      </c>
      <c r="N39" s="59">
        <v>0</v>
      </c>
      <c r="O39" s="59">
        <v>0</v>
      </c>
      <c r="P39" s="59">
        <v>0</v>
      </c>
      <c r="Q39" s="59">
        <v>35</v>
      </c>
    </row>
    <row r="40" spans="1:17" x14ac:dyDescent="0.35">
      <c r="A40" t="str">
        <f>IF(OR(ISBLANK(VLOOKUP(B40,'EUROSTAT-Code'!D:E,2,0)),ISNA(VLOOKUP(B40,'EUROSTAT-Code'!D:E,2,0))),"",VLOOKUP(B40,'EUROSTAT-Code'!D:E,2,0))</f>
        <v/>
      </c>
      <c r="B40" s="6" t="s">
        <v>53</v>
      </c>
      <c r="C40" s="6" t="s">
        <v>1219</v>
      </c>
      <c r="D40" s="60">
        <v>195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195</v>
      </c>
    </row>
    <row r="41" spans="1:17" x14ac:dyDescent="0.35">
      <c r="A41" t="str">
        <f>IF(OR(ISBLANK(VLOOKUP(B41,'EUROSTAT-Code'!D:E,2,0)),ISNA(VLOOKUP(B41,'EUROSTAT-Code'!D:E,2,0))),"",VLOOKUP(B41,'EUROSTAT-Code'!D:E,2,0))</f>
        <v/>
      </c>
      <c r="B41" s="4" t="s">
        <v>326</v>
      </c>
      <c r="C41" s="4" t="s">
        <v>327</v>
      </c>
      <c r="D41" s="58">
        <v>210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210</v>
      </c>
      <c r="N41" s="59">
        <v>0</v>
      </c>
      <c r="O41" s="59">
        <v>0</v>
      </c>
      <c r="P41" s="59">
        <v>0</v>
      </c>
      <c r="Q41" s="59">
        <v>0</v>
      </c>
    </row>
    <row r="42" spans="1:17" x14ac:dyDescent="0.35">
      <c r="A42" t="str">
        <f>IF(OR(ISBLANK(VLOOKUP(B42,'EUROSTAT-Code'!D:E,2,0)),ISNA(VLOOKUP(B42,'EUROSTAT-Code'!D:E,2,0))),"",VLOOKUP(B42,'EUROSTAT-Code'!D:E,2,0))</f>
        <v/>
      </c>
      <c r="B42" s="6" t="s">
        <v>54</v>
      </c>
      <c r="C42" s="6" t="s">
        <v>905</v>
      </c>
      <c r="D42" s="60">
        <v>5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5</v>
      </c>
    </row>
    <row r="43" spans="1:17" x14ac:dyDescent="0.35">
      <c r="A43" t="str">
        <f>IF(OR(ISBLANK(VLOOKUP(B43,'EUROSTAT-Code'!D:E,2,0)),ISNA(VLOOKUP(B43,'EUROSTAT-Code'!D:E,2,0))),"",VLOOKUP(B43,'EUROSTAT-Code'!D:E,2,0))</f>
        <v/>
      </c>
      <c r="B43" s="4" t="s">
        <v>56</v>
      </c>
      <c r="C43" s="4" t="s">
        <v>1121</v>
      </c>
      <c r="D43" s="58">
        <v>335</v>
      </c>
      <c r="E43" s="59">
        <v>235</v>
      </c>
      <c r="F43" s="59" t="s">
        <v>1237</v>
      </c>
      <c r="G43" s="59" t="s">
        <v>1237</v>
      </c>
      <c r="H43" s="59">
        <v>30</v>
      </c>
      <c r="I43" s="59">
        <v>15</v>
      </c>
      <c r="J43" s="59" t="s">
        <v>1237</v>
      </c>
      <c r="K43" s="59">
        <v>50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</row>
    <row r="44" spans="1:17" x14ac:dyDescent="0.35">
      <c r="A44" t="str">
        <f>IF(OR(ISBLANK(VLOOKUP(B44,'EUROSTAT-Code'!D:E,2,0)),ISNA(VLOOKUP(B44,'EUROSTAT-Code'!D:E,2,0))),"",VLOOKUP(B44,'EUROSTAT-Code'!D:E,2,0))</f>
        <v>x</v>
      </c>
      <c r="B44" s="6" t="s">
        <v>61</v>
      </c>
      <c r="C44" s="6" t="s">
        <v>907</v>
      </c>
      <c r="D44" s="60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</row>
    <row r="45" spans="1:17" x14ac:dyDescent="0.35">
      <c r="A45" t="str">
        <f>IF(OR(ISBLANK(VLOOKUP(B45,'EUROSTAT-Code'!D:E,2,0)),ISNA(VLOOKUP(B45,'EUROSTAT-Code'!D:E,2,0))),"",VLOOKUP(B45,'EUROSTAT-Code'!D:E,2,0))</f>
        <v/>
      </c>
      <c r="B45" s="4" t="s">
        <v>63</v>
      </c>
      <c r="C45" s="4" t="s">
        <v>908</v>
      </c>
      <c r="D45" s="58">
        <v>240</v>
      </c>
      <c r="E45" s="59">
        <v>105</v>
      </c>
      <c r="F45" s="59" t="s">
        <v>1237</v>
      </c>
      <c r="G45" s="59" t="s">
        <v>1237</v>
      </c>
      <c r="H45" s="59">
        <v>20</v>
      </c>
      <c r="I45" s="59" t="s">
        <v>1237</v>
      </c>
      <c r="J45" s="59" t="s">
        <v>1237</v>
      </c>
      <c r="K45" s="59">
        <v>20</v>
      </c>
      <c r="L45" s="59">
        <v>10</v>
      </c>
      <c r="M45" s="59" t="s">
        <v>1237</v>
      </c>
      <c r="N45" s="59" t="s">
        <v>1237</v>
      </c>
      <c r="O45" s="59">
        <v>0</v>
      </c>
      <c r="P45" s="59" t="s">
        <v>1237</v>
      </c>
      <c r="Q45" s="59">
        <v>65</v>
      </c>
    </row>
    <row r="46" spans="1:17" x14ac:dyDescent="0.35">
      <c r="A46" t="str">
        <f>IF(OR(ISBLANK(VLOOKUP(B46,'EUROSTAT-Code'!D:E,2,0)),ISNA(VLOOKUP(B46,'EUROSTAT-Code'!D:E,2,0))),"",VLOOKUP(B46,'EUROSTAT-Code'!D:E,2,0))</f>
        <v/>
      </c>
      <c r="B46" s="6" t="s">
        <v>474</v>
      </c>
      <c r="C46" s="6" t="s">
        <v>1122</v>
      </c>
      <c r="D46" s="60">
        <v>10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10</v>
      </c>
      <c r="N46" s="61">
        <v>0</v>
      </c>
      <c r="O46" s="61">
        <v>0</v>
      </c>
      <c r="P46" s="61">
        <v>0</v>
      </c>
      <c r="Q46" s="61">
        <v>0</v>
      </c>
    </row>
    <row r="47" spans="1:17" x14ac:dyDescent="0.35">
      <c r="A47" t="str">
        <f>IF(OR(ISBLANK(VLOOKUP(B47,'EUROSTAT-Code'!D:E,2,0)),ISNA(VLOOKUP(B47,'EUROSTAT-Code'!D:E,2,0))),"",VLOOKUP(B47,'EUROSTAT-Code'!D:E,2,0))</f>
        <v/>
      </c>
      <c r="B47" s="4" t="s">
        <v>475</v>
      </c>
      <c r="C47" s="4" t="s">
        <v>1123</v>
      </c>
      <c r="D47" s="58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</row>
    <row r="48" spans="1:17" x14ac:dyDescent="0.35">
      <c r="A48" t="str">
        <f>IF(OR(ISBLANK(VLOOKUP(B48,'EUROSTAT-Code'!D:E,2,0)),ISNA(VLOOKUP(B48,'EUROSTAT-Code'!D:E,2,0))),"",VLOOKUP(B48,'EUROSTAT-Code'!D:E,2,0))</f>
        <v>x</v>
      </c>
      <c r="B48" s="6" t="s">
        <v>65</v>
      </c>
      <c r="C48" s="6" t="s">
        <v>910</v>
      </c>
      <c r="D48" s="60">
        <v>90</v>
      </c>
      <c r="E48" s="61">
        <v>70</v>
      </c>
      <c r="F48" s="61">
        <v>0</v>
      </c>
      <c r="G48" s="61">
        <v>5</v>
      </c>
      <c r="H48" s="61">
        <v>10</v>
      </c>
      <c r="I48" s="61">
        <v>0</v>
      </c>
      <c r="J48" s="61">
        <v>0</v>
      </c>
      <c r="K48" s="61">
        <v>10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</row>
    <row r="49" spans="1:17" x14ac:dyDescent="0.35">
      <c r="A49" t="str">
        <f>IF(OR(ISBLANK(VLOOKUP(B49,'EUROSTAT-Code'!D:E,2,0)),ISNA(VLOOKUP(B49,'EUROSTAT-Code'!D:E,2,0))),"",VLOOKUP(B49,'EUROSTAT-Code'!D:E,2,0))</f>
        <v/>
      </c>
      <c r="B49" s="4" t="s">
        <v>66</v>
      </c>
      <c r="C49" s="4" t="s">
        <v>911</v>
      </c>
      <c r="D49" s="58">
        <v>85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85</v>
      </c>
      <c r="N49" s="59">
        <v>0</v>
      </c>
      <c r="O49" s="59">
        <v>0</v>
      </c>
      <c r="P49" s="59">
        <v>0</v>
      </c>
      <c r="Q49" s="59">
        <v>0</v>
      </c>
    </row>
    <row r="50" spans="1:17" x14ac:dyDescent="0.35">
      <c r="A50" t="str">
        <f>IF(OR(ISBLANK(VLOOKUP(B50,'EUROSTAT-Code'!D:E,2,0)),ISNA(VLOOKUP(B50,'EUROSTAT-Code'!D:E,2,0))),"",VLOOKUP(B50,'EUROSTAT-Code'!D:E,2,0))</f>
        <v/>
      </c>
      <c r="B50" s="6" t="s">
        <v>68</v>
      </c>
      <c r="C50" s="6" t="s">
        <v>912</v>
      </c>
      <c r="D50" s="60">
        <v>2385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2385</v>
      </c>
    </row>
    <row r="51" spans="1:17" x14ac:dyDescent="0.35">
      <c r="A51" t="str">
        <f>IF(OR(ISBLANK(VLOOKUP(B51,'EUROSTAT-Code'!D:E,2,0)),ISNA(VLOOKUP(B51,'EUROSTAT-Code'!D:E,2,0))),"",VLOOKUP(B51,'EUROSTAT-Code'!D:E,2,0))</f>
        <v/>
      </c>
      <c r="B51" s="4" t="s">
        <v>1230</v>
      </c>
      <c r="C51" s="4" t="s">
        <v>1231</v>
      </c>
      <c r="D51" s="58">
        <v>15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10</v>
      </c>
      <c r="N51" s="59">
        <v>0</v>
      </c>
      <c r="O51" s="59">
        <v>0</v>
      </c>
      <c r="P51" s="59">
        <v>0</v>
      </c>
      <c r="Q51" s="59">
        <v>10</v>
      </c>
    </row>
    <row r="52" spans="1:17" x14ac:dyDescent="0.35">
      <c r="A52" t="str">
        <f>IF(OR(ISBLANK(VLOOKUP(B52,'EUROSTAT-Code'!D:E,2,0)),ISNA(VLOOKUP(B52,'EUROSTAT-Code'!D:E,2,0))),"",VLOOKUP(B52,'EUROSTAT-Code'!D:E,2,0))</f>
        <v>x</v>
      </c>
      <c r="B52" s="6" t="s">
        <v>69</v>
      </c>
      <c r="C52" s="6" t="s">
        <v>913</v>
      </c>
      <c r="D52" s="60">
        <v>170</v>
      </c>
      <c r="E52" s="61">
        <v>10</v>
      </c>
      <c r="F52" s="61">
        <v>0</v>
      </c>
      <c r="G52" s="61" t="s">
        <v>1237</v>
      </c>
      <c r="H52" s="61" t="s">
        <v>1237</v>
      </c>
      <c r="I52" s="61" t="s">
        <v>1237</v>
      </c>
      <c r="J52" s="61" t="s">
        <v>1237</v>
      </c>
      <c r="K52" s="61" t="s">
        <v>1237</v>
      </c>
      <c r="L52" s="61" t="s">
        <v>1237</v>
      </c>
      <c r="M52" s="61">
        <v>0</v>
      </c>
      <c r="N52" s="61">
        <v>0</v>
      </c>
      <c r="O52" s="61">
        <v>0</v>
      </c>
      <c r="P52" s="61">
        <v>0</v>
      </c>
      <c r="Q52" s="61">
        <v>150</v>
      </c>
    </row>
    <row r="53" spans="1:17" x14ac:dyDescent="0.35">
      <c r="A53" t="str">
        <f>IF(OR(ISBLANK(VLOOKUP(B53,'EUROSTAT-Code'!D:E,2,0)),ISNA(VLOOKUP(B53,'EUROSTAT-Code'!D:E,2,0))),"",VLOOKUP(B53,'EUROSTAT-Code'!D:E,2,0))</f>
        <v/>
      </c>
      <c r="B53" s="4" t="s">
        <v>71</v>
      </c>
      <c r="C53" s="4" t="s">
        <v>915</v>
      </c>
      <c r="D53" s="58">
        <v>5050</v>
      </c>
      <c r="E53" s="59">
        <v>0</v>
      </c>
      <c r="F53" s="59">
        <v>0</v>
      </c>
      <c r="G53" s="59">
        <v>0</v>
      </c>
      <c r="H53" s="59" t="s">
        <v>1237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5005</v>
      </c>
    </row>
    <row r="54" spans="1:17" x14ac:dyDescent="0.35">
      <c r="A54" t="str">
        <f>IF(OR(ISBLANK(VLOOKUP(B54,'EUROSTAT-Code'!D:E,2,0)),ISNA(VLOOKUP(B54,'EUROSTAT-Code'!D:E,2,0))),"",VLOOKUP(B54,'EUROSTAT-Code'!D:E,2,0))</f>
        <v>x</v>
      </c>
      <c r="B54" s="6" t="s">
        <v>73</v>
      </c>
      <c r="C54" s="6" t="s">
        <v>916</v>
      </c>
      <c r="D54" s="60">
        <v>235</v>
      </c>
      <c r="E54" s="61">
        <v>0</v>
      </c>
      <c r="F54" s="61">
        <v>0</v>
      </c>
      <c r="G54" s="61">
        <v>0</v>
      </c>
      <c r="H54" s="61" t="s">
        <v>1237</v>
      </c>
      <c r="I54" s="61">
        <v>0</v>
      </c>
      <c r="J54" s="61">
        <v>0</v>
      </c>
      <c r="K54" s="61">
        <v>0</v>
      </c>
      <c r="L54" s="61" t="s">
        <v>1237</v>
      </c>
      <c r="M54" s="61">
        <v>0</v>
      </c>
      <c r="N54" s="61">
        <v>0</v>
      </c>
      <c r="O54" s="61">
        <v>0</v>
      </c>
      <c r="P54" s="61">
        <v>0</v>
      </c>
      <c r="Q54" s="61">
        <v>225</v>
      </c>
    </row>
    <row r="55" spans="1:17" x14ac:dyDescent="0.35">
      <c r="A55" t="str">
        <f>IF(OR(ISBLANK(VLOOKUP(B55,'EUROSTAT-Code'!D:E,2,0)),ISNA(VLOOKUP(B55,'EUROSTAT-Code'!D:E,2,0))),"",VLOOKUP(B55,'EUROSTAT-Code'!D:E,2,0))</f>
        <v/>
      </c>
      <c r="B55" s="4" t="s">
        <v>75</v>
      </c>
      <c r="C55" s="4" t="s">
        <v>917</v>
      </c>
      <c r="D55" s="58">
        <v>255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255</v>
      </c>
    </row>
    <row r="56" spans="1:17" x14ac:dyDescent="0.35">
      <c r="A56" t="str">
        <f>IF(OR(ISBLANK(VLOOKUP(B56,'EUROSTAT-Code'!D:E,2,0)),ISNA(VLOOKUP(B56,'EUROSTAT-Code'!D:E,2,0))),"",VLOOKUP(B56,'EUROSTAT-Code'!D:E,2,0))</f>
        <v>x</v>
      </c>
      <c r="B56" s="6" t="s">
        <v>77</v>
      </c>
      <c r="C56" s="6" t="s">
        <v>1124</v>
      </c>
      <c r="D56" s="60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</row>
    <row r="57" spans="1:17" x14ac:dyDescent="0.35">
      <c r="A57" t="str">
        <f>IF(OR(ISBLANK(VLOOKUP(B57,'EUROSTAT-Code'!D:E,2,0)),ISNA(VLOOKUP(B57,'EUROSTAT-Code'!D:E,2,0))),"",VLOOKUP(B57,'EUROSTAT-Code'!D:E,2,0))</f>
        <v/>
      </c>
      <c r="B57" s="4" t="s">
        <v>78</v>
      </c>
      <c r="C57" s="4" t="s">
        <v>1125</v>
      </c>
      <c r="D57" s="58">
        <v>570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570</v>
      </c>
    </row>
    <row r="58" spans="1:17" x14ac:dyDescent="0.35">
      <c r="A58" t="str">
        <f>IF(OR(ISBLANK(VLOOKUP(B58,'EUROSTAT-Code'!D:E,2,0)),ISNA(VLOOKUP(B58,'EUROSTAT-Code'!D:E,2,0))),"",VLOOKUP(B58,'EUROSTAT-Code'!D:E,2,0))</f>
        <v/>
      </c>
      <c r="B58" s="6" t="s">
        <v>79</v>
      </c>
      <c r="C58" s="6" t="s">
        <v>1126</v>
      </c>
      <c r="D58" s="60">
        <v>50</v>
      </c>
      <c r="E58" s="61">
        <v>30</v>
      </c>
      <c r="F58" s="61">
        <v>0</v>
      </c>
      <c r="G58" s="61">
        <v>0</v>
      </c>
      <c r="H58" s="61">
        <v>0</v>
      </c>
      <c r="I58" s="61">
        <v>0</v>
      </c>
      <c r="J58" s="61">
        <v>5</v>
      </c>
      <c r="K58" s="61" t="s">
        <v>1237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</row>
    <row r="59" spans="1:17" x14ac:dyDescent="0.35">
      <c r="A59" t="str">
        <f>IF(OR(ISBLANK(VLOOKUP(B59,'EUROSTAT-Code'!D:E,2,0)),ISNA(VLOOKUP(B59,'EUROSTAT-Code'!D:E,2,0))),"",VLOOKUP(B59,'EUROSTAT-Code'!D:E,2,0))</f>
        <v>x</v>
      </c>
      <c r="B59" s="4" t="s">
        <v>329</v>
      </c>
      <c r="C59" s="4" t="s">
        <v>1127</v>
      </c>
      <c r="D59" s="58">
        <v>25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25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</row>
    <row r="60" spans="1:17" x14ac:dyDescent="0.35">
      <c r="A60" t="str">
        <f>IF(OR(ISBLANK(VLOOKUP(B60,'EUROSTAT-Code'!D:E,2,0)),ISNA(VLOOKUP(B60,'EUROSTAT-Code'!D:E,2,0))),"",VLOOKUP(B60,'EUROSTAT-Code'!D:E,2,0))</f>
        <v/>
      </c>
      <c r="B60" s="6" t="s">
        <v>81</v>
      </c>
      <c r="C60" s="6" t="s">
        <v>1128</v>
      </c>
      <c r="D60" s="60">
        <v>400</v>
      </c>
      <c r="E60" s="61">
        <v>230</v>
      </c>
      <c r="F60" s="61" t="s">
        <v>1237</v>
      </c>
      <c r="G60" s="61" t="s">
        <v>1237</v>
      </c>
      <c r="H60" s="61">
        <v>85</v>
      </c>
      <c r="I60" s="61">
        <v>20</v>
      </c>
      <c r="J60" s="61" t="s">
        <v>1237</v>
      </c>
      <c r="K60" s="61">
        <v>55</v>
      </c>
      <c r="L60" s="61" t="s">
        <v>1237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</row>
    <row r="61" spans="1:17" x14ac:dyDescent="0.35">
      <c r="A61" t="str">
        <f>IF(OR(ISBLANK(VLOOKUP(B61,'EUROSTAT-Code'!D:E,2,0)),ISNA(VLOOKUP(B61,'EUROSTAT-Code'!D:E,2,0))),"",VLOOKUP(B61,'EUROSTAT-Code'!D:E,2,0))</f>
        <v/>
      </c>
      <c r="B61" s="4" t="s">
        <v>83</v>
      </c>
      <c r="C61" s="4" t="s">
        <v>1129</v>
      </c>
      <c r="D61" s="58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</row>
    <row r="62" spans="1:17" x14ac:dyDescent="0.35">
      <c r="A62" t="str">
        <f>IF(OR(ISBLANK(VLOOKUP(B62,'EUROSTAT-Code'!D:E,2,0)),ISNA(VLOOKUP(B62,'EUROSTAT-Code'!D:E,2,0))),"",VLOOKUP(B62,'EUROSTAT-Code'!D:E,2,0))</f>
        <v/>
      </c>
      <c r="B62" s="6" t="s">
        <v>268</v>
      </c>
      <c r="C62" s="6" t="s">
        <v>924</v>
      </c>
      <c r="D62" s="60">
        <v>10</v>
      </c>
      <c r="E62" s="61">
        <v>5</v>
      </c>
      <c r="F62" s="61">
        <v>0</v>
      </c>
      <c r="G62" s="61">
        <v>0</v>
      </c>
      <c r="H62" s="61">
        <v>5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</row>
    <row r="63" spans="1:17" x14ac:dyDescent="0.35">
      <c r="A63" t="str">
        <f>IF(OR(ISBLANK(VLOOKUP(B63,'EUROSTAT-Code'!D:E,2,0)),ISNA(VLOOKUP(B63,'EUROSTAT-Code'!D:E,2,0))),"",VLOOKUP(B63,'EUROSTAT-Code'!D:E,2,0))</f>
        <v/>
      </c>
      <c r="B63" s="4" t="s">
        <v>86</v>
      </c>
      <c r="C63" s="4" t="s">
        <v>925</v>
      </c>
      <c r="D63" s="58">
        <v>10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10</v>
      </c>
    </row>
    <row r="64" spans="1:17" x14ac:dyDescent="0.35">
      <c r="A64" t="str">
        <f>IF(OR(ISBLANK(VLOOKUP(B64,'EUROSTAT-Code'!D:E,2,0)),ISNA(VLOOKUP(B64,'EUROSTAT-Code'!D:E,2,0))),"",VLOOKUP(B64,'EUROSTAT-Code'!D:E,2,0))</f>
        <v/>
      </c>
      <c r="B64" s="6" t="s">
        <v>1232</v>
      </c>
      <c r="C64" s="6" t="s">
        <v>1233</v>
      </c>
      <c r="D64" s="60">
        <v>75</v>
      </c>
      <c r="E64" s="61">
        <v>65</v>
      </c>
      <c r="F64" s="61">
        <v>0</v>
      </c>
      <c r="G64" s="61">
        <v>0</v>
      </c>
      <c r="H64" s="61" t="s">
        <v>1237</v>
      </c>
      <c r="I64" s="61">
        <v>0</v>
      </c>
      <c r="J64" s="61">
        <v>0</v>
      </c>
      <c r="K64" s="61">
        <v>5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</row>
    <row r="65" spans="1:17" x14ac:dyDescent="0.35">
      <c r="A65" t="str">
        <f>IF(OR(ISBLANK(VLOOKUP(B65,'EUROSTAT-Code'!D:E,2,0)),ISNA(VLOOKUP(B65,'EUROSTAT-Code'!D:E,2,0))),"",VLOOKUP(B65,'EUROSTAT-Code'!D:E,2,0))</f>
        <v/>
      </c>
      <c r="B65" s="4" t="s">
        <v>270</v>
      </c>
      <c r="C65" s="4" t="s">
        <v>928</v>
      </c>
      <c r="D65" s="58">
        <v>515</v>
      </c>
      <c r="E65" s="59">
        <v>275</v>
      </c>
      <c r="F65" s="59" t="s">
        <v>1237</v>
      </c>
      <c r="G65" s="59" t="s">
        <v>1237</v>
      </c>
      <c r="H65" s="59">
        <v>30</v>
      </c>
      <c r="I65" s="59" t="s">
        <v>1237</v>
      </c>
      <c r="J65" s="59" t="s">
        <v>1237</v>
      </c>
      <c r="K65" s="59">
        <v>65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110</v>
      </c>
    </row>
    <row r="66" spans="1:17" x14ac:dyDescent="0.35">
      <c r="A66" t="str">
        <f>IF(OR(ISBLANK(VLOOKUP(B66,'EUROSTAT-Code'!D:E,2,0)),ISNA(VLOOKUP(B66,'EUROSTAT-Code'!D:E,2,0))),"",VLOOKUP(B66,'EUROSTAT-Code'!D:E,2,0))</f>
        <v/>
      </c>
      <c r="B66" s="6" t="s">
        <v>92</v>
      </c>
      <c r="C66" s="6" t="s">
        <v>929</v>
      </c>
      <c r="D66" s="60">
        <v>95</v>
      </c>
      <c r="E66" s="61">
        <v>10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 t="s">
        <v>1237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85</v>
      </c>
    </row>
    <row r="67" spans="1:17" x14ac:dyDescent="0.35">
      <c r="A67" t="str">
        <f>IF(OR(ISBLANK(VLOOKUP(B67,'EUROSTAT-Code'!D:E,2,0)),ISNA(VLOOKUP(B67,'EUROSTAT-Code'!D:E,2,0))),"",VLOOKUP(B67,'EUROSTAT-Code'!D:E,2,0))</f>
        <v/>
      </c>
      <c r="B67" s="4" t="s">
        <v>94</v>
      </c>
      <c r="C67" s="4" t="s">
        <v>930</v>
      </c>
      <c r="D67" s="58">
        <v>1375</v>
      </c>
      <c r="E67" s="59">
        <v>830</v>
      </c>
      <c r="F67" s="59" t="s">
        <v>1237</v>
      </c>
      <c r="G67" s="59" t="s">
        <v>1237</v>
      </c>
      <c r="H67" s="59">
        <v>285</v>
      </c>
      <c r="I67" s="59" t="s">
        <v>1237</v>
      </c>
      <c r="J67" s="59" t="s">
        <v>1237</v>
      </c>
      <c r="K67" s="59">
        <v>165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</row>
    <row r="68" spans="1:17" x14ac:dyDescent="0.35">
      <c r="A68" t="str">
        <f>IF(OR(ISBLANK(VLOOKUP(B68,'EUROSTAT-Code'!D:E,2,0)),ISNA(VLOOKUP(B68,'EUROSTAT-Code'!D:E,2,0))),"",VLOOKUP(B68,'EUROSTAT-Code'!D:E,2,0))</f>
        <v/>
      </c>
      <c r="B68" s="6" t="s">
        <v>96</v>
      </c>
      <c r="C68" s="6" t="s">
        <v>1131</v>
      </c>
      <c r="D68" s="60">
        <v>70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70</v>
      </c>
    </row>
    <row r="69" spans="1:17" x14ac:dyDescent="0.35">
      <c r="A69" t="str">
        <f>IF(OR(ISBLANK(VLOOKUP(B69,'EUROSTAT-Code'!D:E,2,0)),ISNA(VLOOKUP(B69,'EUROSTAT-Code'!D:E,2,0))),"",VLOOKUP(B69,'EUROSTAT-Code'!D:E,2,0))</f>
        <v/>
      </c>
      <c r="B69" s="4" t="s">
        <v>505</v>
      </c>
      <c r="C69" s="4" t="s">
        <v>932</v>
      </c>
      <c r="D69" s="58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</row>
    <row r="70" spans="1:17" x14ac:dyDescent="0.35">
      <c r="A70" t="str">
        <f>IF(OR(ISBLANK(VLOOKUP(B70,'EUROSTAT-Code'!D:E,2,0)),ISNA(VLOOKUP(B70,'EUROSTAT-Code'!D:E,2,0))),"",VLOOKUP(B70,'EUROSTAT-Code'!D:E,2,0))</f>
        <v/>
      </c>
      <c r="B70" s="6" t="s">
        <v>330</v>
      </c>
      <c r="C70" s="6" t="s">
        <v>933</v>
      </c>
      <c r="D70" s="60">
        <v>45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45</v>
      </c>
    </row>
    <row r="71" spans="1:17" x14ac:dyDescent="0.35">
      <c r="A71" t="str">
        <f>IF(OR(ISBLANK(VLOOKUP(B71,'EUROSTAT-Code'!D:E,2,0)),ISNA(VLOOKUP(B71,'EUROSTAT-Code'!D:E,2,0))),"",VLOOKUP(B71,'EUROSTAT-Code'!D:E,2,0))</f>
        <v/>
      </c>
      <c r="B71" s="8" t="s">
        <v>97</v>
      </c>
      <c r="C71" s="8" t="s">
        <v>1221</v>
      </c>
      <c r="D71" s="62">
        <v>36655</v>
      </c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2">
        <v>0</v>
      </c>
    </row>
    <row r="72" spans="1:17" x14ac:dyDescent="0.35">
      <c r="A72" t="str">
        <f>IF(OR(ISBLANK(VLOOKUP(B72,'EUROSTAT-Code'!D:E,2,0)),ISNA(VLOOKUP(B72,'EUROSTAT-Code'!D:E,2,0))),"",VLOOKUP(B72,'EUROSTAT-Code'!D:E,2,0))</f>
        <v/>
      </c>
      <c r="B72" s="4" t="s">
        <v>98</v>
      </c>
      <c r="C72" s="4" t="s">
        <v>99</v>
      </c>
      <c r="D72" s="58">
        <v>25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15</v>
      </c>
      <c r="O72" s="59">
        <v>0</v>
      </c>
      <c r="P72" s="59">
        <v>5</v>
      </c>
      <c r="Q72" s="59">
        <v>0</v>
      </c>
    </row>
    <row r="73" spans="1:17" x14ac:dyDescent="0.35">
      <c r="A73" t="str">
        <f>IF(OR(ISBLANK(VLOOKUP(B73,'EUROSTAT-Code'!D:E,2,0)),ISNA(VLOOKUP(B73,'EUROSTAT-Code'!D:E,2,0))),"",VLOOKUP(B73,'EUROSTAT-Code'!D:E,2,0))</f>
        <v/>
      </c>
      <c r="B73" s="6" t="s">
        <v>100</v>
      </c>
      <c r="C73" s="6" t="s">
        <v>934</v>
      </c>
      <c r="D73" s="60">
        <v>20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20</v>
      </c>
      <c r="Q73" s="61">
        <v>0</v>
      </c>
    </row>
    <row r="74" spans="1:17" x14ac:dyDescent="0.35">
      <c r="A74" t="str">
        <f>IF(OR(ISBLANK(VLOOKUP(B74,'EUROSTAT-Code'!D:E,2,0)),ISNA(VLOOKUP(B74,'EUROSTAT-Code'!D:E,2,0))),"",VLOOKUP(B74,'EUROSTAT-Code'!D:E,2,0))</f>
        <v/>
      </c>
      <c r="B74" s="4" t="s">
        <v>102</v>
      </c>
      <c r="C74" s="4" t="s">
        <v>935</v>
      </c>
      <c r="D74" s="58">
        <v>130</v>
      </c>
      <c r="E74" s="59">
        <v>20</v>
      </c>
      <c r="F74" s="59">
        <v>0</v>
      </c>
      <c r="G74" s="59" t="s">
        <v>1237</v>
      </c>
      <c r="H74" s="59">
        <v>10</v>
      </c>
      <c r="I74" s="59">
        <v>5</v>
      </c>
      <c r="J74" s="59" t="s">
        <v>1237</v>
      </c>
      <c r="K74" s="59">
        <v>15</v>
      </c>
      <c r="L74" s="59">
        <v>0</v>
      </c>
      <c r="M74" s="59">
        <v>0</v>
      </c>
      <c r="N74" s="59">
        <v>0</v>
      </c>
      <c r="O74" s="59">
        <v>0</v>
      </c>
      <c r="P74" s="59">
        <v>10</v>
      </c>
      <c r="Q74" s="59">
        <v>70</v>
      </c>
    </row>
    <row r="75" spans="1:17" x14ac:dyDescent="0.35">
      <c r="A75" t="str">
        <f>IF(OR(ISBLANK(VLOOKUP(B75,'EUROSTAT-Code'!D:E,2,0)),ISNA(VLOOKUP(B75,'EUROSTAT-Code'!D:E,2,0))),"",VLOOKUP(B75,'EUROSTAT-Code'!D:E,2,0))</f>
        <v/>
      </c>
      <c r="B75" s="6" t="s">
        <v>104</v>
      </c>
      <c r="C75" s="6" t="s">
        <v>936</v>
      </c>
      <c r="D75" s="60">
        <v>1870</v>
      </c>
      <c r="E75" s="61" t="s">
        <v>1237</v>
      </c>
      <c r="F75" s="61">
        <v>0</v>
      </c>
      <c r="G75" s="61" t="s">
        <v>1237</v>
      </c>
      <c r="H75" s="61" t="s">
        <v>1237</v>
      </c>
      <c r="I75" s="61">
        <v>110</v>
      </c>
      <c r="J75" s="61">
        <v>85</v>
      </c>
      <c r="K75" s="61" t="s">
        <v>1237</v>
      </c>
      <c r="L75" s="61">
        <v>0</v>
      </c>
      <c r="M75" s="61">
        <v>0</v>
      </c>
      <c r="N75" s="61">
        <v>55</v>
      </c>
      <c r="O75" s="61">
        <v>200</v>
      </c>
      <c r="P75" s="61">
        <v>1235</v>
      </c>
      <c r="Q75" s="61">
        <v>40</v>
      </c>
    </row>
    <row r="76" spans="1:17" x14ac:dyDescent="0.35">
      <c r="A76" t="str">
        <f>IF(OR(ISBLANK(VLOOKUP(B76,'EUROSTAT-Code'!D:E,2,0)),ISNA(VLOOKUP(B76,'EUROSTAT-Code'!D:E,2,0))),"",VLOOKUP(B76,'EUROSTAT-Code'!D:E,2,0))</f>
        <v/>
      </c>
      <c r="B76" s="4" t="s">
        <v>106</v>
      </c>
      <c r="C76" s="4" t="s">
        <v>937</v>
      </c>
      <c r="D76" s="58">
        <v>45</v>
      </c>
      <c r="E76" s="59">
        <v>0</v>
      </c>
      <c r="F76" s="59">
        <v>0</v>
      </c>
      <c r="G76" s="59">
        <v>0</v>
      </c>
      <c r="H76" s="59">
        <v>0</v>
      </c>
      <c r="I76" s="59">
        <v>5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</row>
    <row r="77" spans="1:17" x14ac:dyDescent="0.35">
      <c r="A77" t="str">
        <f>IF(OR(ISBLANK(VLOOKUP(B77,'EUROSTAT-Code'!D:E,2,0)),ISNA(VLOOKUP(B77,'EUROSTAT-Code'!D:E,2,0))),"",VLOOKUP(B77,'EUROSTAT-Code'!D:E,2,0))</f>
        <v/>
      </c>
      <c r="B77" s="6" t="s">
        <v>108</v>
      </c>
      <c r="C77" s="6" t="s">
        <v>938</v>
      </c>
      <c r="D77" s="60">
        <v>200</v>
      </c>
      <c r="E77" s="61">
        <v>5</v>
      </c>
      <c r="F77" s="61">
        <v>0</v>
      </c>
      <c r="G77" s="61" t="s">
        <v>1237</v>
      </c>
      <c r="H77" s="61" t="s">
        <v>1237</v>
      </c>
      <c r="I77" s="61">
        <v>85</v>
      </c>
      <c r="J77" s="61">
        <v>20</v>
      </c>
      <c r="K77" s="61">
        <v>20</v>
      </c>
      <c r="L77" s="61">
        <v>0</v>
      </c>
      <c r="M77" s="61">
        <v>0</v>
      </c>
      <c r="N77" s="61">
        <v>0</v>
      </c>
      <c r="O77" s="61">
        <v>0</v>
      </c>
      <c r="P77" s="61">
        <v>30</v>
      </c>
      <c r="Q77" s="61">
        <v>30</v>
      </c>
    </row>
    <row r="78" spans="1:17" x14ac:dyDescent="0.35">
      <c r="A78" t="str">
        <f>IF(OR(ISBLANK(VLOOKUP(B78,'EUROSTAT-Code'!D:E,2,0)),ISNA(VLOOKUP(B78,'EUROSTAT-Code'!D:E,2,0))),"",VLOOKUP(B78,'EUROSTAT-Code'!D:E,2,0))</f>
        <v/>
      </c>
      <c r="B78" s="4" t="s">
        <v>110</v>
      </c>
      <c r="C78" s="4" t="s">
        <v>939</v>
      </c>
      <c r="D78" s="58">
        <v>5570</v>
      </c>
      <c r="E78" s="59" t="s">
        <v>1237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5495</v>
      </c>
      <c r="O78" s="59">
        <v>0</v>
      </c>
      <c r="P78" s="59">
        <v>0</v>
      </c>
      <c r="Q78" s="59">
        <v>0</v>
      </c>
    </row>
    <row r="79" spans="1:17" x14ac:dyDescent="0.35">
      <c r="A79" t="str">
        <f>IF(OR(ISBLANK(VLOOKUP(B79,'EUROSTAT-Code'!D:E,2,0)),ISNA(VLOOKUP(B79,'EUROSTAT-Code'!D:E,2,0))),"",VLOOKUP(B79,'EUROSTAT-Code'!D:E,2,0))</f>
        <v/>
      </c>
      <c r="B79" s="6" t="s">
        <v>112</v>
      </c>
      <c r="C79" s="6" t="s">
        <v>1132</v>
      </c>
      <c r="D79" s="60">
        <v>205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</row>
    <row r="80" spans="1:17" x14ac:dyDescent="0.35">
      <c r="A80" t="str">
        <f>IF(OR(ISBLANK(VLOOKUP(B80,'EUROSTAT-Code'!D:E,2,0)),ISNA(VLOOKUP(B80,'EUROSTAT-Code'!D:E,2,0))),"",VLOOKUP(B80,'EUROSTAT-Code'!D:E,2,0))</f>
        <v>x</v>
      </c>
      <c r="B80" s="4" t="s">
        <v>114</v>
      </c>
      <c r="C80" s="4" t="s">
        <v>1133</v>
      </c>
      <c r="D80" s="58">
        <v>115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115</v>
      </c>
      <c r="N80" s="59">
        <v>0</v>
      </c>
      <c r="O80" s="59">
        <v>0</v>
      </c>
      <c r="P80" s="59">
        <v>0</v>
      </c>
      <c r="Q80" s="59">
        <v>0</v>
      </c>
    </row>
    <row r="81" spans="1:17" x14ac:dyDescent="0.35">
      <c r="A81" t="str">
        <f>IF(OR(ISBLANK(VLOOKUP(B81,'EUROSTAT-Code'!D:E,2,0)),ISNA(VLOOKUP(B81,'EUROSTAT-Code'!D:E,2,0))),"",VLOOKUP(B81,'EUROSTAT-Code'!D:E,2,0))</f>
        <v/>
      </c>
      <c r="B81" s="6" t="s">
        <v>311</v>
      </c>
      <c r="C81" s="6" t="s">
        <v>1134</v>
      </c>
      <c r="D81" s="60">
        <v>5</v>
      </c>
      <c r="E81" s="61">
        <v>0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</row>
    <row r="82" spans="1:17" x14ac:dyDescent="0.35">
      <c r="A82" t="str">
        <f>IF(OR(ISBLANK(VLOOKUP(B82,'EUROSTAT-Code'!D:E,2,0)),ISNA(VLOOKUP(B82,'EUROSTAT-Code'!D:E,2,0))),"",VLOOKUP(B82,'EUROSTAT-Code'!D:E,2,0))</f>
        <v>x</v>
      </c>
      <c r="B82" s="4" t="s">
        <v>116</v>
      </c>
      <c r="C82" s="4" t="s">
        <v>1135</v>
      </c>
      <c r="D82" s="58">
        <v>2605</v>
      </c>
      <c r="E82" s="59" t="s">
        <v>1237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 t="s">
        <v>1237</v>
      </c>
      <c r="L82" s="59">
        <v>220</v>
      </c>
      <c r="M82" s="59">
        <v>0</v>
      </c>
      <c r="N82" s="59">
        <v>2265</v>
      </c>
      <c r="O82" s="59">
        <v>0</v>
      </c>
      <c r="P82" s="59">
        <v>0</v>
      </c>
      <c r="Q82" s="59">
        <v>0</v>
      </c>
    </row>
    <row r="83" spans="1:17" x14ac:dyDescent="0.35">
      <c r="A83" t="str">
        <f>IF(OR(ISBLANK(VLOOKUP(B83,'EUROSTAT-Code'!D:E,2,0)),ISNA(VLOOKUP(B83,'EUROSTAT-Code'!D:E,2,0))),"",VLOOKUP(B83,'EUROSTAT-Code'!D:E,2,0))</f>
        <v/>
      </c>
      <c r="B83" s="6" t="s">
        <v>118</v>
      </c>
      <c r="C83" s="6" t="s">
        <v>1136</v>
      </c>
      <c r="D83" s="60">
        <v>150</v>
      </c>
      <c r="E83" s="61">
        <v>85</v>
      </c>
      <c r="F83" s="61" t="s">
        <v>1237</v>
      </c>
      <c r="G83" s="61" t="s">
        <v>1237</v>
      </c>
      <c r="H83" s="61">
        <v>35</v>
      </c>
      <c r="I83" s="61">
        <v>0</v>
      </c>
      <c r="J83" s="61">
        <v>0</v>
      </c>
      <c r="K83" s="61">
        <v>20</v>
      </c>
      <c r="L83" s="61">
        <v>0</v>
      </c>
      <c r="M83" s="61">
        <v>0</v>
      </c>
      <c r="N83" s="61">
        <v>0</v>
      </c>
      <c r="O83" s="61">
        <v>0</v>
      </c>
      <c r="P83" s="61">
        <v>0</v>
      </c>
      <c r="Q83" s="61">
        <v>0</v>
      </c>
    </row>
    <row r="84" spans="1:17" x14ac:dyDescent="0.35">
      <c r="A84" t="str">
        <f>IF(OR(ISBLANK(VLOOKUP(B84,'EUROSTAT-Code'!D:E,2,0)),ISNA(VLOOKUP(B84,'EUROSTAT-Code'!D:E,2,0))),"",VLOOKUP(B84,'EUROSTAT-Code'!D:E,2,0))</f>
        <v/>
      </c>
      <c r="B84" s="4" t="s">
        <v>119</v>
      </c>
      <c r="C84" s="4" t="s">
        <v>945</v>
      </c>
      <c r="D84" s="58">
        <v>120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120</v>
      </c>
      <c r="M84" s="59">
        <v>0</v>
      </c>
      <c r="N84" s="59">
        <v>0</v>
      </c>
      <c r="O84" s="59">
        <v>0</v>
      </c>
      <c r="P84" s="59">
        <v>0</v>
      </c>
      <c r="Q84" s="59">
        <v>0</v>
      </c>
    </row>
    <row r="85" spans="1:17" x14ac:dyDescent="0.35">
      <c r="A85" t="str">
        <f>IF(OR(ISBLANK(VLOOKUP(B85,'EUROSTAT-Code'!D:E,2,0)),ISNA(VLOOKUP(B85,'EUROSTAT-Code'!D:E,2,0))),"",VLOOKUP(B85,'EUROSTAT-Code'!D:E,2,0))</f>
        <v/>
      </c>
      <c r="B85" s="6" t="s">
        <v>121</v>
      </c>
      <c r="C85" s="6" t="s">
        <v>946</v>
      </c>
      <c r="D85" s="60">
        <v>910</v>
      </c>
      <c r="E85" s="61">
        <v>0</v>
      </c>
      <c r="F85" s="61">
        <v>0</v>
      </c>
      <c r="G85" s="61">
        <v>0</v>
      </c>
      <c r="H85" s="61">
        <v>0</v>
      </c>
      <c r="I85" s="61">
        <v>0</v>
      </c>
      <c r="J85" s="61">
        <v>0</v>
      </c>
      <c r="K85" s="61" t="s">
        <v>1237</v>
      </c>
      <c r="L85" s="61">
        <v>95</v>
      </c>
      <c r="M85" s="61">
        <v>0</v>
      </c>
      <c r="N85" s="61">
        <v>805</v>
      </c>
      <c r="O85" s="61">
        <v>0</v>
      </c>
      <c r="P85" s="61" t="s">
        <v>1237</v>
      </c>
      <c r="Q85" s="61">
        <v>0</v>
      </c>
    </row>
    <row r="86" spans="1:17" x14ac:dyDescent="0.35">
      <c r="A86" t="str">
        <f>IF(OR(ISBLANK(VLOOKUP(B86,'EUROSTAT-Code'!D:E,2,0)),ISNA(VLOOKUP(B86,'EUROSTAT-Code'!D:E,2,0))),"",VLOOKUP(B86,'EUROSTAT-Code'!D:E,2,0))</f>
        <v>x</v>
      </c>
      <c r="B86" s="4" t="s">
        <v>123</v>
      </c>
      <c r="C86" s="4" t="s">
        <v>947</v>
      </c>
      <c r="D86" s="58">
        <v>305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305</v>
      </c>
      <c r="M86" s="59">
        <v>0</v>
      </c>
      <c r="N86" s="59">
        <v>0</v>
      </c>
      <c r="O86" s="59">
        <v>0</v>
      </c>
      <c r="P86" s="59">
        <v>0</v>
      </c>
      <c r="Q86" s="59">
        <v>0</v>
      </c>
    </row>
    <row r="87" spans="1:17" x14ac:dyDescent="0.35">
      <c r="A87" t="str">
        <f>IF(OR(ISBLANK(VLOOKUP(B87,'EUROSTAT-Code'!D:E,2,0)),ISNA(VLOOKUP(B87,'EUROSTAT-Code'!D:E,2,0))),"",VLOOKUP(B87,'EUROSTAT-Code'!D:E,2,0))</f>
        <v/>
      </c>
      <c r="B87" s="6" t="s">
        <v>125</v>
      </c>
      <c r="C87" s="6" t="s">
        <v>948</v>
      </c>
      <c r="D87" s="60">
        <v>65</v>
      </c>
      <c r="E87" s="61">
        <v>45</v>
      </c>
      <c r="F87" s="61" t="s">
        <v>1237</v>
      </c>
      <c r="G87" s="61" t="s">
        <v>1237</v>
      </c>
      <c r="H87" s="61" t="s">
        <v>1237</v>
      </c>
      <c r="I87" s="61" t="s">
        <v>1237</v>
      </c>
      <c r="J87" s="61">
        <v>0</v>
      </c>
      <c r="K87" s="61">
        <v>15</v>
      </c>
      <c r="L87" s="61">
        <v>0</v>
      </c>
      <c r="M87" s="61">
        <v>0</v>
      </c>
      <c r="N87" s="61" t="s">
        <v>1237</v>
      </c>
      <c r="O87" s="61">
        <v>0</v>
      </c>
      <c r="P87" s="61">
        <v>0</v>
      </c>
      <c r="Q87" s="61">
        <v>0</v>
      </c>
    </row>
    <row r="88" spans="1:17" x14ac:dyDescent="0.35">
      <c r="A88" t="str">
        <f>IF(OR(ISBLANK(VLOOKUP(B88,'EUROSTAT-Code'!D:E,2,0)),ISNA(VLOOKUP(B88,'EUROSTAT-Code'!D:E,2,0))),"",VLOOKUP(B88,'EUROSTAT-Code'!D:E,2,0))</f>
        <v>x</v>
      </c>
      <c r="B88" s="4" t="s">
        <v>127</v>
      </c>
      <c r="C88" s="4" t="s">
        <v>949</v>
      </c>
      <c r="D88" s="58">
        <v>765</v>
      </c>
      <c r="E88" s="59">
        <v>445</v>
      </c>
      <c r="F88" s="59" t="s">
        <v>1237</v>
      </c>
      <c r="G88" s="59" t="s">
        <v>1237</v>
      </c>
      <c r="H88" s="59">
        <v>165</v>
      </c>
      <c r="I88" s="59">
        <v>0</v>
      </c>
      <c r="J88" s="59" t="s">
        <v>1237</v>
      </c>
      <c r="K88" s="59">
        <v>135</v>
      </c>
      <c r="L88" s="59">
        <v>0</v>
      </c>
      <c r="M88" s="59">
        <v>0</v>
      </c>
      <c r="N88" s="59">
        <v>0</v>
      </c>
      <c r="O88" s="59" t="s">
        <v>1237</v>
      </c>
      <c r="P88" s="59">
        <v>0</v>
      </c>
      <c r="Q88" s="59">
        <v>0</v>
      </c>
    </row>
    <row r="89" spans="1:17" x14ac:dyDescent="0.35">
      <c r="A89" t="str">
        <f>IF(OR(ISBLANK(VLOOKUP(B89,'EUROSTAT-Code'!D:E,2,0)),ISNA(VLOOKUP(B89,'EUROSTAT-Code'!D:E,2,0))),"",VLOOKUP(B89,'EUROSTAT-Code'!D:E,2,0))</f>
        <v/>
      </c>
      <c r="B89" s="6" t="s">
        <v>129</v>
      </c>
      <c r="C89" s="6" t="s">
        <v>950</v>
      </c>
      <c r="D89" s="60">
        <v>60</v>
      </c>
      <c r="E89" s="61">
        <v>30</v>
      </c>
      <c r="F89" s="61" t="s">
        <v>1237</v>
      </c>
      <c r="G89" s="61" t="s">
        <v>1237</v>
      </c>
      <c r="H89" s="61" t="s">
        <v>1237</v>
      </c>
      <c r="I89" s="61" t="s">
        <v>1237</v>
      </c>
      <c r="J89" s="61" t="s">
        <v>1237</v>
      </c>
      <c r="K89" s="61">
        <v>10</v>
      </c>
      <c r="L89" s="61" t="s">
        <v>1237</v>
      </c>
      <c r="M89" s="61">
        <v>0</v>
      </c>
      <c r="N89" s="61" t="s">
        <v>1237</v>
      </c>
      <c r="O89" s="61" t="s">
        <v>1237</v>
      </c>
      <c r="P89" s="61" t="s">
        <v>1237</v>
      </c>
      <c r="Q89" s="61">
        <v>0</v>
      </c>
    </row>
    <row r="90" spans="1:17" x14ac:dyDescent="0.35">
      <c r="A90" t="str">
        <f>IF(OR(ISBLANK(VLOOKUP(B90,'EUROSTAT-Code'!D:E,2,0)),ISNA(VLOOKUP(B90,'EUROSTAT-Code'!D:E,2,0))),"",VLOOKUP(B90,'EUROSTAT-Code'!D:E,2,0))</f>
        <v>x</v>
      </c>
      <c r="B90" s="4" t="s">
        <v>131</v>
      </c>
      <c r="C90" s="4" t="s">
        <v>951</v>
      </c>
      <c r="D90" s="58">
        <v>4185</v>
      </c>
      <c r="E90" s="59">
        <v>1110</v>
      </c>
      <c r="F90" s="59" t="s">
        <v>1237</v>
      </c>
      <c r="G90" s="59" t="s">
        <v>1237</v>
      </c>
      <c r="H90" s="59">
        <v>515</v>
      </c>
      <c r="I90" s="59">
        <v>0</v>
      </c>
      <c r="J90" s="59" t="s">
        <v>1237</v>
      </c>
      <c r="K90" s="59">
        <v>290</v>
      </c>
      <c r="L90" s="59" t="s">
        <v>1237</v>
      </c>
      <c r="M90" s="59" t="s">
        <v>1237</v>
      </c>
      <c r="N90" s="59">
        <v>2085</v>
      </c>
      <c r="O90" s="59" t="s">
        <v>1237</v>
      </c>
      <c r="P90" s="59" t="s">
        <v>1237</v>
      </c>
      <c r="Q90" s="59">
        <v>0</v>
      </c>
    </row>
    <row r="91" spans="1:17" x14ac:dyDescent="0.35">
      <c r="A91" t="str">
        <f>IF(OR(ISBLANK(VLOOKUP(B91,'EUROSTAT-Code'!D:E,2,0)),ISNA(VLOOKUP(B91,'EUROSTAT-Code'!D:E,2,0))),"",VLOOKUP(B91,'EUROSTAT-Code'!D:E,2,0))</f>
        <v>x</v>
      </c>
      <c r="B91" s="6" t="s">
        <v>133</v>
      </c>
      <c r="C91" s="6" t="s">
        <v>1137</v>
      </c>
      <c r="D91" s="60">
        <v>345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 t="s">
        <v>1237</v>
      </c>
      <c r="L91" s="61">
        <v>330</v>
      </c>
      <c r="M91" s="61">
        <v>0</v>
      </c>
      <c r="N91" s="61">
        <v>0</v>
      </c>
      <c r="O91" s="61">
        <v>0</v>
      </c>
      <c r="P91" s="61">
        <v>0</v>
      </c>
      <c r="Q91" s="61">
        <v>0</v>
      </c>
    </row>
    <row r="92" spans="1:17" x14ac:dyDescent="0.35">
      <c r="A92" t="str">
        <f>IF(OR(ISBLANK(VLOOKUP(B92,'EUROSTAT-Code'!D:E,2,0)),ISNA(VLOOKUP(B92,'EUROSTAT-Code'!D:E,2,0))),"",VLOOKUP(B92,'EUROSTAT-Code'!D:E,2,0))</f>
        <v>x</v>
      </c>
      <c r="B92" s="4" t="s">
        <v>134</v>
      </c>
      <c r="C92" s="4" t="s">
        <v>1138</v>
      </c>
      <c r="D92" s="58">
        <v>25</v>
      </c>
      <c r="E92" s="59">
        <v>0</v>
      </c>
      <c r="F92" s="59">
        <v>0</v>
      </c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25</v>
      </c>
      <c r="O92" s="59">
        <v>0</v>
      </c>
      <c r="P92" s="59">
        <v>0</v>
      </c>
      <c r="Q92" s="59">
        <v>0</v>
      </c>
    </row>
    <row r="93" spans="1:17" x14ac:dyDescent="0.35">
      <c r="A93" t="str">
        <f>IF(OR(ISBLANK(VLOOKUP(B93,'EUROSTAT-Code'!D:E,2,0)),ISNA(VLOOKUP(B93,'EUROSTAT-Code'!D:E,2,0))),"",VLOOKUP(B93,'EUROSTAT-Code'!D:E,2,0))</f>
        <v/>
      </c>
      <c r="B93" s="6" t="s">
        <v>140</v>
      </c>
      <c r="C93" s="6" t="s">
        <v>1140</v>
      </c>
      <c r="D93" s="60">
        <v>45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</row>
    <row r="94" spans="1:17" x14ac:dyDescent="0.35">
      <c r="A94" t="str">
        <f>IF(OR(ISBLANK(VLOOKUP(B94,'EUROSTAT-Code'!D:E,2,0)),ISNA(VLOOKUP(B94,'EUROSTAT-Code'!D:E,2,0))),"",VLOOKUP(B94,'EUROSTAT-Code'!D:E,2,0))</f>
        <v>x</v>
      </c>
      <c r="B94" s="4" t="s">
        <v>142</v>
      </c>
      <c r="C94" s="4" t="s">
        <v>1141</v>
      </c>
      <c r="D94" s="58">
        <v>1660</v>
      </c>
      <c r="E94" s="59">
        <v>275</v>
      </c>
      <c r="F94" s="59">
        <v>0</v>
      </c>
      <c r="G94" s="59">
        <v>65</v>
      </c>
      <c r="H94" s="59">
        <v>215</v>
      </c>
      <c r="I94" s="59">
        <v>0</v>
      </c>
      <c r="J94" s="59">
        <v>0</v>
      </c>
      <c r="K94" s="59">
        <v>175</v>
      </c>
      <c r="L94" s="59">
        <v>0</v>
      </c>
      <c r="M94" s="59">
        <v>95</v>
      </c>
      <c r="N94" s="59">
        <v>725</v>
      </c>
      <c r="O94" s="59" t="s">
        <v>1237</v>
      </c>
      <c r="P94" s="59" t="s">
        <v>1237</v>
      </c>
      <c r="Q94" s="59">
        <v>0</v>
      </c>
    </row>
    <row r="95" spans="1:17" x14ac:dyDescent="0.35">
      <c r="A95" t="str">
        <f>IF(OR(ISBLANK(VLOOKUP(B95,'EUROSTAT-Code'!D:E,2,0)),ISNA(VLOOKUP(B95,'EUROSTAT-Code'!D:E,2,0))),"",VLOOKUP(B95,'EUROSTAT-Code'!D:E,2,0))</f>
        <v/>
      </c>
      <c r="B95" s="6" t="s">
        <v>315</v>
      </c>
      <c r="C95" s="6" t="s">
        <v>954</v>
      </c>
      <c r="D95" s="60">
        <v>0</v>
      </c>
      <c r="E95" s="61">
        <v>0</v>
      </c>
      <c r="F95" s="61">
        <v>0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</row>
    <row r="96" spans="1:17" x14ac:dyDescent="0.35">
      <c r="A96" t="str">
        <f>IF(OR(ISBLANK(VLOOKUP(B96,'EUROSTAT-Code'!D:E,2,0)),ISNA(VLOOKUP(B96,'EUROSTAT-Code'!D:E,2,0))),"",VLOOKUP(B96,'EUROSTAT-Code'!D:E,2,0))</f>
        <v/>
      </c>
      <c r="B96" s="4" t="s">
        <v>332</v>
      </c>
      <c r="C96" s="4" t="s">
        <v>955</v>
      </c>
      <c r="D96" s="58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  <c r="P96" s="59">
        <v>0</v>
      </c>
      <c r="Q96" s="59">
        <v>0</v>
      </c>
    </row>
    <row r="97" spans="1:17" x14ac:dyDescent="0.35">
      <c r="A97" t="str">
        <f>IF(OR(ISBLANK(VLOOKUP(B97,'EUROSTAT-Code'!D:E,2,0)),ISNA(VLOOKUP(B97,'EUROSTAT-Code'!D:E,2,0))),"",VLOOKUP(B97,'EUROSTAT-Code'!D:E,2,0))</f>
        <v/>
      </c>
      <c r="B97" s="6" t="s">
        <v>145</v>
      </c>
      <c r="C97" s="6" t="s">
        <v>956</v>
      </c>
      <c r="D97" s="60">
        <v>255</v>
      </c>
      <c r="E97" s="61">
        <v>0</v>
      </c>
      <c r="F97" s="61">
        <v>0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250</v>
      </c>
      <c r="O97" s="61" t="s">
        <v>1237</v>
      </c>
      <c r="P97" s="61" t="s">
        <v>1237</v>
      </c>
      <c r="Q97" s="61">
        <v>0</v>
      </c>
    </row>
    <row r="98" spans="1:17" x14ac:dyDescent="0.35">
      <c r="A98" t="str">
        <f>IF(OR(ISBLANK(VLOOKUP(B98,'EUROSTAT-Code'!D:E,2,0)),ISNA(VLOOKUP(B98,'EUROSTAT-Code'!D:E,2,0))),"",VLOOKUP(B98,'EUROSTAT-Code'!D:E,2,0))</f>
        <v/>
      </c>
      <c r="B98" s="4" t="s">
        <v>147</v>
      </c>
      <c r="C98" s="4" t="s">
        <v>1142</v>
      </c>
      <c r="D98" s="58">
        <v>20</v>
      </c>
      <c r="E98" s="59">
        <v>10</v>
      </c>
      <c r="F98" s="59" t="s">
        <v>1237</v>
      </c>
      <c r="G98" s="59">
        <v>0</v>
      </c>
      <c r="H98" s="59">
        <v>0</v>
      </c>
      <c r="I98" s="59" t="s">
        <v>1237</v>
      </c>
      <c r="J98" s="59" t="s">
        <v>1237</v>
      </c>
      <c r="K98" s="59">
        <v>5</v>
      </c>
      <c r="L98" s="59">
        <v>0</v>
      </c>
      <c r="M98" s="59">
        <v>0</v>
      </c>
      <c r="N98" s="59">
        <v>0</v>
      </c>
      <c r="O98" s="59" t="s">
        <v>1237</v>
      </c>
      <c r="P98" s="59">
        <v>0</v>
      </c>
      <c r="Q98" s="59">
        <v>0</v>
      </c>
    </row>
    <row r="99" spans="1:17" x14ac:dyDescent="0.35">
      <c r="A99" t="str">
        <f>IF(OR(ISBLANK(VLOOKUP(B99,'EUROSTAT-Code'!D:E,2,0)),ISNA(VLOOKUP(B99,'EUROSTAT-Code'!D:E,2,0))),"",VLOOKUP(B99,'EUROSTAT-Code'!D:E,2,0))</f>
        <v/>
      </c>
      <c r="B99" s="6" t="s">
        <v>148</v>
      </c>
      <c r="C99" s="6" t="s">
        <v>1143</v>
      </c>
      <c r="D99" s="60">
        <v>50</v>
      </c>
      <c r="E99" s="61">
        <v>35</v>
      </c>
      <c r="F99" s="61" t="s">
        <v>1237</v>
      </c>
      <c r="G99" s="61" t="s">
        <v>1237</v>
      </c>
      <c r="H99" s="61" t="s">
        <v>1237</v>
      </c>
      <c r="I99" s="61">
        <v>0</v>
      </c>
      <c r="J99" s="61" t="s">
        <v>1237</v>
      </c>
      <c r="K99" s="61">
        <v>10</v>
      </c>
      <c r="L99" s="61">
        <v>0</v>
      </c>
      <c r="M99" s="61">
        <v>0</v>
      </c>
      <c r="N99" s="61" t="s">
        <v>1237</v>
      </c>
      <c r="O99" s="61" t="s">
        <v>1237</v>
      </c>
      <c r="P99" s="61">
        <v>0</v>
      </c>
      <c r="Q99" s="61">
        <v>0</v>
      </c>
    </row>
    <row r="100" spans="1:17" x14ac:dyDescent="0.35">
      <c r="A100" t="str">
        <f>IF(OR(ISBLANK(VLOOKUP(B100,'EUROSTAT-Code'!D:E,2,0)),ISNA(VLOOKUP(B100,'EUROSTAT-Code'!D:E,2,0))),"",VLOOKUP(B100,'EUROSTAT-Code'!D:E,2,0))</f>
        <v>x</v>
      </c>
      <c r="B100" s="4" t="s">
        <v>149</v>
      </c>
      <c r="C100" s="4" t="s">
        <v>1144</v>
      </c>
      <c r="D100" s="58">
        <v>10</v>
      </c>
      <c r="E100" s="59">
        <v>5</v>
      </c>
      <c r="F100" s="59">
        <v>0</v>
      </c>
      <c r="G100" s="59" t="s">
        <v>1237</v>
      </c>
      <c r="H100" s="59">
        <v>0</v>
      </c>
      <c r="I100" s="59">
        <v>0</v>
      </c>
      <c r="J100" s="59">
        <v>0</v>
      </c>
      <c r="K100" s="59">
        <v>5</v>
      </c>
      <c r="L100" s="59">
        <v>0</v>
      </c>
      <c r="M100" s="59">
        <v>0</v>
      </c>
      <c r="N100" s="59">
        <v>0</v>
      </c>
      <c r="O100" s="59">
        <v>0</v>
      </c>
      <c r="P100" s="59">
        <v>0</v>
      </c>
      <c r="Q100" s="59">
        <v>0</v>
      </c>
    </row>
    <row r="101" spans="1:17" x14ac:dyDescent="0.35">
      <c r="A101" t="str">
        <f>IF(OR(ISBLANK(VLOOKUP(B101,'EUROSTAT-Code'!D:E,2,0)),ISNA(VLOOKUP(B101,'EUROSTAT-Code'!D:E,2,0))),"",VLOOKUP(B101,'EUROSTAT-Code'!D:E,2,0))</f>
        <v>x</v>
      </c>
      <c r="B101" s="6" t="s">
        <v>150</v>
      </c>
      <c r="C101" s="6" t="s">
        <v>958</v>
      </c>
      <c r="D101" s="60">
        <v>195</v>
      </c>
      <c r="E101" s="61" t="s">
        <v>1237</v>
      </c>
      <c r="F101" s="61">
        <v>0</v>
      </c>
      <c r="G101" s="61">
        <v>0</v>
      </c>
      <c r="H101" s="61" t="s">
        <v>1237</v>
      </c>
      <c r="I101" s="61">
        <v>0</v>
      </c>
      <c r="J101" s="61" t="s">
        <v>1237</v>
      </c>
      <c r="K101" s="61">
        <v>0</v>
      </c>
      <c r="L101" s="61">
        <v>0</v>
      </c>
      <c r="M101" s="61">
        <v>0</v>
      </c>
      <c r="N101" s="61">
        <v>185</v>
      </c>
      <c r="O101" s="61">
        <v>0</v>
      </c>
      <c r="P101" s="61">
        <v>5</v>
      </c>
      <c r="Q101" s="61">
        <v>0</v>
      </c>
    </row>
    <row r="102" spans="1:17" x14ac:dyDescent="0.35">
      <c r="A102" t="str">
        <f>IF(OR(ISBLANK(VLOOKUP(B102,'EUROSTAT-Code'!D:E,2,0)),ISNA(VLOOKUP(B102,'EUROSTAT-Code'!D:E,2,0))),"",VLOOKUP(B102,'EUROSTAT-Code'!D:E,2,0))</f>
        <v>x</v>
      </c>
      <c r="B102" s="4" t="s">
        <v>292</v>
      </c>
      <c r="C102" s="4" t="s">
        <v>959</v>
      </c>
      <c r="D102" s="58">
        <v>0</v>
      </c>
      <c r="E102" s="59">
        <v>0</v>
      </c>
      <c r="F102" s="59">
        <v>0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59">
        <v>0</v>
      </c>
      <c r="N102" s="59">
        <v>0</v>
      </c>
      <c r="O102" s="59">
        <v>0</v>
      </c>
      <c r="P102" s="59">
        <v>0</v>
      </c>
      <c r="Q102" s="59">
        <v>0</v>
      </c>
    </row>
    <row r="103" spans="1:17" x14ac:dyDescent="0.35">
      <c r="A103" t="str">
        <f>IF(OR(ISBLANK(VLOOKUP(B103,'EUROSTAT-Code'!D:E,2,0)),ISNA(VLOOKUP(B103,'EUROSTAT-Code'!D:E,2,0))),"",VLOOKUP(B103,'EUROSTAT-Code'!D:E,2,0))</f>
        <v/>
      </c>
      <c r="B103" s="6" t="s">
        <v>333</v>
      </c>
      <c r="C103" s="6" t="s">
        <v>960</v>
      </c>
      <c r="D103" s="60">
        <v>0</v>
      </c>
      <c r="E103" s="61">
        <v>0</v>
      </c>
      <c r="F103" s="61">
        <v>0</v>
      </c>
      <c r="G103" s="61">
        <v>0</v>
      </c>
      <c r="H103" s="61">
        <v>0</v>
      </c>
      <c r="I103" s="61">
        <v>0</v>
      </c>
      <c r="J103" s="61">
        <v>0</v>
      </c>
      <c r="K103" s="61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61">
        <v>0</v>
      </c>
    </row>
    <row r="104" spans="1:17" x14ac:dyDescent="0.35">
      <c r="A104" t="str">
        <f>IF(OR(ISBLANK(VLOOKUP(B104,'EUROSTAT-Code'!D:E,2,0)),ISNA(VLOOKUP(B104,'EUROSTAT-Code'!D:E,2,0))),"",VLOOKUP(B104,'EUROSTAT-Code'!D:E,2,0))</f>
        <v/>
      </c>
      <c r="B104" s="4" t="s">
        <v>152</v>
      </c>
      <c r="C104" s="4" t="s">
        <v>1145</v>
      </c>
      <c r="D104" s="58">
        <v>5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59">
        <v>0</v>
      </c>
    </row>
    <row r="105" spans="1:17" x14ac:dyDescent="0.35">
      <c r="A105" t="str">
        <f>IF(OR(ISBLANK(VLOOKUP(B105,'EUROSTAT-Code'!D:E,2,0)),ISNA(VLOOKUP(B105,'EUROSTAT-Code'!D:E,2,0))),"",VLOOKUP(B105,'EUROSTAT-Code'!D:E,2,0))</f>
        <v/>
      </c>
      <c r="B105" s="6" t="s">
        <v>153</v>
      </c>
      <c r="C105" s="6" t="s">
        <v>1146</v>
      </c>
      <c r="D105" s="60">
        <v>15</v>
      </c>
      <c r="E105" s="61">
        <v>5</v>
      </c>
      <c r="F105" s="61">
        <v>0</v>
      </c>
      <c r="G105" s="61">
        <v>0</v>
      </c>
      <c r="H105" s="61">
        <v>0</v>
      </c>
      <c r="I105" s="61">
        <v>5</v>
      </c>
      <c r="J105" s="61">
        <v>0</v>
      </c>
      <c r="K105" s="61">
        <v>5</v>
      </c>
      <c r="L105" s="61">
        <v>0</v>
      </c>
      <c r="M105" s="61">
        <v>0</v>
      </c>
      <c r="N105" s="61" t="s">
        <v>1237</v>
      </c>
      <c r="O105" s="61">
        <v>0</v>
      </c>
      <c r="P105" s="61">
        <v>0</v>
      </c>
      <c r="Q105" s="61">
        <v>0</v>
      </c>
    </row>
    <row r="106" spans="1:17" x14ac:dyDescent="0.35">
      <c r="A106" t="str">
        <f>IF(OR(ISBLANK(VLOOKUP(B106,'EUROSTAT-Code'!D:E,2,0)),ISNA(VLOOKUP(B106,'EUROSTAT-Code'!D:E,2,0))),"",VLOOKUP(B106,'EUROSTAT-Code'!D:E,2,0))</f>
        <v/>
      </c>
      <c r="B106" s="4" t="s">
        <v>154</v>
      </c>
      <c r="C106" s="4" t="s">
        <v>963</v>
      </c>
      <c r="D106" s="58">
        <v>215</v>
      </c>
      <c r="E106" s="59">
        <v>80</v>
      </c>
      <c r="F106" s="59">
        <v>0</v>
      </c>
      <c r="G106" s="59">
        <v>5</v>
      </c>
      <c r="H106" s="59">
        <v>40</v>
      </c>
      <c r="I106" s="59">
        <v>10</v>
      </c>
      <c r="J106" s="59">
        <v>5</v>
      </c>
      <c r="K106" s="59">
        <v>40</v>
      </c>
      <c r="L106" s="59">
        <v>0</v>
      </c>
      <c r="M106" s="59">
        <v>0</v>
      </c>
      <c r="N106" s="59">
        <v>20</v>
      </c>
      <c r="O106" s="59">
        <v>0</v>
      </c>
      <c r="P106" s="59">
        <v>0</v>
      </c>
      <c r="Q106" s="59">
        <v>0</v>
      </c>
    </row>
    <row r="107" spans="1:17" x14ac:dyDescent="0.35">
      <c r="A107" t="str">
        <f>IF(OR(ISBLANK(VLOOKUP(B107,'EUROSTAT-Code'!D:E,2,0)),ISNA(VLOOKUP(B107,'EUROSTAT-Code'!D:E,2,0))),"",VLOOKUP(B107,'EUROSTAT-Code'!D:E,2,0))</f>
        <v>x</v>
      </c>
      <c r="B107" s="6" t="s">
        <v>552</v>
      </c>
      <c r="C107" s="6" t="s">
        <v>964</v>
      </c>
      <c r="D107" s="60">
        <v>75</v>
      </c>
      <c r="E107" s="61">
        <v>30</v>
      </c>
      <c r="F107" s="61">
        <v>0</v>
      </c>
      <c r="G107" s="61">
        <v>0</v>
      </c>
      <c r="H107" s="61">
        <v>20</v>
      </c>
      <c r="I107" s="61">
        <v>0</v>
      </c>
      <c r="J107" s="61">
        <v>0</v>
      </c>
      <c r="K107" s="61">
        <v>25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  <c r="Q107" s="61">
        <v>0</v>
      </c>
    </row>
    <row r="108" spans="1:17" x14ac:dyDescent="0.35">
      <c r="A108" t="str">
        <f>IF(OR(ISBLANK(VLOOKUP(B108,'EUROSTAT-Code'!D:E,2,0)),ISNA(VLOOKUP(B108,'EUROSTAT-Code'!D:E,2,0))),"",VLOOKUP(B108,'EUROSTAT-Code'!D:E,2,0))</f>
        <v>x</v>
      </c>
      <c r="B108" s="4" t="s">
        <v>156</v>
      </c>
      <c r="C108" s="4" t="s">
        <v>965</v>
      </c>
      <c r="D108" s="58">
        <v>20</v>
      </c>
      <c r="E108" s="59">
        <v>15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5</v>
      </c>
      <c r="L108" s="59">
        <v>0</v>
      </c>
      <c r="M108" s="59">
        <v>0</v>
      </c>
      <c r="N108" s="59">
        <v>0</v>
      </c>
      <c r="O108" s="59">
        <v>0</v>
      </c>
      <c r="P108" s="59">
        <v>0</v>
      </c>
      <c r="Q108" s="59">
        <v>0</v>
      </c>
    </row>
    <row r="109" spans="1:17" x14ac:dyDescent="0.35">
      <c r="A109" t="str">
        <f>IF(OR(ISBLANK(VLOOKUP(B109,'EUROSTAT-Code'!D:E,2,0)),ISNA(VLOOKUP(B109,'EUROSTAT-Code'!D:E,2,0))),"",VLOOKUP(B109,'EUROSTAT-Code'!D:E,2,0))</f>
        <v/>
      </c>
      <c r="B109" s="6" t="s">
        <v>158</v>
      </c>
      <c r="C109" s="6" t="s">
        <v>1147</v>
      </c>
      <c r="D109" s="60">
        <v>495</v>
      </c>
      <c r="E109" s="61">
        <v>0</v>
      </c>
      <c r="F109" s="61">
        <v>0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495</v>
      </c>
      <c r="N109" s="61">
        <v>0</v>
      </c>
      <c r="O109" s="61">
        <v>0</v>
      </c>
      <c r="P109" s="61">
        <v>0</v>
      </c>
      <c r="Q109" s="61">
        <v>0</v>
      </c>
    </row>
    <row r="110" spans="1:17" x14ac:dyDescent="0.35">
      <c r="A110" t="str">
        <f>IF(OR(ISBLANK(VLOOKUP(B110,'EUROSTAT-Code'!D:E,2,0)),ISNA(VLOOKUP(B110,'EUROSTAT-Code'!D:E,2,0))),"",VLOOKUP(B110,'EUROSTAT-Code'!D:E,2,0))</f>
        <v/>
      </c>
      <c r="B110" s="4" t="s">
        <v>160</v>
      </c>
      <c r="C110" s="4" t="s">
        <v>1148</v>
      </c>
      <c r="D110" s="58">
        <v>20</v>
      </c>
      <c r="E110" s="59">
        <v>10</v>
      </c>
      <c r="F110" s="59">
        <v>0</v>
      </c>
      <c r="G110" s="59">
        <v>0</v>
      </c>
      <c r="H110" s="59">
        <v>5</v>
      </c>
      <c r="I110" s="59">
        <v>0</v>
      </c>
      <c r="J110" s="59">
        <v>0</v>
      </c>
      <c r="K110" s="59">
        <v>5</v>
      </c>
      <c r="L110" s="59">
        <v>0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</row>
    <row r="111" spans="1:17" x14ac:dyDescent="0.35">
      <c r="A111" t="str">
        <f>IF(OR(ISBLANK(VLOOKUP(B111,'EUROSTAT-Code'!D:E,2,0)),ISNA(VLOOKUP(B111,'EUROSTAT-Code'!D:E,2,0))),"",VLOOKUP(B111,'EUROSTAT-Code'!D:E,2,0))</f>
        <v/>
      </c>
      <c r="B111" s="6" t="s">
        <v>161</v>
      </c>
      <c r="C111" s="6" t="s">
        <v>1149</v>
      </c>
      <c r="D111" s="60">
        <v>60</v>
      </c>
      <c r="E111" s="61">
        <v>0</v>
      </c>
      <c r="F111" s="6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15</v>
      </c>
      <c r="M111" s="61">
        <v>0</v>
      </c>
      <c r="N111" s="61" t="s">
        <v>1237</v>
      </c>
      <c r="O111" s="61">
        <v>0</v>
      </c>
      <c r="P111" s="61">
        <v>0</v>
      </c>
      <c r="Q111" s="61">
        <v>35</v>
      </c>
    </row>
    <row r="112" spans="1:17" x14ac:dyDescent="0.35">
      <c r="A112" t="str">
        <f>IF(OR(ISBLANK(VLOOKUP(B112,'EUROSTAT-Code'!D:E,2,0)),ISNA(VLOOKUP(B112,'EUROSTAT-Code'!D:E,2,0))),"",VLOOKUP(B112,'EUROSTAT-Code'!D:E,2,0))</f>
        <v>x</v>
      </c>
      <c r="B112" s="4" t="s">
        <v>271</v>
      </c>
      <c r="C112" s="4" t="s">
        <v>970</v>
      </c>
      <c r="D112" s="58">
        <v>0</v>
      </c>
      <c r="E112" s="59">
        <v>0</v>
      </c>
      <c r="F112" s="5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>
        <v>0</v>
      </c>
    </row>
    <row r="113" spans="1:17" x14ac:dyDescent="0.35">
      <c r="A113" t="str">
        <f>IF(OR(ISBLANK(VLOOKUP(B113,'EUROSTAT-Code'!D:E,2,0)),ISNA(VLOOKUP(B113,'EUROSTAT-Code'!D:E,2,0))),"",VLOOKUP(B113,'EUROSTAT-Code'!D:E,2,0))</f>
        <v/>
      </c>
      <c r="B113" s="6" t="s">
        <v>317</v>
      </c>
      <c r="C113" s="6" t="s">
        <v>971</v>
      </c>
      <c r="D113" s="60">
        <v>45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15</v>
      </c>
      <c r="M113" s="61">
        <v>30</v>
      </c>
      <c r="N113" s="61">
        <v>0</v>
      </c>
      <c r="O113" s="61">
        <v>0</v>
      </c>
      <c r="P113" s="61">
        <v>0</v>
      </c>
      <c r="Q113" s="61">
        <v>0</v>
      </c>
    </row>
    <row r="114" spans="1:17" x14ac:dyDescent="0.35">
      <c r="A114" t="str">
        <f>IF(OR(ISBLANK(VLOOKUP(B114,'EUROSTAT-Code'!D:E,2,0)),ISNA(VLOOKUP(B114,'EUROSTAT-Code'!D:E,2,0))),"",VLOOKUP(B114,'EUROSTAT-Code'!D:E,2,0))</f>
        <v/>
      </c>
      <c r="B114" s="4" t="s">
        <v>162</v>
      </c>
      <c r="C114" s="4" t="s">
        <v>972</v>
      </c>
      <c r="D114" s="58">
        <v>20</v>
      </c>
      <c r="E114" s="59">
        <v>0</v>
      </c>
      <c r="F114" s="59">
        <v>0</v>
      </c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20</v>
      </c>
      <c r="M114" s="59">
        <v>0</v>
      </c>
      <c r="N114" s="59">
        <v>0</v>
      </c>
      <c r="O114" s="59">
        <v>0</v>
      </c>
      <c r="P114" s="59">
        <v>0</v>
      </c>
      <c r="Q114" s="59">
        <v>0</v>
      </c>
    </row>
    <row r="115" spans="1:17" x14ac:dyDescent="0.35">
      <c r="A115" t="str">
        <f>IF(OR(ISBLANK(VLOOKUP(B115,'EUROSTAT-Code'!D:E,2,0)),ISNA(VLOOKUP(B115,'EUROSTAT-Code'!D:E,2,0))),"",VLOOKUP(B115,'EUROSTAT-Code'!D:E,2,0))</f>
        <v/>
      </c>
      <c r="B115" s="6" t="s">
        <v>164</v>
      </c>
      <c r="C115" s="6" t="s">
        <v>973</v>
      </c>
      <c r="D115" s="60">
        <v>225</v>
      </c>
      <c r="E115" s="61">
        <v>0</v>
      </c>
      <c r="F115" s="61">
        <v>0</v>
      </c>
      <c r="G115" s="61">
        <v>0</v>
      </c>
      <c r="H115" s="61">
        <v>0</v>
      </c>
      <c r="I115" s="61">
        <v>0</v>
      </c>
      <c r="J115" s="61">
        <v>0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1">
        <v>0</v>
      </c>
      <c r="Q115" s="61">
        <v>0</v>
      </c>
    </row>
    <row r="116" spans="1:17" x14ac:dyDescent="0.35">
      <c r="A116" t="str">
        <f>IF(OR(ISBLANK(VLOOKUP(B116,'EUROSTAT-Code'!D:E,2,0)),ISNA(VLOOKUP(B116,'EUROSTAT-Code'!D:E,2,0))),"",VLOOKUP(B116,'EUROSTAT-Code'!D:E,2,0))</f>
        <v/>
      </c>
      <c r="B116" s="4" t="s">
        <v>166</v>
      </c>
      <c r="C116" s="4" t="s">
        <v>974</v>
      </c>
      <c r="D116" s="58">
        <v>100</v>
      </c>
      <c r="E116" s="59" t="s">
        <v>1237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 t="s">
        <v>1237</v>
      </c>
      <c r="L116" s="59">
        <v>0</v>
      </c>
      <c r="M116" s="59">
        <v>0</v>
      </c>
      <c r="N116" s="59">
        <v>95</v>
      </c>
      <c r="O116" s="59">
        <v>0</v>
      </c>
      <c r="P116" s="59">
        <v>0</v>
      </c>
      <c r="Q116" s="59">
        <v>0</v>
      </c>
    </row>
    <row r="117" spans="1:17" x14ac:dyDescent="0.35">
      <c r="A117" t="str">
        <f>IF(OR(ISBLANK(VLOOKUP(B117,'EUROSTAT-Code'!D:E,2,0)),ISNA(VLOOKUP(B117,'EUROSTAT-Code'!D:E,2,0))),"",VLOOKUP(B117,'EUROSTAT-Code'!D:E,2,0))</f>
        <v>x</v>
      </c>
      <c r="B117" s="6" t="s">
        <v>168</v>
      </c>
      <c r="C117" s="6" t="s">
        <v>975</v>
      </c>
      <c r="D117" s="60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</row>
    <row r="118" spans="1:17" x14ac:dyDescent="0.35">
      <c r="A118" t="str">
        <f>IF(OR(ISBLANK(VLOOKUP(B118,'EUROSTAT-Code'!D:E,2,0)),ISNA(VLOOKUP(B118,'EUROSTAT-Code'!D:E,2,0))),"",VLOOKUP(B118,'EUROSTAT-Code'!D:E,2,0))</f>
        <v/>
      </c>
      <c r="B118" s="4" t="s">
        <v>279</v>
      </c>
      <c r="C118" s="4" t="s">
        <v>1151</v>
      </c>
      <c r="D118" s="58">
        <v>5</v>
      </c>
      <c r="E118" s="59">
        <v>0</v>
      </c>
      <c r="F118" s="59">
        <v>0</v>
      </c>
      <c r="G118" s="59">
        <v>0</v>
      </c>
      <c r="H118" s="59">
        <v>0</v>
      </c>
      <c r="I118" s="59">
        <v>0</v>
      </c>
      <c r="J118" s="59">
        <v>0</v>
      </c>
      <c r="K118" s="59">
        <v>0</v>
      </c>
      <c r="L118" s="59">
        <v>0</v>
      </c>
      <c r="M118" s="59">
        <v>0</v>
      </c>
      <c r="N118" s="59">
        <v>0</v>
      </c>
      <c r="O118" s="59">
        <v>0</v>
      </c>
      <c r="P118" s="59">
        <v>5</v>
      </c>
      <c r="Q118" s="59">
        <v>0</v>
      </c>
    </row>
    <row r="119" spans="1:17" x14ac:dyDescent="0.35">
      <c r="A119" t="str">
        <f>IF(OR(ISBLANK(VLOOKUP(B119,'EUROSTAT-Code'!D:E,2,0)),ISNA(VLOOKUP(B119,'EUROSTAT-Code'!D:E,2,0))),"",VLOOKUP(B119,'EUROSTAT-Code'!D:E,2,0))</f>
        <v/>
      </c>
      <c r="B119" s="6" t="s">
        <v>170</v>
      </c>
      <c r="C119" s="6" t="s">
        <v>1152</v>
      </c>
      <c r="D119" s="60">
        <v>40</v>
      </c>
      <c r="E119" s="61">
        <v>5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35</v>
      </c>
      <c r="M119" s="61">
        <v>0</v>
      </c>
      <c r="N119" s="61" t="s">
        <v>1237</v>
      </c>
      <c r="O119" s="61" t="s">
        <v>1237</v>
      </c>
      <c r="P119" s="61">
        <v>0</v>
      </c>
      <c r="Q119" s="61">
        <v>0</v>
      </c>
    </row>
    <row r="120" spans="1:17" x14ac:dyDescent="0.35">
      <c r="A120" t="str">
        <f>IF(OR(ISBLANK(VLOOKUP(B120,'EUROSTAT-Code'!D:E,2,0)),ISNA(VLOOKUP(B120,'EUROSTAT-Code'!D:E,2,0))),"",VLOOKUP(B120,'EUROSTAT-Code'!D:E,2,0))</f>
        <v>x</v>
      </c>
      <c r="B120" s="4" t="s">
        <v>173</v>
      </c>
      <c r="C120" s="4" t="s">
        <v>1153</v>
      </c>
      <c r="D120" s="58">
        <v>300</v>
      </c>
      <c r="E120" s="59">
        <v>50</v>
      </c>
      <c r="F120" s="59">
        <v>0</v>
      </c>
      <c r="G120" s="59">
        <v>0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180</v>
      </c>
      <c r="N120" s="59">
        <v>0</v>
      </c>
      <c r="O120" s="59">
        <v>0</v>
      </c>
      <c r="P120" s="59">
        <v>0</v>
      </c>
      <c r="Q120" s="59">
        <v>0</v>
      </c>
    </row>
    <row r="121" spans="1:17" x14ac:dyDescent="0.35">
      <c r="A121" t="str">
        <f>IF(OR(ISBLANK(VLOOKUP(B121,'EUROSTAT-Code'!D:E,2,0)),ISNA(VLOOKUP(B121,'EUROSTAT-Code'!D:E,2,0))),"",VLOOKUP(B121,'EUROSTAT-Code'!D:E,2,0))</f>
        <v>x</v>
      </c>
      <c r="B121" s="6" t="s">
        <v>299</v>
      </c>
      <c r="C121" s="6" t="s">
        <v>979</v>
      </c>
      <c r="D121" s="60">
        <v>105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15</v>
      </c>
      <c r="P121" s="61">
        <v>10</v>
      </c>
      <c r="Q121" s="61">
        <v>0</v>
      </c>
    </row>
    <row r="122" spans="1:17" x14ac:dyDescent="0.35">
      <c r="A122" t="str">
        <f>IF(OR(ISBLANK(VLOOKUP(B122,'EUROSTAT-Code'!D:E,2,0)),ISNA(VLOOKUP(B122,'EUROSTAT-Code'!D:E,2,0))),"",VLOOKUP(B122,'EUROSTAT-Code'!D:E,2,0))</f>
        <v/>
      </c>
      <c r="B122" s="4" t="s">
        <v>301</v>
      </c>
      <c r="C122" s="4" t="s">
        <v>1154</v>
      </c>
      <c r="D122" s="58">
        <v>0</v>
      </c>
      <c r="E122" s="59">
        <v>0</v>
      </c>
      <c r="F122" s="59">
        <v>0</v>
      </c>
      <c r="G122" s="59">
        <v>0</v>
      </c>
      <c r="H122" s="59">
        <v>0</v>
      </c>
      <c r="I122" s="59">
        <v>0</v>
      </c>
      <c r="J122" s="59">
        <v>0</v>
      </c>
      <c r="K122" s="59">
        <v>0</v>
      </c>
      <c r="L122" s="59">
        <v>0</v>
      </c>
      <c r="M122" s="59">
        <v>0</v>
      </c>
      <c r="N122" s="59">
        <v>0</v>
      </c>
      <c r="O122" s="59">
        <v>0</v>
      </c>
      <c r="P122" s="59">
        <v>0</v>
      </c>
      <c r="Q122" s="59">
        <v>0</v>
      </c>
    </row>
    <row r="123" spans="1:17" x14ac:dyDescent="0.35">
      <c r="A123" t="str">
        <f>IF(OR(ISBLANK(VLOOKUP(B123,'EUROSTAT-Code'!D:E,2,0)),ISNA(VLOOKUP(B123,'EUROSTAT-Code'!D:E,2,0))),"",VLOOKUP(B123,'EUROSTAT-Code'!D:E,2,0))</f>
        <v/>
      </c>
      <c r="B123" s="6" t="s">
        <v>174</v>
      </c>
      <c r="C123" s="6" t="s">
        <v>981</v>
      </c>
      <c r="D123" s="60">
        <v>60</v>
      </c>
      <c r="E123" s="61" t="s">
        <v>1237</v>
      </c>
      <c r="F123" s="61">
        <v>0</v>
      </c>
      <c r="G123" s="61">
        <v>0</v>
      </c>
      <c r="H123" s="61">
        <v>0</v>
      </c>
      <c r="I123" s="61">
        <v>0</v>
      </c>
      <c r="J123" s="61">
        <v>0</v>
      </c>
      <c r="K123" s="61">
        <v>0</v>
      </c>
      <c r="L123" s="61">
        <v>0</v>
      </c>
      <c r="M123" s="61">
        <v>0</v>
      </c>
      <c r="N123" s="61">
        <v>55</v>
      </c>
      <c r="O123" s="61">
        <v>0</v>
      </c>
      <c r="P123" s="61">
        <v>0</v>
      </c>
      <c r="Q123" s="61">
        <v>0</v>
      </c>
    </row>
    <row r="124" spans="1:17" x14ac:dyDescent="0.35">
      <c r="A124" t="str">
        <f>IF(OR(ISBLANK(VLOOKUP(B124,'EUROSTAT-Code'!D:E,2,0)),ISNA(VLOOKUP(B124,'EUROSTAT-Code'!D:E,2,0))),"",VLOOKUP(B124,'EUROSTAT-Code'!D:E,2,0))</f>
        <v/>
      </c>
      <c r="B124" s="4" t="s">
        <v>176</v>
      </c>
      <c r="C124" s="4" t="s">
        <v>1155</v>
      </c>
      <c r="D124" s="58">
        <v>20</v>
      </c>
      <c r="E124" s="59">
        <v>0</v>
      </c>
      <c r="F124" s="59">
        <v>0</v>
      </c>
      <c r="G124" s="59">
        <v>0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20</v>
      </c>
      <c r="O124" s="59">
        <v>0</v>
      </c>
      <c r="P124" s="59">
        <v>0</v>
      </c>
      <c r="Q124" s="59">
        <v>0</v>
      </c>
    </row>
    <row r="125" spans="1:17" x14ac:dyDescent="0.35">
      <c r="A125" t="str">
        <f>IF(OR(ISBLANK(VLOOKUP(B125,'EUROSTAT-Code'!D:E,2,0)),ISNA(VLOOKUP(B125,'EUROSTAT-Code'!D:E,2,0))),"",VLOOKUP(B125,'EUROSTAT-Code'!D:E,2,0))</f>
        <v>x</v>
      </c>
      <c r="B125" s="6" t="s">
        <v>180</v>
      </c>
      <c r="C125" s="6" t="s">
        <v>984</v>
      </c>
      <c r="D125" s="60">
        <v>3005</v>
      </c>
      <c r="E125" s="61">
        <v>925</v>
      </c>
      <c r="F125" s="61">
        <v>0</v>
      </c>
      <c r="G125" s="61">
        <v>85</v>
      </c>
      <c r="H125" s="61">
        <v>250</v>
      </c>
      <c r="I125" s="61">
        <v>0</v>
      </c>
      <c r="J125" s="61" t="s">
        <v>1237</v>
      </c>
      <c r="K125" s="61">
        <v>155</v>
      </c>
      <c r="L125" s="61">
        <v>155</v>
      </c>
      <c r="M125" s="61">
        <v>0</v>
      </c>
      <c r="N125" s="61">
        <v>930</v>
      </c>
      <c r="O125" s="61">
        <v>85</v>
      </c>
      <c r="P125" s="61" t="s">
        <v>1237</v>
      </c>
      <c r="Q125" s="61" t="s">
        <v>1237</v>
      </c>
    </row>
    <row r="126" spans="1:17" x14ac:dyDescent="0.35">
      <c r="A126" t="str">
        <f>IF(OR(ISBLANK(VLOOKUP(B126,'EUROSTAT-Code'!D:E,2,0)),ISNA(VLOOKUP(B126,'EUROSTAT-Code'!D:E,2,0))),"",VLOOKUP(B126,'EUROSTAT-Code'!D:E,2,0))</f>
        <v/>
      </c>
      <c r="B126" s="4" t="s">
        <v>182</v>
      </c>
      <c r="C126" s="4" t="s">
        <v>1157</v>
      </c>
      <c r="D126" s="58">
        <v>160</v>
      </c>
      <c r="E126" s="59">
        <v>55</v>
      </c>
      <c r="F126" s="59" t="s">
        <v>1237</v>
      </c>
      <c r="G126" s="59" t="s">
        <v>1237</v>
      </c>
      <c r="H126" s="59">
        <v>80</v>
      </c>
      <c r="I126" s="59">
        <v>5</v>
      </c>
      <c r="J126" s="59" t="s">
        <v>1237</v>
      </c>
      <c r="K126" s="59">
        <v>15</v>
      </c>
      <c r="L126" s="59">
        <v>0</v>
      </c>
      <c r="M126" s="59">
        <v>0</v>
      </c>
      <c r="N126" s="59">
        <v>0</v>
      </c>
      <c r="O126" s="59">
        <v>0</v>
      </c>
      <c r="P126" s="59">
        <v>0</v>
      </c>
      <c r="Q126" s="59">
        <v>0</v>
      </c>
    </row>
    <row r="127" spans="1:17" x14ac:dyDescent="0.35">
      <c r="A127" t="str">
        <f>IF(OR(ISBLANK(VLOOKUP(B127,'EUROSTAT-Code'!D:E,2,0)),ISNA(VLOOKUP(B127,'EUROSTAT-Code'!D:E,2,0))),"",VLOOKUP(B127,'EUROSTAT-Code'!D:E,2,0))</f>
        <v/>
      </c>
      <c r="B127" s="6" t="s">
        <v>183</v>
      </c>
      <c r="C127" s="6" t="s">
        <v>1158</v>
      </c>
      <c r="D127" s="60">
        <v>35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30</v>
      </c>
      <c r="N127" s="61">
        <v>0</v>
      </c>
      <c r="O127" s="61">
        <v>0</v>
      </c>
      <c r="P127" s="61">
        <v>0</v>
      </c>
      <c r="Q127" s="61">
        <v>0</v>
      </c>
    </row>
    <row r="128" spans="1:17" x14ac:dyDescent="0.35">
      <c r="A128" t="str">
        <f>IF(OR(ISBLANK(VLOOKUP(B128,'EUROSTAT-Code'!D:E,2,0)),ISNA(VLOOKUP(B128,'EUROSTAT-Code'!D:E,2,0))),"",VLOOKUP(B128,'EUROSTAT-Code'!D:E,2,0))</f>
        <v/>
      </c>
      <c r="B128" s="4" t="s">
        <v>186</v>
      </c>
      <c r="C128" s="4" t="s">
        <v>1159</v>
      </c>
      <c r="D128" s="58">
        <v>10</v>
      </c>
      <c r="E128" s="59">
        <v>0</v>
      </c>
      <c r="F128" s="59">
        <v>0</v>
      </c>
      <c r="G128" s="59">
        <v>0</v>
      </c>
      <c r="H128" s="59">
        <v>10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0</v>
      </c>
      <c r="O128" s="59">
        <v>0</v>
      </c>
      <c r="P128" s="59">
        <v>0</v>
      </c>
      <c r="Q128" s="59">
        <v>0</v>
      </c>
    </row>
    <row r="129" spans="1:17" x14ac:dyDescent="0.35">
      <c r="A129" t="str">
        <f>IF(OR(ISBLANK(VLOOKUP(B129,'EUROSTAT-Code'!D:E,2,0)),ISNA(VLOOKUP(B129,'EUROSTAT-Code'!D:E,2,0))),"",VLOOKUP(B129,'EUROSTAT-Code'!D:E,2,0))</f>
        <v/>
      </c>
      <c r="B129" s="6" t="s">
        <v>187</v>
      </c>
      <c r="C129" s="6" t="s">
        <v>1160</v>
      </c>
      <c r="D129" s="60">
        <v>85</v>
      </c>
      <c r="E129" s="61">
        <v>15</v>
      </c>
      <c r="F129" s="61">
        <v>0</v>
      </c>
      <c r="G129" s="61" t="s">
        <v>1237</v>
      </c>
      <c r="H129" s="61" t="s">
        <v>1237</v>
      </c>
      <c r="I129" s="61">
        <v>5</v>
      </c>
      <c r="J129" s="61" t="s">
        <v>1237</v>
      </c>
      <c r="K129" s="61">
        <v>5</v>
      </c>
      <c r="L129" s="61">
        <v>10</v>
      </c>
      <c r="M129" s="61">
        <v>0</v>
      </c>
      <c r="N129" s="61" t="s">
        <v>1237</v>
      </c>
      <c r="O129" s="61" t="s">
        <v>1237</v>
      </c>
      <c r="P129" s="61">
        <v>10</v>
      </c>
      <c r="Q129" s="61" t="s">
        <v>1237</v>
      </c>
    </row>
    <row r="130" spans="1:17" x14ac:dyDescent="0.35">
      <c r="A130" t="str">
        <f>IF(OR(ISBLANK(VLOOKUP(B130,'EUROSTAT-Code'!D:E,2,0)),ISNA(VLOOKUP(B130,'EUROSTAT-Code'!D:E,2,0))),"",VLOOKUP(B130,'EUROSTAT-Code'!D:E,2,0))</f>
        <v/>
      </c>
      <c r="B130" s="4" t="s">
        <v>188</v>
      </c>
      <c r="C130" s="4" t="s">
        <v>1161</v>
      </c>
      <c r="D130" s="58">
        <v>5</v>
      </c>
      <c r="E130" s="59">
        <v>0</v>
      </c>
      <c r="F130" s="59">
        <v>0</v>
      </c>
      <c r="G130" s="59">
        <v>0</v>
      </c>
      <c r="H130" s="59">
        <v>0</v>
      </c>
      <c r="I130" s="59">
        <v>0</v>
      </c>
      <c r="J130" s="59">
        <v>0</v>
      </c>
      <c r="K130" s="59">
        <v>0</v>
      </c>
      <c r="L130" s="59">
        <v>5</v>
      </c>
      <c r="M130" s="59">
        <v>0</v>
      </c>
      <c r="N130" s="59">
        <v>0</v>
      </c>
      <c r="O130" s="59">
        <v>0</v>
      </c>
      <c r="P130" s="59">
        <v>0</v>
      </c>
      <c r="Q130" s="59">
        <v>0</v>
      </c>
    </row>
    <row r="131" spans="1:17" x14ac:dyDescent="0.35">
      <c r="A131" t="str">
        <f>IF(OR(ISBLANK(VLOOKUP(B131,'EUROSTAT-Code'!D:E,2,0)),ISNA(VLOOKUP(B131,'EUROSTAT-Code'!D:E,2,0))),"",VLOOKUP(B131,'EUROSTAT-Code'!D:E,2,0))</f>
        <v/>
      </c>
      <c r="B131" s="6" t="s">
        <v>585</v>
      </c>
      <c r="C131" s="6" t="s">
        <v>1162</v>
      </c>
      <c r="D131" s="60">
        <v>10</v>
      </c>
      <c r="E131" s="61">
        <v>5</v>
      </c>
      <c r="F131" s="61">
        <v>0</v>
      </c>
      <c r="G131" s="61" t="s">
        <v>1237</v>
      </c>
      <c r="H131" s="61">
        <v>0</v>
      </c>
      <c r="I131" s="61">
        <v>0</v>
      </c>
      <c r="J131" s="61" t="s">
        <v>1237</v>
      </c>
      <c r="K131" s="61">
        <v>0</v>
      </c>
      <c r="L131" s="61">
        <v>0</v>
      </c>
      <c r="M131" s="61">
        <v>0</v>
      </c>
      <c r="N131" s="61" t="s">
        <v>1237</v>
      </c>
      <c r="O131" s="61">
        <v>0</v>
      </c>
      <c r="P131" s="61">
        <v>0</v>
      </c>
      <c r="Q131" s="61">
        <v>0</v>
      </c>
    </row>
    <row r="132" spans="1:17" x14ac:dyDescent="0.35">
      <c r="A132" t="str">
        <f>IF(OR(ISBLANK(VLOOKUP(B132,'EUROSTAT-Code'!D:E,2,0)),ISNA(VLOOKUP(B132,'EUROSTAT-Code'!D:E,2,0))),"",VLOOKUP(B132,'EUROSTAT-Code'!D:E,2,0))</f>
        <v/>
      </c>
      <c r="B132" s="4" t="s">
        <v>337</v>
      </c>
      <c r="C132" s="4" t="s">
        <v>1163</v>
      </c>
      <c r="D132" s="58">
        <v>40</v>
      </c>
      <c r="E132" s="59">
        <v>0</v>
      </c>
      <c r="F132" s="59">
        <v>0</v>
      </c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>
        <v>0</v>
      </c>
      <c r="M132" s="59">
        <v>0</v>
      </c>
      <c r="N132" s="59">
        <v>0</v>
      </c>
      <c r="O132" s="59">
        <v>5</v>
      </c>
      <c r="P132" s="59">
        <v>35</v>
      </c>
      <c r="Q132" s="59">
        <v>0</v>
      </c>
    </row>
    <row r="133" spans="1:17" x14ac:dyDescent="0.35">
      <c r="A133" t="str">
        <f>IF(OR(ISBLANK(VLOOKUP(B133,'EUROSTAT-Code'!D:E,2,0)),ISNA(VLOOKUP(B133,'EUROSTAT-Code'!D:E,2,0))),"",VLOOKUP(B133,'EUROSTAT-Code'!D:E,2,0))</f>
        <v/>
      </c>
      <c r="B133" s="6" t="s">
        <v>192</v>
      </c>
      <c r="C133" s="6" t="s">
        <v>991</v>
      </c>
      <c r="D133" s="60">
        <v>920</v>
      </c>
      <c r="E133" s="61">
        <v>65</v>
      </c>
      <c r="F133" s="61">
        <v>0</v>
      </c>
      <c r="G133" s="61" t="s">
        <v>1237</v>
      </c>
      <c r="H133" s="61" t="s">
        <v>1237</v>
      </c>
      <c r="I133" s="61">
        <v>35</v>
      </c>
      <c r="J133" s="61">
        <v>30</v>
      </c>
      <c r="K133" s="61" t="s">
        <v>1237</v>
      </c>
      <c r="L133" s="61">
        <v>0</v>
      </c>
      <c r="M133" s="61">
        <v>0</v>
      </c>
      <c r="N133" s="61">
        <v>220</v>
      </c>
      <c r="O133" s="61">
        <v>75</v>
      </c>
      <c r="P133" s="61">
        <v>380</v>
      </c>
      <c r="Q133" s="61" t="s">
        <v>1237</v>
      </c>
    </row>
    <row r="134" spans="1:17" x14ac:dyDescent="0.35">
      <c r="A134" t="str">
        <f>IF(OR(ISBLANK(VLOOKUP(B134,'EUROSTAT-Code'!D:E,2,0)),ISNA(VLOOKUP(B134,'EUROSTAT-Code'!D:E,2,0))),"",VLOOKUP(B134,'EUROSTAT-Code'!D:E,2,0))</f>
        <v/>
      </c>
      <c r="B134" s="4" t="s">
        <v>194</v>
      </c>
      <c r="C134" s="4" t="s">
        <v>992</v>
      </c>
      <c r="D134" s="58">
        <v>60</v>
      </c>
      <c r="E134" s="59">
        <v>0</v>
      </c>
      <c r="F134" s="59">
        <v>0</v>
      </c>
      <c r="G134" s="59">
        <v>0</v>
      </c>
      <c r="H134" s="59">
        <v>0</v>
      </c>
      <c r="I134" s="59">
        <v>0</v>
      </c>
      <c r="J134" s="59">
        <v>0</v>
      </c>
      <c r="K134" s="59">
        <v>0</v>
      </c>
      <c r="L134" s="59">
        <v>0</v>
      </c>
      <c r="M134" s="59">
        <v>0</v>
      </c>
      <c r="N134" s="59">
        <v>10</v>
      </c>
      <c r="O134" s="59" t="s">
        <v>1237</v>
      </c>
      <c r="P134" s="59">
        <v>50</v>
      </c>
      <c r="Q134" s="59">
        <v>0</v>
      </c>
    </row>
    <row r="135" spans="1:17" x14ac:dyDescent="0.35">
      <c r="A135" t="str">
        <f>IF(OR(ISBLANK(VLOOKUP(B135,'EUROSTAT-Code'!D:E,2,0)),ISNA(VLOOKUP(B135,'EUROSTAT-Code'!D:E,2,0))),"",VLOOKUP(B135,'EUROSTAT-Code'!D:E,2,0))</f>
        <v>x</v>
      </c>
      <c r="B135" s="6" t="s">
        <v>196</v>
      </c>
      <c r="C135" s="6" t="s">
        <v>993</v>
      </c>
      <c r="D135" s="60">
        <v>160</v>
      </c>
      <c r="E135" s="61">
        <v>0</v>
      </c>
      <c r="F135" s="61">
        <v>0</v>
      </c>
      <c r="G135" s="61">
        <v>0</v>
      </c>
      <c r="H135" s="61">
        <v>0</v>
      </c>
      <c r="I135" s="61">
        <v>0</v>
      </c>
      <c r="J135" s="61">
        <v>0</v>
      </c>
      <c r="K135" s="61" t="s">
        <v>1237</v>
      </c>
      <c r="L135" s="61">
        <v>145</v>
      </c>
      <c r="M135" s="61">
        <v>0</v>
      </c>
      <c r="N135" s="61">
        <v>0</v>
      </c>
      <c r="O135" s="61">
        <v>0</v>
      </c>
      <c r="P135" s="61">
        <v>0</v>
      </c>
      <c r="Q135" s="61">
        <v>0</v>
      </c>
    </row>
    <row r="136" spans="1:17" x14ac:dyDescent="0.35">
      <c r="A136" t="str">
        <f>IF(OR(ISBLANK(VLOOKUP(B136,'EUROSTAT-Code'!D:E,2,0)),ISNA(VLOOKUP(B136,'EUROSTAT-Code'!D:E,2,0))),"",VLOOKUP(B136,'EUROSTAT-Code'!D:E,2,0))</f>
        <v/>
      </c>
      <c r="B136" s="4" t="s">
        <v>198</v>
      </c>
      <c r="C136" s="4" t="s">
        <v>994</v>
      </c>
      <c r="D136" s="58">
        <v>70</v>
      </c>
      <c r="E136" s="59" t="s">
        <v>1237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59" t="s">
        <v>1237</v>
      </c>
      <c r="L136" s="59">
        <v>0</v>
      </c>
      <c r="M136" s="59">
        <v>0</v>
      </c>
      <c r="N136" s="59">
        <v>20</v>
      </c>
      <c r="O136" s="59">
        <v>0</v>
      </c>
      <c r="P136" s="59">
        <v>0</v>
      </c>
      <c r="Q136" s="59">
        <v>0</v>
      </c>
    </row>
    <row r="137" spans="1:17" x14ac:dyDescent="0.35">
      <c r="A137" t="str">
        <f>IF(OR(ISBLANK(VLOOKUP(B137,'EUROSTAT-Code'!D:E,2,0)),ISNA(VLOOKUP(B137,'EUROSTAT-Code'!D:E,2,0))),"",VLOOKUP(B137,'EUROSTAT-Code'!D:E,2,0))</f>
        <v/>
      </c>
      <c r="B137" s="6" t="s">
        <v>200</v>
      </c>
      <c r="C137" s="6" t="s">
        <v>1164</v>
      </c>
      <c r="D137" s="60">
        <v>8825</v>
      </c>
      <c r="E137" s="61">
        <v>4415</v>
      </c>
      <c r="F137" s="61" t="s">
        <v>1237</v>
      </c>
      <c r="G137" s="61" t="s">
        <v>1237</v>
      </c>
      <c r="H137" s="61">
        <v>1575</v>
      </c>
      <c r="I137" s="61">
        <v>0</v>
      </c>
      <c r="J137" s="61">
        <v>0</v>
      </c>
      <c r="K137" s="61">
        <v>840</v>
      </c>
      <c r="L137" s="61">
        <v>0</v>
      </c>
      <c r="M137" s="61">
        <v>1765</v>
      </c>
      <c r="N137" s="61">
        <v>0</v>
      </c>
      <c r="O137" s="61">
        <v>0</v>
      </c>
      <c r="P137" s="61" t="s">
        <v>1237</v>
      </c>
      <c r="Q137" s="61" t="s">
        <v>1237</v>
      </c>
    </row>
    <row r="138" spans="1:17" x14ac:dyDescent="0.35">
      <c r="A138" t="str">
        <f>IF(OR(ISBLANK(VLOOKUP(B138,'EUROSTAT-Code'!D:E,2,0)),ISNA(VLOOKUP(B138,'EUROSTAT-Code'!D:E,2,0))),"",VLOOKUP(B138,'EUROSTAT-Code'!D:E,2,0))</f>
        <v/>
      </c>
      <c r="B138" s="4" t="s">
        <v>202</v>
      </c>
      <c r="C138" s="4" t="s">
        <v>1165</v>
      </c>
      <c r="D138" s="58">
        <v>90</v>
      </c>
      <c r="E138" s="59">
        <v>10</v>
      </c>
      <c r="F138" s="59">
        <v>0</v>
      </c>
      <c r="G138" s="59" t="s">
        <v>1237</v>
      </c>
      <c r="H138" s="59" t="s">
        <v>1237</v>
      </c>
      <c r="I138" s="59">
        <v>10</v>
      </c>
      <c r="J138" s="59">
        <v>5</v>
      </c>
      <c r="K138" s="59">
        <v>10</v>
      </c>
      <c r="L138" s="59">
        <v>0</v>
      </c>
      <c r="M138" s="59">
        <v>40</v>
      </c>
      <c r="N138" s="59">
        <v>0</v>
      </c>
      <c r="O138" s="59">
        <v>0</v>
      </c>
      <c r="P138" s="59">
        <v>0</v>
      </c>
      <c r="Q138" s="59">
        <v>5</v>
      </c>
    </row>
    <row r="139" spans="1:17" x14ac:dyDescent="0.35">
      <c r="A139" t="str">
        <f>IF(OR(ISBLANK(VLOOKUP(B139,'EUROSTAT-Code'!D:E,2,0)),ISNA(VLOOKUP(B139,'EUROSTAT-Code'!D:E,2,0))),"",VLOOKUP(B139,'EUROSTAT-Code'!D:E,2,0))</f>
        <v/>
      </c>
      <c r="B139" s="6" t="s">
        <v>203</v>
      </c>
      <c r="C139" s="6" t="s">
        <v>996</v>
      </c>
      <c r="D139" s="60">
        <v>10</v>
      </c>
      <c r="E139" s="61">
        <v>5</v>
      </c>
      <c r="F139" s="61">
        <v>0</v>
      </c>
      <c r="G139" s="61">
        <v>0</v>
      </c>
      <c r="H139" s="61">
        <v>0</v>
      </c>
      <c r="I139" s="61">
        <v>0</v>
      </c>
      <c r="J139" s="61">
        <v>0</v>
      </c>
      <c r="K139" s="61">
        <v>0</v>
      </c>
      <c r="L139" s="61">
        <v>0</v>
      </c>
      <c r="M139" s="61">
        <v>0</v>
      </c>
      <c r="N139" s="61">
        <v>0</v>
      </c>
      <c r="O139" s="61">
        <v>0</v>
      </c>
      <c r="P139" s="61">
        <v>0</v>
      </c>
      <c r="Q139" s="61">
        <v>0</v>
      </c>
    </row>
    <row r="140" spans="1:17" x14ac:dyDescent="0.35">
      <c r="A140" t="str">
        <f>IF(OR(ISBLANK(VLOOKUP(B140,'EUROSTAT-Code'!D:E,2,0)),ISNA(VLOOKUP(B140,'EUROSTAT-Code'!D:E,2,0))),"",VLOOKUP(B140,'EUROSTAT-Code'!D:E,2,0))</f>
        <v/>
      </c>
      <c r="B140" s="4" t="s">
        <v>204</v>
      </c>
      <c r="C140" s="4" t="s">
        <v>1166</v>
      </c>
      <c r="D140" s="58">
        <v>105</v>
      </c>
      <c r="E140" s="59" t="s">
        <v>1237</v>
      </c>
      <c r="F140" s="59">
        <v>0</v>
      </c>
      <c r="G140" s="59">
        <v>0</v>
      </c>
      <c r="H140" s="59" t="s">
        <v>1237</v>
      </c>
      <c r="I140" s="59">
        <v>0</v>
      </c>
      <c r="J140" s="59">
        <v>0</v>
      </c>
      <c r="K140" s="59" t="s">
        <v>1237</v>
      </c>
      <c r="L140" s="59">
        <v>0</v>
      </c>
      <c r="M140" s="59">
        <v>0</v>
      </c>
      <c r="N140" s="59">
        <v>100</v>
      </c>
      <c r="O140" s="59" t="s">
        <v>1237</v>
      </c>
      <c r="P140" s="59" t="s">
        <v>1237</v>
      </c>
      <c r="Q140" s="59">
        <v>0</v>
      </c>
    </row>
    <row r="141" spans="1:17" x14ac:dyDescent="0.35">
      <c r="A141" t="str">
        <f>IF(OR(ISBLANK(VLOOKUP(B141,'EUROSTAT-Code'!D:E,2,0)),ISNA(VLOOKUP(B141,'EUROSTAT-Code'!D:E,2,0))),"",VLOOKUP(B141,'EUROSTAT-Code'!D:E,2,0))</f>
        <v/>
      </c>
      <c r="B141" s="6" t="s">
        <v>205</v>
      </c>
      <c r="C141" s="6" t="s">
        <v>997</v>
      </c>
      <c r="D141" s="60">
        <v>835</v>
      </c>
      <c r="E141" s="61" t="s">
        <v>1237</v>
      </c>
      <c r="F141" s="61">
        <v>0</v>
      </c>
      <c r="G141" s="61">
        <v>0</v>
      </c>
      <c r="H141" s="61" t="s">
        <v>1237</v>
      </c>
      <c r="I141" s="61" t="s">
        <v>1237</v>
      </c>
      <c r="J141" s="61">
        <v>0</v>
      </c>
      <c r="K141" s="61" t="s">
        <v>1237</v>
      </c>
      <c r="L141" s="61">
        <v>0</v>
      </c>
      <c r="M141" s="61">
        <v>0</v>
      </c>
      <c r="N141" s="61">
        <v>810</v>
      </c>
      <c r="O141" s="61" t="s">
        <v>1237</v>
      </c>
      <c r="P141" s="61" t="s">
        <v>1237</v>
      </c>
      <c r="Q141" s="61">
        <v>0</v>
      </c>
    </row>
    <row r="142" spans="1:17" x14ac:dyDescent="0.35">
      <c r="A142" t="str">
        <f>IF(OR(ISBLANK(VLOOKUP(B142,'EUROSTAT-Code'!D:E,2,0)),ISNA(VLOOKUP(B142,'EUROSTAT-Code'!D:E,2,0))),"",VLOOKUP(B142,'EUROSTAT-Code'!D:E,2,0))</f>
        <v>x</v>
      </c>
      <c r="B142" s="4" t="s">
        <v>207</v>
      </c>
      <c r="C142" s="4" t="s">
        <v>998</v>
      </c>
      <c r="D142" s="58">
        <v>5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5</v>
      </c>
      <c r="O142" s="59">
        <v>0</v>
      </c>
      <c r="P142" s="59">
        <v>0</v>
      </c>
      <c r="Q142" s="59">
        <v>0</v>
      </c>
    </row>
    <row r="143" spans="1:17" x14ac:dyDescent="0.35">
      <c r="A143" t="str">
        <f>IF(OR(ISBLANK(VLOOKUP(B143,'EUROSTAT-Code'!D:E,2,0)),ISNA(VLOOKUP(B143,'EUROSTAT-Code'!D:E,2,0))),"",VLOOKUP(B143,'EUROSTAT-Code'!D:E,2,0))</f>
        <v>x</v>
      </c>
      <c r="B143" s="6" t="s">
        <v>209</v>
      </c>
      <c r="C143" s="6" t="s">
        <v>999</v>
      </c>
      <c r="D143" s="60">
        <v>115</v>
      </c>
      <c r="E143" s="61">
        <v>0</v>
      </c>
      <c r="F143" s="61">
        <v>0</v>
      </c>
      <c r="G143" s="61">
        <v>0</v>
      </c>
      <c r="H143" s="61">
        <v>0</v>
      </c>
      <c r="I143" s="61">
        <v>0</v>
      </c>
      <c r="J143" s="61" t="s">
        <v>1237</v>
      </c>
      <c r="K143" s="61">
        <v>0</v>
      </c>
      <c r="L143" s="61">
        <v>0</v>
      </c>
      <c r="M143" s="61">
        <v>0</v>
      </c>
      <c r="N143" s="61">
        <v>115</v>
      </c>
      <c r="O143" s="61">
        <v>0</v>
      </c>
      <c r="P143" s="61">
        <v>0</v>
      </c>
      <c r="Q143" s="61">
        <v>0</v>
      </c>
    </row>
    <row r="144" spans="1:17" x14ac:dyDescent="0.35">
      <c r="A144" t="str">
        <f>IF(OR(ISBLANK(VLOOKUP(B144,'EUROSTAT-Code'!D:E,2,0)),ISNA(VLOOKUP(B144,'EUROSTAT-Code'!D:E,2,0))),"",VLOOKUP(B144,'EUROSTAT-Code'!D:E,2,0))</f>
        <v/>
      </c>
      <c r="B144" s="4" t="s">
        <v>211</v>
      </c>
      <c r="C144" s="4" t="s">
        <v>1000</v>
      </c>
      <c r="D144" s="58">
        <v>35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15</v>
      </c>
      <c r="M144" s="59">
        <v>20</v>
      </c>
      <c r="N144" s="59">
        <v>0</v>
      </c>
      <c r="O144" s="59">
        <v>0</v>
      </c>
      <c r="P144" s="59">
        <v>0</v>
      </c>
      <c r="Q144" s="59">
        <v>0</v>
      </c>
    </row>
    <row r="145" spans="1:17" x14ac:dyDescent="0.35">
      <c r="A145" t="str">
        <f>IF(OR(ISBLANK(VLOOKUP(B145,'EUROSTAT-Code'!D:E,2,0)),ISNA(VLOOKUP(B145,'EUROSTAT-Code'!D:E,2,0))),"",VLOOKUP(B145,'EUROSTAT-Code'!D:E,2,0))</f>
        <v/>
      </c>
      <c r="B145" s="6" t="s">
        <v>602</v>
      </c>
      <c r="C145" s="6" t="s">
        <v>1167</v>
      </c>
      <c r="D145" s="60">
        <v>215</v>
      </c>
      <c r="E145" s="61">
        <v>0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61">
        <v>0</v>
      </c>
      <c r="L145" s="61">
        <v>0</v>
      </c>
      <c r="M145" s="61">
        <v>0</v>
      </c>
      <c r="N145" s="61">
        <v>0</v>
      </c>
      <c r="O145" s="61">
        <v>0</v>
      </c>
      <c r="P145" s="61" t="s">
        <v>1237</v>
      </c>
      <c r="Q145" s="61">
        <v>205</v>
      </c>
    </row>
    <row r="146" spans="1:17" x14ac:dyDescent="0.35">
      <c r="A146" t="str">
        <f>IF(OR(ISBLANK(VLOOKUP(B146,'EUROSTAT-Code'!D:E,2,0)),ISNA(VLOOKUP(B146,'EUROSTAT-Code'!D:E,2,0))),"",VLOOKUP(B146,'EUROSTAT-Code'!D:E,2,0))</f>
        <v/>
      </c>
      <c r="B146" s="8" t="s">
        <v>213</v>
      </c>
      <c r="C146" s="8" t="s">
        <v>1222</v>
      </c>
      <c r="D146" s="62">
        <v>18610</v>
      </c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2">
        <v>0</v>
      </c>
    </row>
    <row r="147" spans="1:17" x14ac:dyDescent="0.35">
      <c r="A147" t="str">
        <f>IF(OR(ISBLANK(VLOOKUP(B147,'EUROSTAT-Code'!D:E,2,0)),ISNA(VLOOKUP(B147,'EUROSTAT-Code'!D:E,2,0))),"",VLOOKUP(B147,'EUROSTAT-Code'!D:E,2,0))</f>
        <v>x</v>
      </c>
      <c r="B147" s="4" t="s">
        <v>216</v>
      </c>
      <c r="C147" s="4" t="s">
        <v>1169</v>
      </c>
      <c r="D147" s="58">
        <v>110</v>
      </c>
      <c r="E147" s="59">
        <v>30</v>
      </c>
      <c r="F147" s="59">
        <v>0</v>
      </c>
      <c r="G147" s="59" t="s">
        <v>1237</v>
      </c>
      <c r="H147" s="59" t="s">
        <v>1237</v>
      </c>
      <c r="I147" s="59" t="s">
        <v>1237</v>
      </c>
      <c r="J147" s="59" t="s">
        <v>1237</v>
      </c>
      <c r="K147" s="59" t="s">
        <v>1237</v>
      </c>
      <c r="L147" s="59">
        <v>25</v>
      </c>
      <c r="M147" s="59">
        <v>25</v>
      </c>
      <c r="N147" s="59">
        <v>20</v>
      </c>
      <c r="O147" s="59">
        <v>0</v>
      </c>
      <c r="P147" s="59" t="s">
        <v>1237</v>
      </c>
      <c r="Q147" s="59">
        <v>0</v>
      </c>
    </row>
    <row r="148" spans="1:17" x14ac:dyDescent="0.35">
      <c r="A148" t="str">
        <f>IF(OR(ISBLANK(VLOOKUP(B148,'EUROSTAT-Code'!D:E,2,0)),ISNA(VLOOKUP(B148,'EUROSTAT-Code'!D:E,2,0))),"",VLOOKUP(B148,'EUROSTAT-Code'!D:E,2,0))</f>
        <v/>
      </c>
      <c r="B148" s="6" t="s">
        <v>218</v>
      </c>
      <c r="C148" s="6" t="s">
        <v>1170</v>
      </c>
      <c r="D148" s="60">
        <v>5</v>
      </c>
      <c r="E148" s="61">
        <v>0</v>
      </c>
      <c r="F148" s="61">
        <v>0</v>
      </c>
      <c r="G148" s="61">
        <v>0</v>
      </c>
      <c r="H148" s="61">
        <v>0</v>
      </c>
      <c r="I148" s="61" t="s">
        <v>1237</v>
      </c>
      <c r="J148" s="61">
        <v>0</v>
      </c>
      <c r="K148" s="61">
        <v>0</v>
      </c>
      <c r="L148" s="61">
        <v>0</v>
      </c>
      <c r="M148" s="61">
        <v>0</v>
      </c>
      <c r="N148" s="61">
        <v>0</v>
      </c>
      <c r="O148" s="61">
        <v>0</v>
      </c>
      <c r="P148" s="61">
        <v>0</v>
      </c>
      <c r="Q148" s="61">
        <v>0</v>
      </c>
    </row>
    <row r="149" spans="1:17" x14ac:dyDescent="0.35">
      <c r="A149" t="str">
        <f>IF(OR(ISBLANK(VLOOKUP(B149,'EUROSTAT-Code'!D:E,2,0)),ISNA(VLOOKUP(B149,'EUROSTAT-Code'!D:E,2,0))),"",VLOOKUP(B149,'EUROSTAT-Code'!D:E,2,0))</f>
        <v>x</v>
      </c>
      <c r="B149" s="4" t="s">
        <v>220</v>
      </c>
      <c r="C149" s="4" t="s">
        <v>1002</v>
      </c>
      <c r="D149" s="58">
        <v>0</v>
      </c>
      <c r="E149" s="59">
        <v>0</v>
      </c>
      <c r="F149" s="59">
        <v>0</v>
      </c>
      <c r="G149" s="59">
        <v>0</v>
      </c>
      <c r="H149" s="59">
        <v>0</v>
      </c>
      <c r="I149" s="59">
        <v>0</v>
      </c>
      <c r="J149" s="59">
        <v>0</v>
      </c>
      <c r="K149" s="59">
        <v>0</v>
      </c>
      <c r="L149" s="59">
        <v>0</v>
      </c>
      <c r="M149" s="59">
        <v>0</v>
      </c>
      <c r="N149" s="59">
        <v>0</v>
      </c>
      <c r="O149" s="59">
        <v>0</v>
      </c>
      <c r="P149" s="59">
        <v>0</v>
      </c>
      <c r="Q149" s="59">
        <v>0</v>
      </c>
    </row>
    <row r="150" spans="1:17" x14ac:dyDescent="0.35">
      <c r="A150" t="str">
        <f>IF(OR(ISBLANK(VLOOKUP(B150,'EUROSTAT-Code'!D:E,2,0)),ISNA(VLOOKUP(B150,'EUROSTAT-Code'!D:E,2,0))),"",VLOOKUP(B150,'EUROSTAT-Code'!D:E,2,0))</f>
        <v>x</v>
      </c>
      <c r="B150" s="6" t="s">
        <v>222</v>
      </c>
      <c r="C150" s="6" t="s">
        <v>1172</v>
      </c>
      <c r="D150" s="60">
        <v>30</v>
      </c>
      <c r="E150" s="61">
        <v>5</v>
      </c>
      <c r="F150" s="61">
        <v>0</v>
      </c>
      <c r="G150" s="61" t="s">
        <v>1237</v>
      </c>
      <c r="H150" s="61">
        <v>5</v>
      </c>
      <c r="I150" s="61">
        <v>0</v>
      </c>
      <c r="J150" s="61" t="s">
        <v>1237</v>
      </c>
      <c r="K150" s="61">
        <v>0</v>
      </c>
      <c r="L150" s="61">
        <v>10</v>
      </c>
      <c r="M150" s="61">
        <v>10</v>
      </c>
      <c r="N150" s="61" t="s">
        <v>1237</v>
      </c>
      <c r="O150" s="61">
        <v>0</v>
      </c>
      <c r="P150" s="61" t="s">
        <v>1237</v>
      </c>
      <c r="Q150" s="61">
        <v>0</v>
      </c>
    </row>
    <row r="151" spans="1:17" x14ac:dyDescent="0.35">
      <c r="A151" t="str">
        <f>IF(OR(ISBLANK(VLOOKUP(B151,'EUROSTAT-Code'!D:E,2,0)),ISNA(VLOOKUP(B151,'EUROSTAT-Code'!D:E,2,0))),"",VLOOKUP(B151,'EUROSTAT-Code'!D:E,2,0))</f>
        <v/>
      </c>
      <c r="B151" s="4" t="s">
        <v>223</v>
      </c>
      <c r="C151" s="4" t="s">
        <v>1174</v>
      </c>
      <c r="D151" s="58">
        <v>0</v>
      </c>
      <c r="E151" s="59">
        <v>0</v>
      </c>
      <c r="F151" s="59">
        <v>0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0</v>
      </c>
      <c r="M151" s="59" t="s">
        <v>1237</v>
      </c>
      <c r="N151" s="59">
        <v>0</v>
      </c>
      <c r="O151" s="59">
        <v>0</v>
      </c>
      <c r="P151" s="59">
        <v>0</v>
      </c>
      <c r="Q151" s="59">
        <v>0</v>
      </c>
    </row>
    <row r="152" spans="1:17" x14ac:dyDescent="0.35">
      <c r="A152" t="str">
        <f>IF(OR(ISBLANK(VLOOKUP(B152,'EUROSTAT-Code'!D:E,2,0)),ISNA(VLOOKUP(B152,'EUROSTAT-Code'!D:E,2,0))),"",VLOOKUP(B152,'EUROSTAT-Code'!D:E,2,0))</f>
        <v/>
      </c>
      <c r="B152" s="6" t="s">
        <v>224</v>
      </c>
      <c r="C152" s="6" t="s">
        <v>1175</v>
      </c>
      <c r="D152" s="60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</row>
    <row r="153" spans="1:17" x14ac:dyDescent="0.35">
      <c r="A153" t="str">
        <f>IF(OR(ISBLANK(VLOOKUP(B153,'EUROSTAT-Code'!D:E,2,0)),ISNA(VLOOKUP(B153,'EUROSTAT-Code'!D:E,2,0))),"",VLOOKUP(B153,'EUROSTAT-Code'!D:E,2,0))</f>
        <v>x</v>
      </c>
      <c r="B153" s="4" t="s">
        <v>226</v>
      </c>
      <c r="C153" s="4" t="s">
        <v>1176</v>
      </c>
      <c r="D153" s="58">
        <v>105</v>
      </c>
      <c r="E153" s="59" t="s">
        <v>1237</v>
      </c>
      <c r="F153" s="59">
        <v>0</v>
      </c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0</v>
      </c>
      <c r="M153" s="59">
        <v>105</v>
      </c>
      <c r="N153" s="59">
        <v>0</v>
      </c>
      <c r="O153" s="59">
        <v>0</v>
      </c>
      <c r="P153" s="59">
        <v>0</v>
      </c>
      <c r="Q153" s="59">
        <v>0</v>
      </c>
    </row>
    <row r="154" spans="1:17" x14ac:dyDescent="0.35">
      <c r="A154" t="str">
        <f>IF(OR(ISBLANK(VLOOKUP(B154,'EUROSTAT-Code'!D:E,2,0)),ISNA(VLOOKUP(B154,'EUROSTAT-Code'!D:E,2,0))),"",VLOOKUP(B154,'EUROSTAT-Code'!D:E,2,0))</f>
        <v/>
      </c>
      <c r="B154" s="6" t="s">
        <v>281</v>
      </c>
      <c r="C154" s="6" t="s">
        <v>1178</v>
      </c>
      <c r="D154" s="60">
        <v>5</v>
      </c>
      <c r="E154" s="61">
        <v>0</v>
      </c>
      <c r="F154" s="61">
        <v>0</v>
      </c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>
        <v>0</v>
      </c>
      <c r="P154" s="61">
        <v>0</v>
      </c>
      <c r="Q154" s="61">
        <v>5</v>
      </c>
    </row>
    <row r="155" spans="1:17" x14ac:dyDescent="0.35">
      <c r="A155" t="str">
        <f>IF(OR(ISBLANK(VLOOKUP(B155,'EUROSTAT-Code'!D:E,2,0)),ISNA(VLOOKUP(B155,'EUROSTAT-Code'!D:E,2,0))),"",VLOOKUP(B155,'EUROSTAT-Code'!D:E,2,0))</f>
        <v/>
      </c>
      <c r="B155" s="4" t="s">
        <v>230</v>
      </c>
      <c r="C155" s="4" t="s">
        <v>1008</v>
      </c>
      <c r="D155" s="58">
        <v>5</v>
      </c>
      <c r="E155" s="59">
        <v>0</v>
      </c>
      <c r="F155" s="59">
        <v>0</v>
      </c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>
        <v>0</v>
      </c>
      <c r="P155" s="59">
        <v>0</v>
      </c>
      <c r="Q155" s="59">
        <v>5</v>
      </c>
    </row>
    <row r="156" spans="1:17" x14ac:dyDescent="0.35">
      <c r="A156" t="str">
        <f>IF(OR(ISBLANK(VLOOKUP(B156,'EUROSTAT-Code'!D:E,2,0)),ISNA(VLOOKUP(B156,'EUROSTAT-Code'!D:E,2,0))),"",VLOOKUP(B156,'EUROSTAT-Code'!D:E,2,0))</f>
        <v/>
      </c>
      <c r="B156" s="6" t="s">
        <v>690</v>
      </c>
      <c r="C156" s="6" t="s">
        <v>1183</v>
      </c>
      <c r="D156" s="60">
        <v>0</v>
      </c>
      <c r="E156" s="61">
        <v>0</v>
      </c>
      <c r="F156" s="61">
        <v>0</v>
      </c>
      <c r="G156" s="61">
        <v>0</v>
      </c>
      <c r="H156" s="61">
        <v>0</v>
      </c>
      <c r="I156" s="61">
        <v>0</v>
      </c>
      <c r="J156" s="61">
        <v>0</v>
      </c>
      <c r="K156" s="61">
        <v>0</v>
      </c>
      <c r="L156" s="61">
        <v>0</v>
      </c>
      <c r="M156" s="61">
        <v>0</v>
      </c>
      <c r="N156" s="61">
        <v>0</v>
      </c>
      <c r="O156" s="61">
        <v>0</v>
      </c>
      <c r="P156" s="61">
        <v>0</v>
      </c>
      <c r="Q156" s="61">
        <v>0</v>
      </c>
    </row>
    <row r="157" spans="1:17" x14ac:dyDescent="0.35">
      <c r="A157" t="str">
        <f>IF(OR(ISBLANK(VLOOKUP(B157,'EUROSTAT-Code'!D:E,2,0)),ISNA(VLOOKUP(B157,'EUROSTAT-Code'!D:E,2,0))),"",VLOOKUP(B157,'EUROSTAT-Code'!D:E,2,0))</f>
        <v/>
      </c>
      <c r="B157" s="4" t="s">
        <v>233</v>
      </c>
      <c r="C157" s="4" t="s">
        <v>1184</v>
      </c>
      <c r="D157" s="58">
        <v>25</v>
      </c>
      <c r="E157" s="59">
        <v>0</v>
      </c>
      <c r="F157" s="59">
        <v>0</v>
      </c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15</v>
      </c>
      <c r="M157" s="59">
        <v>0</v>
      </c>
      <c r="N157" s="59">
        <v>0</v>
      </c>
      <c r="O157" s="59">
        <v>0</v>
      </c>
      <c r="P157" s="59">
        <v>0</v>
      </c>
      <c r="Q157" s="59">
        <v>15</v>
      </c>
    </row>
    <row r="158" spans="1:17" x14ac:dyDescent="0.35">
      <c r="A158" t="str">
        <f>IF(OR(ISBLANK(VLOOKUP(B158,'EUROSTAT-Code'!D:E,2,0)),ISNA(VLOOKUP(B158,'EUROSTAT-Code'!D:E,2,0))),"",VLOOKUP(B158,'EUROSTAT-Code'!D:E,2,0))</f>
        <v/>
      </c>
      <c r="B158" s="6" t="s">
        <v>696</v>
      </c>
      <c r="C158" s="6" t="s">
        <v>1013</v>
      </c>
      <c r="D158" s="60">
        <v>0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0</v>
      </c>
      <c r="M158" s="61">
        <v>0</v>
      </c>
      <c r="N158" s="61">
        <v>0</v>
      </c>
      <c r="O158" s="61">
        <v>0</v>
      </c>
      <c r="P158" s="61">
        <v>0</v>
      </c>
      <c r="Q158" s="61">
        <v>0</v>
      </c>
    </row>
    <row r="159" spans="1:17" x14ac:dyDescent="0.35">
      <c r="A159" t="str">
        <f>IF(OR(ISBLANK(VLOOKUP(B159,'EUROSTAT-Code'!D:E,2,0)),ISNA(VLOOKUP(B159,'EUROSTAT-Code'!D:E,2,0))),"",VLOOKUP(B159,'EUROSTAT-Code'!D:E,2,0))</f>
        <v/>
      </c>
      <c r="B159" s="4" t="s">
        <v>237</v>
      </c>
      <c r="C159" s="4" t="s">
        <v>1014</v>
      </c>
      <c r="D159" s="58">
        <v>5</v>
      </c>
      <c r="E159" s="59">
        <v>0</v>
      </c>
      <c r="F159" s="59">
        <v>0</v>
      </c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5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</row>
    <row r="160" spans="1:17" x14ac:dyDescent="0.35">
      <c r="A160" t="str">
        <f>IF(OR(ISBLANK(VLOOKUP(B160,'EUROSTAT-Code'!D:E,2,0)),ISNA(VLOOKUP(B160,'EUROSTAT-Code'!D:E,2,0))),"",VLOOKUP(B160,'EUROSTAT-Code'!D:E,2,0))</f>
        <v/>
      </c>
      <c r="B160" s="6" t="s">
        <v>343</v>
      </c>
      <c r="C160" s="6" t="s">
        <v>1185</v>
      </c>
      <c r="D160" s="60">
        <v>5</v>
      </c>
      <c r="E160" s="61">
        <v>0</v>
      </c>
      <c r="F160" s="61">
        <v>0</v>
      </c>
      <c r="G160" s="61">
        <v>0</v>
      </c>
      <c r="H160" s="61">
        <v>0</v>
      </c>
      <c r="I160" s="61">
        <v>0</v>
      </c>
      <c r="J160" s="61">
        <v>0</v>
      </c>
      <c r="K160" s="61">
        <v>0</v>
      </c>
      <c r="L160" s="61">
        <v>0</v>
      </c>
      <c r="M160" s="61">
        <v>0</v>
      </c>
      <c r="N160" s="61">
        <v>0</v>
      </c>
      <c r="O160" s="61">
        <v>0</v>
      </c>
      <c r="P160" s="61">
        <v>0</v>
      </c>
      <c r="Q160" s="61">
        <v>0</v>
      </c>
    </row>
    <row r="161" spans="1:17" x14ac:dyDescent="0.35">
      <c r="A161" t="str">
        <f>IF(OR(ISBLANK(VLOOKUP(B161,'EUROSTAT-Code'!D:E,2,0)),ISNA(VLOOKUP(B161,'EUROSTAT-Code'!D:E,2,0))),"",VLOOKUP(B161,'EUROSTAT-Code'!D:E,2,0))</f>
        <v/>
      </c>
      <c r="B161" s="4" t="s">
        <v>344</v>
      </c>
      <c r="C161" s="4" t="s">
        <v>1186</v>
      </c>
      <c r="D161" s="58">
        <v>50</v>
      </c>
      <c r="E161" s="59">
        <v>0</v>
      </c>
      <c r="F161" s="59">
        <v>0</v>
      </c>
      <c r="G161" s="59">
        <v>0</v>
      </c>
      <c r="H161" s="59">
        <v>0</v>
      </c>
      <c r="I161" s="59">
        <v>0</v>
      </c>
      <c r="J161" s="59">
        <v>0</v>
      </c>
      <c r="K161" s="59" t="s">
        <v>1237</v>
      </c>
      <c r="L161" s="59">
        <v>15</v>
      </c>
      <c r="M161" s="59">
        <v>35</v>
      </c>
      <c r="N161" s="59">
        <v>0</v>
      </c>
      <c r="O161" s="59">
        <v>0</v>
      </c>
      <c r="P161" s="59">
        <v>0</v>
      </c>
      <c r="Q161" s="59">
        <v>0</v>
      </c>
    </row>
    <row r="162" spans="1:17" x14ac:dyDescent="0.35">
      <c r="A162" t="str">
        <f>IF(OR(ISBLANK(VLOOKUP(B162,'EUROSTAT-Code'!D:E,2,0)),ISNA(VLOOKUP(B162,'EUROSTAT-Code'!D:E,2,0))),"",VLOOKUP(B162,'EUROSTAT-Code'!D:E,2,0))</f>
        <v>x</v>
      </c>
      <c r="B162" s="6" t="s">
        <v>241</v>
      </c>
      <c r="C162" s="6" t="s">
        <v>1187</v>
      </c>
      <c r="D162" s="60">
        <v>20</v>
      </c>
      <c r="E162" s="61">
        <v>0</v>
      </c>
      <c r="F162" s="61">
        <v>0</v>
      </c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20</v>
      </c>
      <c r="M162" s="61">
        <v>0</v>
      </c>
      <c r="N162" s="61">
        <v>0</v>
      </c>
      <c r="O162" s="61">
        <v>0</v>
      </c>
      <c r="P162" s="61">
        <v>0</v>
      </c>
      <c r="Q162" s="61">
        <v>0</v>
      </c>
    </row>
    <row r="163" spans="1:17" x14ac:dyDescent="0.35">
      <c r="A163" t="str">
        <f>IF(OR(ISBLANK(VLOOKUP(B163,'EUROSTAT-Code'!D:E,2,0)),ISNA(VLOOKUP(B163,'EUROSTAT-Code'!D:E,2,0))),"",VLOOKUP(B163,'EUROSTAT-Code'!D:E,2,0))</f>
        <v/>
      </c>
      <c r="B163" s="4" t="s">
        <v>706</v>
      </c>
      <c r="C163" s="4" t="s">
        <v>1188</v>
      </c>
      <c r="D163" s="58">
        <v>125</v>
      </c>
      <c r="E163" s="59">
        <v>0</v>
      </c>
      <c r="F163" s="59">
        <v>0</v>
      </c>
      <c r="G163" s="59">
        <v>0</v>
      </c>
      <c r="H163" s="59">
        <v>0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>
        <v>0</v>
      </c>
      <c r="P163" s="59">
        <v>0</v>
      </c>
      <c r="Q163" s="59">
        <v>125</v>
      </c>
    </row>
    <row r="164" spans="1:17" x14ac:dyDescent="0.35">
      <c r="A164" t="str">
        <f>IF(OR(ISBLANK(VLOOKUP(B164,'EUROSTAT-Code'!D:E,2,0)),ISNA(VLOOKUP(B164,'EUROSTAT-Code'!D:E,2,0))),"",VLOOKUP(B164,'EUROSTAT-Code'!D:E,2,0))</f>
        <v/>
      </c>
      <c r="B164" s="6" t="s">
        <v>243</v>
      </c>
      <c r="C164" s="6" t="s">
        <v>1189</v>
      </c>
      <c r="D164" s="60">
        <v>10</v>
      </c>
      <c r="E164" s="61">
        <v>0</v>
      </c>
      <c r="F164" s="61">
        <v>0</v>
      </c>
      <c r="G164" s="61">
        <v>0</v>
      </c>
      <c r="H164" s="61">
        <v>0</v>
      </c>
      <c r="I164" s="61">
        <v>0</v>
      </c>
      <c r="J164" s="61">
        <v>0</v>
      </c>
      <c r="K164" s="61">
        <v>0</v>
      </c>
      <c r="L164" s="61">
        <v>10</v>
      </c>
      <c r="M164" s="61">
        <v>0</v>
      </c>
      <c r="N164" s="61">
        <v>0</v>
      </c>
      <c r="O164" s="61">
        <v>0</v>
      </c>
      <c r="P164" s="61">
        <v>0</v>
      </c>
      <c r="Q164" s="61">
        <v>0</v>
      </c>
    </row>
    <row r="165" spans="1:17" x14ac:dyDescent="0.35">
      <c r="A165" t="str">
        <f>IF(OR(ISBLANK(VLOOKUP(B165,'EUROSTAT-Code'!D:E,2,0)),ISNA(VLOOKUP(B165,'EUROSTAT-Code'!D:E,2,0))),"",VLOOKUP(B165,'EUROSTAT-Code'!D:E,2,0))</f>
        <v/>
      </c>
      <c r="B165" s="4" t="s">
        <v>244</v>
      </c>
      <c r="C165" s="4" t="s">
        <v>1190</v>
      </c>
      <c r="D165" s="58">
        <v>20</v>
      </c>
      <c r="E165" s="59" t="s">
        <v>1237</v>
      </c>
      <c r="F165" s="59">
        <v>0</v>
      </c>
      <c r="G165" s="59">
        <v>0</v>
      </c>
      <c r="H165" s="59">
        <v>0</v>
      </c>
      <c r="I165" s="59">
        <v>0</v>
      </c>
      <c r="J165" s="59">
        <v>0</v>
      </c>
      <c r="K165" s="59">
        <v>0</v>
      </c>
      <c r="L165" s="59">
        <v>15</v>
      </c>
      <c r="M165" s="59">
        <v>0</v>
      </c>
      <c r="N165" s="59" t="s">
        <v>1237</v>
      </c>
      <c r="O165" s="59">
        <v>0</v>
      </c>
      <c r="P165" s="59">
        <v>0</v>
      </c>
      <c r="Q165" s="59">
        <v>0</v>
      </c>
    </row>
    <row r="166" spans="1:17" x14ac:dyDescent="0.35">
      <c r="A166" t="str">
        <f>IF(OR(ISBLANK(VLOOKUP(B166,'EUROSTAT-Code'!D:E,2,0)),ISNA(VLOOKUP(B166,'EUROSTAT-Code'!D:E,2,0))),"",VLOOKUP(B166,'EUROSTAT-Code'!D:E,2,0))</f>
        <v/>
      </c>
      <c r="B166" s="6" t="s">
        <v>245</v>
      </c>
      <c r="C166" s="6" t="s">
        <v>1191</v>
      </c>
      <c r="D166" s="60">
        <v>18200</v>
      </c>
      <c r="E166" s="61">
        <v>0</v>
      </c>
      <c r="F166" s="61">
        <v>0</v>
      </c>
      <c r="G166" s="61">
        <v>0</v>
      </c>
      <c r="H166" s="61">
        <v>0</v>
      </c>
      <c r="I166" s="61">
        <v>0</v>
      </c>
      <c r="J166" s="61">
        <v>0</v>
      </c>
      <c r="K166" s="61">
        <v>0</v>
      </c>
      <c r="L166" s="61">
        <v>0</v>
      </c>
      <c r="M166" s="61">
        <v>18155</v>
      </c>
      <c r="N166" s="61">
        <v>0</v>
      </c>
      <c r="O166" s="61">
        <v>0</v>
      </c>
      <c r="P166" s="61">
        <v>0</v>
      </c>
      <c r="Q166" s="61" t="s">
        <v>1237</v>
      </c>
    </row>
    <row r="167" spans="1:17" x14ac:dyDescent="0.35">
      <c r="A167" t="str">
        <f>IF(OR(ISBLANK(VLOOKUP(B167,'EUROSTAT-Code'!D:E,2,0)),ISNA(VLOOKUP(B167,'EUROSTAT-Code'!D:E,2,0))),"",VLOOKUP(B167,'EUROSTAT-Code'!D:E,2,0))</f>
        <v/>
      </c>
      <c r="B167" s="4" t="s">
        <v>761</v>
      </c>
      <c r="C167" s="4" t="s">
        <v>1192</v>
      </c>
      <c r="D167" s="58">
        <v>0</v>
      </c>
      <c r="E167" s="59">
        <v>0</v>
      </c>
      <c r="F167" s="59">
        <v>0</v>
      </c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0</v>
      </c>
      <c r="M167" s="59">
        <v>0</v>
      </c>
      <c r="N167" s="59">
        <v>0</v>
      </c>
      <c r="O167" s="59">
        <v>0</v>
      </c>
      <c r="P167" s="59">
        <v>0</v>
      </c>
      <c r="Q167" s="59">
        <v>0</v>
      </c>
    </row>
    <row r="168" spans="1:17" x14ac:dyDescent="0.35">
      <c r="A168" t="str">
        <f>IF(OR(ISBLANK(VLOOKUP(B168,'EUROSTAT-Code'!D:E,2,0)),ISNA(VLOOKUP(B168,'EUROSTAT-Code'!D:E,2,0))),"",VLOOKUP(B168,'EUROSTAT-Code'!D:E,2,0))</f>
        <v/>
      </c>
      <c r="B168" s="6" t="s">
        <v>767</v>
      </c>
      <c r="C168" s="6" t="s">
        <v>1193</v>
      </c>
      <c r="D168" s="60">
        <v>5</v>
      </c>
      <c r="E168" s="61">
        <v>5</v>
      </c>
      <c r="F168" s="61">
        <v>0</v>
      </c>
      <c r="G168" s="61">
        <v>0</v>
      </c>
      <c r="H168" s="61">
        <v>0</v>
      </c>
      <c r="I168" s="61">
        <v>0</v>
      </c>
      <c r="J168" s="61">
        <v>0</v>
      </c>
      <c r="K168" s="61">
        <v>0</v>
      </c>
      <c r="L168" s="61">
        <v>0</v>
      </c>
      <c r="M168" s="61">
        <v>0</v>
      </c>
      <c r="N168" s="61">
        <v>0</v>
      </c>
      <c r="O168" s="61">
        <v>0</v>
      </c>
      <c r="P168" s="61">
        <v>0</v>
      </c>
      <c r="Q168" s="61">
        <v>0</v>
      </c>
    </row>
    <row r="169" spans="1:17" x14ac:dyDescent="0.35">
      <c r="A169" t="str">
        <f>IF(OR(ISBLANK(VLOOKUP(B169,'EUROSTAT-Code'!D:E,2,0)),ISNA(VLOOKUP(B169,'EUROSTAT-Code'!D:E,2,0))),"",VLOOKUP(B169,'EUROSTAT-Code'!D:E,2,0))</f>
        <v/>
      </c>
      <c r="B169" s="8" t="s">
        <v>246</v>
      </c>
      <c r="C169" s="8" t="s">
        <v>247</v>
      </c>
      <c r="D169" s="62">
        <v>85</v>
      </c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>
        <v>0</v>
      </c>
    </row>
    <row r="170" spans="1:17" x14ac:dyDescent="0.35">
      <c r="A170" t="str">
        <f>IF(OR(ISBLANK(VLOOKUP(B170,'EUROSTAT-Code'!D:E,2,0)),ISNA(VLOOKUP(B170,'EUROSTAT-Code'!D:E,2,0))),"",VLOOKUP(B170,'EUROSTAT-Code'!D:E,2,0))</f>
        <v/>
      </c>
      <c r="B170" s="4" t="s">
        <v>346</v>
      </c>
      <c r="C170" s="4" t="s">
        <v>1194</v>
      </c>
      <c r="D170" s="58">
        <v>10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10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</row>
    <row r="171" spans="1:17" x14ac:dyDescent="0.35">
      <c r="A171" t="str">
        <f>IF(OR(ISBLANK(VLOOKUP(B171,'EUROSTAT-Code'!D:E,2,0)),ISNA(VLOOKUP(B171,'EUROSTAT-Code'!D:E,2,0))),"",VLOOKUP(B171,'EUROSTAT-Code'!D:E,2,0))</f>
        <v/>
      </c>
      <c r="B171" s="6" t="s">
        <v>248</v>
      </c>
      <c r="C171" s="6" t="s">
        <v>1025</v>
      </c>
      <c r="D171" s="60">
        <v>75</v>
      </c>
      <c r="E171" s="61">
        <v>10</v>
      </c>
      <c r="F171" s="61">
        <v>0</v>
      </c>
      <c r="G171" s="61">
        <v>0</v>
      </c>
      <c r="H171" s="61" t="s">
        <v>1237</v>
      </c>
      <c r="I171" s="61">
        <v>0</v>
      </c>
      <c r="J171" s="61" t="s">
        <v>1237</v>
      </c>
      <c r="K171" s="61" t="s">
        <v>1237</v>
      </c>
      <c r="L171" s="61">
        <v>60</v>
      </c>
      <c r="M171" s="61">
        <v>0</v>
      </c>
      <c r="N171" s="61">
        <v>0</v>
      </c>
      <c r="O171" s="61">
        <v>0</v>
      </c>
      <c r="P171" s="61" t="s">
        <v>1237</v>
      </c>
      <c r="Q171" s="61">
        <v>0</v>
      </c>
    </row>
    <row r="172" spans="1:17" x14ac:dyDescent="0.35">
      <c r="A172" t="str">
        <f>IF(OR(ISBLANK(VLOOKUP(B172,'EUROSTAT-Code'!D:E,2,0)),ISNA(VLOOKUP(B172,'EUROSTAT-Code'!D:E,2,0))),"",VLOOKUP(B172,'EUROSTAT-Code'!D:E,2,0))</f>
        <v/>
      </c>
      <c r="B172" s="8" t="s">
        <v>250</v>
      </c>
      <c r="C172" s="8" t="s">
        <v>1223</v>
      </c>
      <c r="D172" s="62">
        <v>5025</v>
      </c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>
        <v>0</v>
      </c>
    </row>
    <row r="173" spans="1:17" x14ac:dyDescent="0.35">
      <c r="A173" t="str">
        <f>IF(OR(ISBLANK(VLOOKUP(B173,'EUROSTAT-Code'!D:E,2,0)),ISNA(VLOOKUP(B173,'EUROSTAT-Code'!D:E,2,0))),"",VLOOKUP(B173,'EUROSTAT-Code'!D:E,2,0))</f>
        <v/>
      </c>
      <c r="B173" s="4" t="s">
        <v>776</v>
      </c>
      <c r="C173" s="4" t="s">
        <v>1026</v>
      </c>
      <c r="D173" s="58">
        <v>2870</v>
      </c>
      <c r="E173" s="59">
        <v>1565</v>
      </c>
      <c r="F173" s="59" t="s">
        <v>1237</v>
      </c>
      <c r="G173" s="59">
        <v>105</v>
      </c>
      <c r="H173" s="59" t="s">
        <v>1237</v>
      </c>
      <c r="I173" s="59" t="s">
        <v>1237</v>
      </c>
      <c r="J173" s="59">
        <v>245</v>
      </c>
      <c r="K173" s="59">
        <v>700</v>
      </c>
      <c r="L173" s="59" t="s">
        <v>1237</v>
      </c>
      <c r="M173" s="59">
        <v>0</v>
      </c>
      <c r="N173" s="59">
        <v>0</v>
      </c>
      <c r="O173" s="59" t="s">
        <v>1237</v>
      </c>
      <c r="P173" s="59">
        <v>0</v>
      </c>
      <c r="Q173" s="59">
        <v>0</v>
      </c>
    </row>
    <row r="174" spans="1:17" x14ac:dyDescent="0.35">
      <c r="A174" t="str">
        <f>IF(OR(ISBLANK(VLOOKUP(B174,'EUROSTAT-Code'!D:E,2,0)),ISNA(VLOOKUP(B174,'EUROSTAT-Code'!D:E,2,0))),"",VLOOKUP(B174,'EUROSTAT-Code'!D:E,2,0))</f>
        <v/>
      </c>
      <c r="B174" s="6" t="s">
        <v>778</v>
      </c>
      <c r="C174" s="6" t="s">
        <v>1027</v>
      </c>
      <c r="D174" s="60">
        <v>280</v>
      </c>
      <c r="E174" s="61">
        <v>60</v>
      </c>
      <c r="F174" s="61">
        <v>0</v>
      </c>
      <c r="G174" s="61" t="s">
        <v>1237</v>
      </c>
      <c r="H174" s="61">
        <v>175</v>
      </c>
      <c r="I174" s="61">
        <v>10</v>
      </c>
      <c r="J174" s="61">
        <v>0</v>
      </c>
      <c r="K174" s="61">
        <v>25</v>
      </c>
      <c r="L174" s="61">
        <v>0</v>
      </c>
      <c r="M174" s="61">
        <v>0</v>
      </c>
      <c r="N174" s="61">
        <v>0</v>
      </c>
      <c r="O174" s="61">
        <v>0</v>
      </c>
      <c r="P174" s="61">
        <v>0</v>
      </c>
      <c r="Q174" s="61">
        <v>0</v>
      </c>
    </row>
    <row r="175" spans="1:17" x14ac:dyDescent="0.35">
      <c r="A175" t="str">
        <f>IF(OR(ISBLANK(VLOOKUP(B175,'EUROSTAT-Code'!D:E,2,0)),ISNA(VLOOKUP(B175,'EUROSTAT-Code'!D:E,2,0))),"",VLOOKUP(B175,'EUROSTAT-Code'!D:E,2,0))</f>
        <v/>
      </c>
      <c r="B175" s="4" t="s">
        <v>781</v>
      </c>
      <c r="C175" s="4" t="s">
        <v>1195</v>
      </c>
      <c r="D175" s="58">
        <v>5</v>
      </c>
      <c r="E175" s="59">
        <v>0</v>
      </c>
      <c r="F175" s="59">
        <v>0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>
        <v>0</v>
      </c>
      <c r="M175" s="59">
        <v>0</v>
      </c>
      <c r="N175" s="59">
        <v>0</v>
      </c>
      <c r="O175" s="59">
        <v>0</v>
      </c>
      <c r="P175" s="59">
        <v>0</v>
      </c>
      <c r="Q175" s="59">
        <v>5</v>
      </c>
    </row>
    <row r="176" spans="1:17" x14ac:dyDescent="0.35">
      <c r="A176" t="str">
        <f>IF(OR(ISBLANK(VLOOKUP(B176,'EUROSTAT-Code'!D:E,2,0)),ISNA(VLOOKUP(B176,'EUROSTAT-Code'!D:E,2,0))),"",VLOOKUP(B176,'EUROSTAT-Code'!D:E,2,0))</f>
        <v/>
      </c>
      <c r="B176" s="6" t="s">
        <v>784</v>
      </c>
      <c r="C176" s="6" t="s">
        <v>1197</v>
      </c>
      <c r="D176" s="60">
        <v>585</v>
      </c>
      <c r="E176" s="61">
        <v>0</v>
      </c>
      <c r="F176" s="61">
        <v>0</v>
      </c>
      <c r="G176" s="61">
        <v>0</v>
      </c>
      <c r="H176" s="61">
        <v>0</v>
      </c>
      <c r="I176" s="61">
        <v>0</v>
      </c>
      <c r="J176" s="61">
        <v>0</v>
      </c>
      <c r="K176" s="61">
        <v>0</v>
      </c>
      <c r="L176" s="61">
        <v>0</v>
      </c>
      <c r="M176" s="61">
        <v>585</v>
      </c>
      <c r="N176" s="61">
        <v>0</v>
      </c>
      <c r="O176" s="61">
        <v>0</v>
      </c>
      <c r="P176" s="61">
        <v>0</v>
      </c>
      <c r="Q176" s="61">
        <v>0</v>
      </c>
    </row>
    <row r="177" spans="1:17" x14ac:dyDescent="0.35">
      <c r="A177" t="str">
        <f>IF(OR(ISBLANK(VLOOKUP(B177,'EUROSTAT-Code'!D:E,2,0)),ISNA(VLOOKUP(B177,'EUROSTAT-Code'!D:E,2,0))),"",VLOOKUP(B177,'EUROSTAT-Code'!D:E,2,0))</f>
        <v/>
      </c>
      <c r="B177" s="4" t="s">
        <v>785</v>
      </c>
      <c r="C177" s="4" t="s">
        <v>1030</v>
      </c>
      <c r="D177" s="58">
        <v>490</v>
      </c>
      <c r="E177" s="59">
        <v>120</v>
      </c>
      <c r="F177" s="59">
        <v>0</v>
      </c>
      <c r="G177" s="59">
        <v>15</v>
      </c>
      <c r="H177" s="59">
        <v>195</v>
      </c>
      <c r="I177" s="59">
        <v>25</v>
      </c>
      <c r="J177" s="59">
        <v>0</v>
      </c>
      <c r="K177" s="59">
        <v>35</v>
      </c>
      <c r="L177" s="59">
        <v>75</v>
      </c>
      <c r="M177" s="59">
        <v>0</v>
      </c>
      <c r="N177" s="59">
        <v>0</v>
      </c>
      <c r="O177" s="59">
        <v>0</v>
      </c>
      <c r="P177" s="59">
        <v>0</v>
      </c>
      <c r="Q177" s="59">
        <v>0</v>
      </c>
    </row>
    <row r="178" spans="1:17" x14ac:dyDescent="0.35">
      <c r="A178" t="str">
        <f>IF(OR(ISBLANK(VLOOKUP(B178,'EUROSTAT-Code'!D:E,2,0)),ISNA(VLOOKUP(B178,'EUROSTAT-Code'!D:E,2,0))),"",VLOOKUP(B178,'EUROSTAT-Code'!D:E,2,0))</f>
        <v/>
      </c>
      <c r="B178" s="6" t="s">
        <v>787</v>
      </c>
      <c r="C178" s="6" t="s">
        <v>1032</v>
      </c>
      <c r="D178" s="60">
        <v>35</v>
      </c>
      <c r="E178" s="61">
        <v>10</v>
      </c>
      <c r="F178" s="61">
        <v>0</v>
      </c>
      <c r="G178" s="61">
        <v>5</v>
      </c>
      <c r="H178" s="61">
        <v>15</v>
      </c>
      <c r="I178" s="61" t="s">
        <v>1237</v>
      </c>
      <c r="J178" s="61" t="s">
        <v>1237</v>
      </c>
      <c r="K178" s="61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  <c r="Q178" s="61">
        <v>0</v>
      </c>
    </row>
    <row r="179" spans="1:17" x14ac:dyDescent="0.35">
      <c r="A179" t="str">
        <f>IF(OR(ISBLANK(VLOOKUP(B179,'EUROSTAT-Code'!D:E,2,0)),ISNA(VLOOKUP(B179,'EUROSTAT-Code'!D:E,2,0))),"",VLOOKUP(B179,'EUROSTAT-Code'!D:E,2,0))</f>
        <v/>
      </c>
      <c r="B179" s="4" t="s">
        <v>791</v>
      </c>
      <c r="C179" s="4" t="s">
        <v>1198</v>
      </c>
      <c r="D179" s="58">
        <v>685</v>
      </c>
      <c r="E179" s="59">
        <v>405</v>
      </c>
      <c r="F179" s="59" t="s">
        <v>1237</v>
      </c>
      <c r="G179" s="59">
        <v>30</v>
      </c>
      <c r="H179" s="59">
        <v>105</v>
      </c>
      <c r="I179" s="59" t="s">
        <v>1237</v>
      </c>
      <c r="J179" s="59" t="s">
        <v>1237</v>
      </c>
      <c r="K179" s="59">
        <v>100</v>
      </c>
      <c r="L179" s="59" t="s">
        <v>1237</v>
      </c>
      <c r="M179" s="59">
        <v>0</v>
      </c>
      <c r="N179" s="59">
        <v>0</v>
      </c>
      <c r="O179" s="59">
        <v>0</v>
      </c>
      <c r="P179" s="59">
        <v>0</v>
      </c>
      <c r="Q179" s="59">
        <v>0</v>
      </c>
    </row>
    <row r="180" spans="1:17" x14ac:dyDescent="0.35">
      <c r="A180" t="str">
        <f>IF(OR(ISBLANK(VLOOKUP(B180,'EUROSTAT-Code'!D:E,2,0)),ISNA(VLOOKUP(B180,'EUROSTAT-Code'!D:E,2,0))),"",VLOOKUP(B180,'EUROSTAT-Code'!D:E,2,0))</f>
        <v/>
      </c>
      <c r="B180" s="6" t="s">
        <v>800</v>
      </c>
      <c r="C180" s="6" t="s">
        <v>1199</v>
      </c>
      <c r="D180" s="60">
        <v>75</v>
      </c>
      <c r="E180" s="61">
        <v>0</v>
      </c>
      <c r="F180" s="61">
        <v>0</v>
      </c>
      <c r="G180" s="61">
        <v>0</v>
      </c>
      <c r="H180" s="61">
        <v>0</v>
      </c>
      <c r="I180" s="61">
        <v>0</v>
      </c>
      <c r="J180" s="61">
        <v>0</v>
      </c>
      <c r="K180" s="61">
        <v>0</v>
      </c>
      <c r="L180" s="61">
        <v>0</v>
      </c>
      <c r="M180" s="61">
        <v>75</v>
      </c>
      <c r="N180" s="61">
        <v>0</v>
      </c>
      <c r="O180" s="61">
        <v>0</v>
      </c>
      <c r="P180" s="61">
        <v>0</v>
      </c>
      <c r="Q180" s="61">
        <v>0</v>
      </c>
    </row>
    <row r="181" spans="1:17" x14ac:dyDescent="0.35">
      <c r="A181" t="str">
        <f>IF(OR(ISBLANK(VLOOKUP(B181,'EUROSTAT-Code'!D:E,2,0)),ISNA(VLOOKUP(B181,'EUROSTAT-Code'!D:E,2,0))),"",VLOOKUP(B181,'EUROSTAT-Code'!D:E,2,0))</f>
        <v/>
      </c>
      <c r="B181" s="4" t="s">
        <v>817</v>
      </c>
      <c r="C181" s="4" t="s">
        <v>1200</v>
      </c>
      <c r="D181" s="58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</row>
    <row r="182" spans="1:17" x14ac:dyDescent="0.35">
      <c r="A182" t="str">
        <f>IF(OR(ISBLANK(VLOOKUP(B182,'EUROSTAT-Code'!D:E,2,0)),ISNA(VLOOKUP(B182,'EUROSTAT-Code'!D:E,2,0))),"",VLOOKUP(B182,'EUROSTAT-Code'!D:E,2,0))</f>
        <v/>
      </c>
      <c r="B182" s="6" t="s">
        <v>844</v>
      </c>
      <c r="C182" s="6" t="s">
        <v>1201</v>
      </c>
      <c r="D182" s="60">
        <v>435</v>
      </c>
      <c r="E182" s="61">
        <v>285</v>
      </c>
      <c r="F182" s="61">
        <v>15</v>
      </c>
      <c r="G182" s="61">
        <v>45</v>
      </c>
      <c r="H182" s="61">
        <v>15</v>
      </c>
      <c r="I182" s="61">
        <v>0</v>
      </c>
      <c r="J182" s="61">
        <v>0</v>
      </c>
      <c r="K182" s="61">
        <v>70</v>
      </c>
      <c r="L182" s="61">
        <v>0</v>
      </c>
      <c r="M182" s="61">
        <v>0</v>
      </c>
      <c r="N182" s="61">
        <v>0</v>
      </c>
      <c r="O182" s="61">
        <v>0</v>
      </c>
      <c r="P182" s="61">
        <v>0</v>
      </c>
      <c r="Q182" s="61">
        <v>0</v>
      </c>
    </row>
    <row r="183" spans="1:17" x14ac:dyDescent="0.35">
      <c r="A183" t="str">
        <f>IF(OR(ISBLANK(VLOOKUP(B183,'EUROSTAT-Code'!D:E,2,0)),ISNA(VLOOKUP(B183,'EUROSTAT-Code'!D:E,2,0))),"",VLOOKUP(B183,'EUROSTAT-Code'!D:E,2,0))</f>
        <v/>
      </c>
      <c r="B183" s="4" t="s">
        <v>348</v>
      </c>
      <c r="C183" s="4" t="s">
        <v>349</v>
      </c>
      <c r="D183" s="58">
        <v>10</v>
      </c>
      <c r="E183" s="59">
        <v>0</v>
      </c>
      <c r="F183" s="59">
        <v>0</v>
      </c>
      <c r="G183" s="59">
        <v>0</v>
      </c>
      <c r="H183" s="59">
        <v>0</v>
      </c>
      <c r="I183" s="59">
        <v>0</v>
      </c>
      <c r="J183" s="59">
        <v>0</v>
      </c>
      <c r="K183" s="59">
        <v>0</v>
      </c>
      <c r="L183" s="59">
        <v>0</v>
      </c>
      <c r="M183" s="59">
        <v>0</v>
      </c>
      <c r="N183" s="59">
        <v>0</v>
      </c>
      <c r="O183" s="59">
        <v>0</v>
      </c>
      <c r="P183" s="59">
        <v>0</v>
      </c>
      <c r="Q183" s="59">
        <v>10</v>
      </c>
    </row>
    <row r="184" spans="1:17" x14ac:dyDescent="0.35">
      <c r="A184" t="str">
        <f>IF(OR(ISBLANK(VLOOKUP(B184,'EUROSTAT-Code'!D:E,2,0)),ISNA(VLOOKUP(B184,'EUROSTAT-Code'!D:E,2,0))),"",VLOOKUP(B184,'EUROSTAT-Code'!D:E,2,0))</f>
        <v/>
      </c>
      <c r="B184" s="6" t="s">
        <v>348</v>
      </c>
      <c r="C184" s="6" t="s">
        <v>350</v>
      </c>
      <c r="D184" s="60">
        <v>40</v>
      </c>
      <c r="E184" s="61">
        <v>15</v>
      </c>
      <c r="F184" s="61" t="s">
        <v>1237</v>
      </c>
      <c r="G184" s="61" t="s">
        <v>1237</v>
      </c>
      <c r="H184" s="61">
        <v>20</v>
      </c>
      <c r="I184" s="61">
        <v>0</v>
      </c>
      <c r="J184" s="61" t="s">
        <v>1237</v>
      </c>
      <c r="K184" s="61">
        <v>5</v>
      </c>
      <c r="L184" s="61">
        <v>0</v>
      </c>
      <c r="M184" s="61">
        <v>0</v>
      </c>
      <c r="N184" s="61">
        <v>0</v>
      </c>
      <c r="O184" s="61">
        <v>0</v>
      </c>
      <c r="P184" s="61">
        <v>0</v>
      </c>
      <c r="Q184" s="61">
        <v>0</v>
      </c>
    </row>
    <row r="185" spans="1:17" x14ac:dyDescent="0.35">
      <c r="A185" t="str">
        <f>IF(OR(ISBLANK(VLOOKUP(B185,'EUROSTAT-Code'!D:E,2,0)),ISNA(VLOOKUP(B185,'EUROSTAT-Code'!D:E,2,0))),"",VLOOKUP(B185,'EUROSTAT-Code'!D:E,2,0))</f>
        <v/>
      </c>
      <c r="B185" s="4" t="s">
        <v>348</v>
      </c>
      <c r="C185" s="4" t="s">
        <v>351</v>
      </c>
      <c r="D185" s="58">
        <v>110</v>
      </c>
      <c r="E185" s="59">
        <v>0</v>
      </c>
      <c r="F185" s="59">
        <v>0</v>
      </c>
      <c r="G185" s="59">
        <v>0</v>
      </c>
      <c r="H185" s="59">
        <v>0</v>
      </c>
      <c r="I185" s="59">
        <v>0</v>
      </c>
      <c r="J185" s="59">
        <v>0</v>
      </c>
      <c r="K185" s="59">
        <v>0</v>
      </c>
      <c r="L185" s="59">
        <v>0</v>
      </c>
      <c r="M185" s="59">
        <v>0</v>
      </c>
      <c r="N185" s="59">
        <v>105</v>
      </c>
      <c r="O185" s="59" t="s">
        <v>1237</v>
      </c>
      <c r="P185" s="59" t="s">
        <v>1237</v>
      </c>
      <c r="Q185" s="59">
        <v>0</v>
      </c>
    </row>
    <row r="186" spans="1:17" x14ac:dyDescent="0.35">
      <c r="A186" t="str">
        <f>IF(OR(ISBLANK(VLOOKUP(B186,'EUROSTAT-Code'!D:E,2,0)),ISNA(VLOOKUP(B186,'EUROSTAT-Code'!D:E,2,0))),"",VLOOKUP(B186,'EUROSTAT-Code'!D:E,2,0))</f>
        <v/>
      </c>
      <c r="B186" s="6" t="s">
        <v>348</v>
      </c>
      <c r="C186" s="6" t="s">
        <v>352</v>
      </c>
      <c r="D186" s="60">
        <v>20</v>
      </c>
      <c r="E186" s="61">
        <v>0</v>
      </c>
      <c r="F186" s="61">
        <v>0</v>
      </c>
      <c r="G186" s="61">
        <v>0</v>
      </c>
      <c r="H186" s="61">
        <v>0</v>
      </c>
      <c r="I186" s="61">
        <v>0</v>
      </c>
      <c r="J186" s="61">
        <v>0</v>
      </c>
      <c r="K186" s="61">
        <v>0</v>
      </c>
      <c r="L186" s="61">
        <v>15</v>
      </c>
      <c r="M186" s="61">
        <v>0</v>
      </c>
      <c r="N186" s="61">
        <v>0</v>
      </c>
      <c r="O186" s="61">
        <v>0</v>
      </c>
      <c r="P186" s="61">
        <v>0</v>
      </c>
      <c r="Q186" s="61">
        <v>0</v>
      </c>
    </row>
    <row r="187" spans="1:17" x14ac:dyDescent="0.35">
      <c r="A187" t="str">
        <f>IF(OR(ISBLANK(VLOOKUP(B187,'EUROSTAT-Code'!D:E,2,0)),ISNA(VLOOKUP(B187,'EUROSTAT-Code'!D:E,2,0))),"",VLOOKUP(B187,'EUROSTAT-Code'!D:E,2,0))</f>
        <v/>
      </c>
      <c r="B187" s="4" t="s">
        <v>348</v>
      </c>
      <c r="C187" s="4" t="s">
        <v>356</v>
      </c>
      <c r="D187" s="58">
        <v>80</v>
      </c>
      <c r="E187" s="59">
        <v>0</v>
      </c>
      <c r="F187" s="59">
        <v>0</v>
      </c>
      <c r="G187" s="59">
        <v>0</v>
      </c>
      <c r="H187" s="59">
        <v>0</v>
      </c>
      <c r="I187" s="59">
        <v>0</v>
      </c>
      <c r="J187" s="59" t="s">
        <v>1237</v>
      </c>
      <c r="K187" s="59">
        <v>0</v>
      </c>
      <c r="L187" s="59">
        <v>0</v>
      </c>
      <c r="M187" s="59">
        <v>0</v>
      </c>
      <c r="N187" s="59">
        <v>80</v>
      </c>
      <c r="O187" s="59">
        <v>0</v>
      </c>
      <c r="P187" s="59">
        <v>0</v>
      </c>
      <c r="Q187" s="59">
        <v>0</v>
      </c>
    </row>
    <row r="188" spans="1:17" x14ac:dyDescent="0.35">
      <c r="A188" t="str">
        <f>IF(OR(ISBLANK(VLOOKUP(B188,'EUROSTAT-Code'!D:E,2,0)),ISNA(VLOOKUP(B188,'EUROSTAT-Code'!D:E,2,0))),"",VLOOKUP(B188,'EUROSTAT-Code'!D:E,2,0))</f>
        <v/>
      </c>
      <c r="B188" s="6" t="s">
        <v>348</v>
      </c>
      <c r="C188" s="6" t="s">
        <v>357</v>
      </c>
      <c r="D188" s="60">
        <v>35</v>
      </c>
      <c r="E188" s="61">
        <v>20</v>
      </c>
      <c r="F188" s="61">
        <v>0</v>
      </c>
      <c r="G188" s="61">
        <v>5</v>
      </c>
      <c r="H188" s="61">
        <v>0</v>
      </c>
      <c r="I188" s="61" t="s">
        <v>1237</v>
      </c>
      <c r="J188" s="61">
        <v>0</v>
      </c>
      <c r="K188" s="61">
        <v>10</v>
      </c>
      <c r="L188" s="61">
        <v>0</v>
      </c>
      <c r="M188" s="61">
        <v>0</v>
      </c>
      <c r="N188" s="61">
        <v>0</v>
      </c>
      <c r="O188" s="61" t="s">
        <v>1237</v>
      </c>
      <c r="P188" s="61">
        <v>0</v>
      </c>
      <c r="Q188" s="61">
        <v>0</v>
      </c>
    </row>
    <row r="189" spans="1:17" x14ac:dyDescent="0.35">
      <c r="A189" t="str">
        <f>IF(OR(ISBLANK(VLOOKUP(B189,'EUROSTAT-Code'!D:E,2,0)),ISNA(VLOOKUP(B189,'EUROSTAT-Code'!D:E,2,0))),"",VLOOKUP(B189,'EUROSTAT-Code'!D:E,2,0))</f>
        <v/>
      </c>
      <c r="B189" s="4" t="s">
        <v>348</v>
      </c>
      <c r="C189" s="4" t="s">
        <v>359</v>
      </c>
      <c r="D189" s="58">
        <v>5</v>
      </c>
      <c r="E189" s="59">
        <v>0</v>
      </c>
      <c r="F189" s="59">
        <v>0</v>
      </c>
      <c r="G189" s="59">
        <v>0</v>
      </c>
      <c r="H189" s="59">
        <v>0</v>
      </c>
      <c r="I189" s="59">
        <v>0</v>
      </c>
      <c r="J189" s="59">
        <v>0</v>
      </c>
      <c r="K189" s="59">
        <v>0</v>
      </c>
      <c r="L189" s="59">
        <v>0</v>
      </c>
      <c r="M189" s="59">
        <v>0</v>
      </c>
      <c r="N189" s="59">
        <v>0</v>
      </c>
      <c r="O189" s="59">
        <v>0</v>
      </c>
      <c r="P189" s="59">
        <v>0</v>
      </c>
      <c r="Q189" s="59">
        <v>0</v>
      </c>
    </row>
    <row r="190" spans="1:17" x14ac:dyDescent="0.35">
      <c r="A190" t="str">
        <f>IF(OR(ISBLANK(VLOOKUP(B190,'EUROSTAT-Code'!D:E,2,0)),ISNA(VLOOKUP(B190,'EUROSTAT-Code'!D:E,2,0))),"",VLOOKUP(B190,'EUROSTAT-Code'!D:E,2,0))</f>
        <v/>
      </c>
      <c r="B190" s="6" t="s">
        <v>348</v>
      </c>
      <c r="C190" s="6" t="s">
        <v>1236</v>
      </c>
      <c r="D190" s="60">
        <v>0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0</v>
      </c>
      <c r="M190" s="61">
        <v>0</v>
      </c>
      <c r="N190" s="61">
        <v>0</v>
      </c>
      <c r="O190" s="61">
        <v>0</v>
      </c>
      <c r="P190" s="61">
        <v>0</v>
      </c>
      <c r="Q190" s="61">
        <v>0</v>
      </c>
    </row>
    <row r="191" spans="1:17" x14ac:dyDescent="0.35">
      <c r="A191" t="str">
        <f>IF(OR(ISBLANK(VLOOKUP(B191,'EUROSTAT-Code'!D:E,2,0)),ISNA(VLOOKUP(B191,'EUROSTAT-Code'!D:E,2,0))),"",VLOOKUP(B191,'EUROSTAT-Code'!D:E,2,0))</f>
        <v/>
      </c>
      <c r="B191" s="4" t="s">
        <v>348</v>
      </c>
      <c r="C191" s="4" t="s">
        <v>1234</v>
      </c>
      <c r="D191" s="58">
        <v>0</v>
      </c>
      <c r="E191" s="59">
        <v>0</v>
      </c>
      <c r="F191" s="59">
        <v>0</v>
      </c>
      <c r="G191" s="59">
        <v>0</v>
      </c>
      <c r="H191" s="59">
        <v>0</v>
      </c>
      <c r="I191" s="59">
        <v>0</v>
      </c>
      <c r="J191" s="59">
        <v>0</v>
      </c>
      <c r="K191" s="59">
        <v>0</v>
      </c>
      <c r="L191" s="59">
        <v>0</v>
      </c>
      <c r="M191" s="59">
        <v>0</v>
      </c>
      <c r="N191" s="59">
        <v>0</v>
      </c>
      <c r="O191" s="59">
        <v>0</v>
      </c>
      <c r="P191" s="59">
        <v>0</v>
      </c>
      <c r="Q191" s="59">
        <v>0</v>
      </c>
    </row>
    <row r="192" spans="1:17" x14ac:dyDescent="0.35">
      <c r="A192" t="str">
        <f>IF(OR(ISBLANK(VLOOKUP(B192,'EUROSTAT-Code'!D:E,2,0)),ISNA(VLOOKUP(B192,'EUROSTAT-Code'!D:E,2,0))),"",VLOOKUP(B192,'EUROSTAT-Code'!D:E,2,0))</f>
        <v/>
      </c>
      <c r="B192" s="6" t="s">
        <v>348</v>
      </c>
      <c r="C192" s="6" t="s">
        <v>1234</v>
      </c>
      <c r="D192" s="60">
        <v>0</v>
      </c>
      <c r="E192" s="61">
        <v>0</v>
      </c>
      <c r="F192" s="61">
        <v>0</v>
      </c>
      <c r="G192" s="61">
        <v>0</v>
      </c>
      <c r="H192" s="61">
        <v>0</v>
      </c>
      <c r="I192" s="61">
        <v>0</v>
      </c>
      <c r="J192" s="61">
        <v>0</v>
      </c>
      <c r="K192" s="61">
        <v>0</v>
      </c>
      <c r="L192" s="61">
        <v>0</v>
      </c>
      <c r="M192" s="61">
        <v>0</v>
      </c>
      <c r="N192" s="61">
        <v>0</v>
      </c>
      <c r="O192" s="61">
        <v>0</v>
      </c>
      <c r="P192" s="61">
        <v>0</v>
      </c>
      <c r="Q192" s="61">
        <v>0</v>
      </c>
    </row>
    <row r="193" spans="1:17" x14ac:dyDescent="0.35">
      <c r="A193" t="str">
        <f>IF(OR(ISBLANK(VLOOKUP(B193,'EUROSTAT-Code'!D:E,2,0)),ISNA(VLOOKUP(B193,'EUROSTAT-Code'!D:E,2,0))),"",VLOOKUP(B193,'EUROSTAT-Code'!D:E,2,0))</f>
        <v/>
      </c>
      <c r="B193" s="80" t="s">
        <v>817</v>
      </c>
      <c r="C193" s="80" t="s">
        <v>1200</v>
      </c>
      <c r="D193" s="81">
        <v>6400</v>
      </c>
      <c r="E193" s="83">
        <v>3325</v>
      </c>
      <c r="F193" s="83" t="s">
        <v>1237</v>
      </c>
      <c r="G193" s="83">
        <v>160</v>
      </c>
      <c r="H193" s="83">
        <v>350</v>
      </c>
      <c r="I193" s="83" t="s">
        <v>1237</v>
      </c>
      <c r="J193" s="83" t="s">
        <v>1237</v>
      </c>
      <c r="K193" s="83">
        <v>1200</v>
      </c>
      <c r="L193" s="83" t="s">
        <v>1237</v>
      </c>
      <c r="M193" s="83">
        <v>855</v>
      </c>
      <c r="N193" s="83">
        <v>335</v>
      </c>
      <c r="O193" s="83" t="s">
        <v>1237</v>
      </c>
      <c r="P193" s="83" t="s">
        <v>1237</v>
      </c>
      <c r="Q193" s="83" t="s">
        <v>1237</v>
      </c>
    </row>
    <row r="194" spans="1:17" x14ac:dyDescent="0.35">
      <c r="B194" s="37"/>
      <c r="C194" s="37"/>
      <c r="D194" s="38"/>
    </row>
    <row r="195" spans="1:17" x14ac:dyDescent="0.35">
      <c r="B195" s="37"/>
      <c r="C195" s="37"/>
      <c r="D195" s="38"/>
    </row>
    <row r="196" spans="1:17" x14ac:dyDescent="0.35">
      <c r="B196" s="37"/>
      <c r="C196" s="37"/>
      <c r="D196" s="38"/>
    </row>
    <row r="197" spans="1:17" x14ac:dyDescent="0.35">
      <c r="B197" s="37"/>
      <c r="C197" s="37"/>
      <c r="D197" s="38"/>
    </row>
    <row r="198" spans="1:17" x14ac:dyDescent="0.35">
      <c r="B198" s="37"/>
      <c r="C198" s="37"/>
      <c r="D198" s="38"/>
    </row>
  </sheetData>
  <conditionalFormatting sqref="C1:C2">
    <cfRule type="cellIs" dxfId="12" priority="3" operator="equal">
      <formula>0</formula>
    </cfRule>
  </conditionalFormatting>
  <conditionalFormatting sqref="D1:O1 D2:L3 E4:P4 D5:Q5">
    <cfRule type="cellIs" dxfId="11" priority="2" operator="equal">
      <formula>0</formula>
    </cfRule>
  </conditionalFormatting>
  <conditionalFormatting sqref="P2">
    <cfRule type="cellIs" dxfId="10" priority="4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6044-EAF5-4385-BD18-431744DB8855}">
  <sheetPr codeName="Sheet1"/>
  <dimension ref="A1:Q198"/>
  <sheetViews>
    <sheetView workbookViewId="0">
      <selection activeCell="A2" sqref="A2"/>
    </sheetView>
  </sheetViews>
  <sheetFormatPr defaultColWidth="10.90625" defaultRowHeight="14.5" x14ac:dyDescent="0.35"/>
  <cols>
    <col min="1" max="1" width="4.7265625" customWidth="1"/>
    <col min="2" max="2" width="13.7265625" customWidth="1"/>
    <col min="3" max="3" width="30.7265625" customWidth="1"/>
    <col min="4" max="16" width="10.7265625" customWidth="1"/>
  </cols>
  <sheetData>
    <row r="1" spans="1:17" ht="44.5" customHeight="1" x14ac:dyDescent="0.35"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7" ht="18" x14ac:dyDescent="0.4">
      <c r="A2" s="11" t="s">
        <v>1353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2"/>
      <c r="N2" s="12"/>
      <c r="O2" s="12"/>
      <c r="P2" s="14"/>
      <c r="Q2" s="12"/>
    </row>
    <row r="3" spans="1:17" ht="27.75" customHeight="1" x14ac:dyDescent="0.35">
      <c r="A3" s="15"/>
      <c r="B3" s="15"/>
      <c r="C3" s="16" t="s">
        <v>256</v>
      </c>
      <c r="D3" s="17" t="s">
        <v>1074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x14ac:dyDescent="0.35">
      <c r="A4" s="1"/>
      <c r="B4" s="42" t="s">
        <v>1041</v>
      </c>
      <c r="C4" s="42" t="s">
        <v>0</v>
      </c>
      <c r="D4" s="48">
        <v>133873.75468650859</v>
      </c>
      <c r="E4" s="46">
        <v>11895.263736599509</v>
      </c>
      <c r="F4" s="46">
        <v>59.425304885590599</v>
      </c>
      <c r="G4" s="47">
        <v>1109.4412062189942</v>
      </c>
      <c r="H4" s="47">
        <v>3527.2756947144817</v>
      </c>
      <c r="I4" s="47">
        <v>2226.6435408907196</v>
      </c>
      <c r="J4" s="47">
        <v>1702.4606965806477</v>
      </c>
      <c r="K4" s="47">
        <v>4271.4428306259351</v>
      </c>
      <c r="L4" s="47">
        <v>1403.7500618701213</v>
      </c>
      <c r="M4" s="47">
        <v>707.59988467573464</v>
      </c>
      <c r="N4" s="47">
        <v>14885.752183309471</v>
      </c>
      <c r="O4" s="47">
        <v>11444.77440071301</v>
      </c>
      <c r="P4" s="47">
        <v>63044.601133574899</v>
      </c>
      <c r="Q4" s="47">
        <v>1250</v>
      </c>
    </row>
    <row r="5" spans="1:17" x14ac:dyDescent="0.35">
      <c r="A5" s="41"/>
      <c r="B5" s="35" t="s">
        <v>1093</v>
      </c>
      <c r="C5" s="36" t="s">
        <v>1095</v>
      </c>
      <c r="D5" s="45">
        <f t="shared" ref="D5:Q5" si="0">SUMIF($A$7:$A$242,"=x",D7:D242)</f>
        <v>15065</v>
      </c>
      <c r="E5" s="45">
        <f t="shared" si="0"/>
        <v>4115</v>
      </c>
      <c r="F5" s="45">
        <f t="shared" si="0"/>
        <v>0</v>
      </c>
      <c r="G5" s="45">
        <f t="shared" si="0"/>
        <v>120</v>
      </c>
      <c r="H5" s="45">
        <f t="shared" si="0"/>
        <v>1320</v>
      </c>
      <c r="I5" s="45">
        <f t="shared" si="0"/>
        <v>40</v>
      </c>
      <c r="J5" s="45">
        <f t="shared" si="0"/>
        <v>35</v>
      </c>
      <c r="K5" s="45">
        <f t="shared" si="0"/>
        <v>990</v>
      </c>
      <c r="L5" s="45">
        <f t="shared" si="0"/>
        <v>1535</v>
      </c>
      <c r="M5" s="45">
        <f t="shared" si="0"/>
        <v>865</v>
      </c>
      <c r="N5" s="45">
        <f t="shared" si="0"/>
        <v>3220</v>
      </c>
      <c r="O5" s="45">
        <f t="shared" si="0"/>
        <v>50</v>
      </c>
      <c r="P5" s="45">
        <f t="shared" si="0"/>
        <v>40</v>
      </c>
      <c r="Q5" s="45">
        <f t="shared" si="0"/>
        <v>1160</v>
      </c>
    </row>
    <row r="6" spans="1:17" x14ac:dyDescent="0.35">
      <c r="A6" s="2"/>
      <c r="B6" s="2" t="s">
        <v>1</v>
      </c>
      <c r="C6" s="2" t="s">
        <v>1220</v>
      </c>
      <c r="D6" s="3">
        <f>SUM(D7:D71)</f>
        <v>56365</v>
      </c>
      <c r="E6" s="20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3">
        <f>SUM(Q7:Q71)</f>
        <v>46795</v>
      </c>
    </row>
    <row r="7" spans="1:17" x14ac:dyDescent="0.35">
      <c r="A7" t="str">
        <f>IF(OR(ISBLANK(VLOOKUP(B7,'EUROSTAT-Code'!D:E,2,0)),ISNA(VLOOKUP(B7,'EUROSTAT-Code'!D:E,2,0))),"",VLOOKUP(B7,'EUROSTAT-Code'!D:E,2,0))</f>
        <v>x</v>
      </c>
      <c r="B7" s="4" t="s">
        <v>3</v>
      </c>
      <c r="C7" s="4" t="s">
        <v>1100</v>
      </c>
      <c r="D7" s="58">
        <v>750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750</v>
      </c>
    </row>
    <row r="8" spans="1:17" x14ac:dyDescent="0.35">
      <c r="A8" t="str">
        <f>IF(OR(ISBLANK(VLOOKUP(B8,'EUROSTAT-Code'!D:E,2,0)),ISNA(VLOOKUP(B8,'EUROSTAT-Code'!D:E,2,0))),"",VLOOKUP(B8,'EUROSTAT-Code'!D:E,2,0))</f>
        <v>x</v>
      </c>
      <c r="B8" s="6" t="s">
        <v>4</v>
      </c>
      <c r="C8" s="6" t="s">
        <v>1101</v>
      </c>
      <c r="D8" s="60">
        <v>55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 t="s">
        <v>1237</v>
      </c>
      <c r="N8" s="61">
        <v>0</v>
      </c>
      <c r="O8" s="61">
        <v>0</v>
      </c>
      <c r="P8" s="61">
        <v>0</v>
      </c>
      <c r="Q8" s="61">
        <v>25</v>
      </c>
    </row>
    <row r="9" spans="1:17" x14ac:dyDescent="0.35">
      <c r="A9" t="str">
        <f>IF(OR(ISBLANK(VLOOKUP(B9,'EUROSTAT-Code'!D:E,2,0)),ISNA(VLOOKUP(B9,'EUROSTAT-Code'!D:E,2,0))),"",VLOOKUP(B9,'EUROSTAT-Code'!D:E,2,0))</f>
        <v>x</v>
      </c>
      <c r="B9" s="4" t="s">
        <v>276</v>
      </c>
      <c r="C9" s="4" t="s">
        <v>1103</v>
      </c>
      <c r="D9" s="58">
        <v>15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10</v>
      </c>
    </row>
    <row r="10" spans="1:17" x14ac:dyDescent="0.35">
      <c r="A10" t="str">
        <f>IF(OR(ISBLANK(VLOOKUP(B10,'EUROSTAT-Code'!D:E,2,0)),ISNA(VLOOKUP(B10,'EUROSTAT-Code'!D:E,2,0))),"",VLOOKUP(B10,'EUROSTAT-Code'!D:E,2,0))</f>
        <v/>
      </c>
      <c r="B10" s="6" t="s">
        <v>6</v>
      </c>
      <c r="C10" s="6" t="s">
        <v>1104</v>
      </c>
      <c r="D10" s="60">
        <v>28630</v>
      </c>
      <c r="E10" s="61" t="s">
        <v>1237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28515</v>
      </c>
    </row>
    <row r="11" spans="1:17" x14ac:dyDescent="0.35">
      <c r="A11" t="str">
        <f>IF(OR(ISBLANK(VLOOKUP(B11,'EUROSTAT-Code'!D:E,2,0)),ISNA(VLOOKUP(B11,'EUROSTAT-Code'!D:E,2,0))),"",VLOOKUP(B11,'EUROSTAT-Code'!D:E,2,0))</f>
        <v/>
      </c>
      <c r="B11" s="4" t="s">
        <v>319</v>
      </c>
      <c r="C11" s="4" t="s">
        <v>1105</v>
      </c>
      <c r="D11" s="58">
        <v>5915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5910</v>
      </c>
    </row>
    <row r="12" spans="1:17" x14ac:dyDescent="0.35">
      <c r="A12" t="str">
        <f>IF(OR(ISBLANK(VLOOKUP(B12,'EUROSTAT-Code'!D:E,2,0)),ISNA(VLOOKUP(B12,'EUROSTAT-Code'!D:E,2,0))),"",VLOOKUP(B12,'EUROSTAT-Code'!D:E,2,0))</f>
        <v/>
      </c>
      <c r="B12" s="6" t="s">
        <v>8</v>
      </c>
      <c r="C12" s="6" t="s">
        <v>1107</v>
      </c>
      <c r="D12" s="60">
        <v>1115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1115</v>
      </c>
    </row>
    <row r="13" spans="1:17" x14ac:dyDescent="0.35">
      <c r="A13" t="str">
        <f>IF(OR(ISBLANK(VLOOKUP(B13,'EUROSTAT-Code'!D:E,2,0)),ISNA(VLOOKUP(B13,'EUROSTAT-Code'!D:E,2,0))),"",VLOOKUP(B13,'EUROSTAT-Code'!D:E,2,0))</f>
        <v/>
      </c>
      <c r="B13" s="4" t="s">
        <v>9</v>
      </c>
      <c r="C13" s="4" t="s">
        <v>1108</v>
      </c>
      <c r="D13" s="58">
        <v>15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15</v>
      </c>
      <c r="N13" s="59">
        <v>0</v>
      </c>
      <c r="O13" s="59">
        <v>0</v>
      </c>
      <c r="P13" s="59">
        <v>0</v>
      </c>
      <c r="Q13" s="59">
        <v>0</v>
      </c>
    </row>
    <row r="14" spans="1:17" x14ac:dyDescent="0.35">
      <c r="A14" t="str">
        <f>IF(OR(ISBLANK(VLOOKUP(B14,'EUROSTAT-Code'!D:E,2,0)),ISNA(VLOOKUP(B14,'EUROSTAT-Code'!D:E,2,0))),"",VLOOKUP(B14,'EUROSTAT-Code'!D:E,2,0))</f>
        <v/>
      </c>
      <c r="B14" s="6" t="s">
        <v>10</v>
      </c>
      <c r="C14" s="6" t="s">
        <v>1109</v>
      </c>
      <c r="D14" s="60">
        <v>1040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965</v>
      </c>
      <c r="N14" s="61">
        <v>0</v>
      </c>
      <c r="O14" s="61">
        <v>0</v>
      </c>
      <c r="P14" s="61">
        <v>0</v>
      </c>
      <c r="Q14" s="61">
        <v>0</v>
      </c>
    </row>
    <row r="15" spans="1:17" x14ac:dyDescent="0.35">
      <c r="A15" t="str">
        <f>IF(OR(ISBLANK(VLOOKUP(B15,'EUROSTAT-Code'!D:E,2,0)),ISNA(VLOOKUP(B15,'EUROSTAT-Code'!D:E,2,0))),"",VLOOKUP(B15,'EUROSTAT-Code'!D:E,2,0))</f>
        <v/>
      </c>
      <c r="B15" s="4" t="s">
        <v>12</v>
      </c>
      <c r="C15" s="4" t="s">
        <v>1110</v>
      </c>
      <c r="D15" s="58">
        <v>150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90</v>
      </c>
      <c r="N15" s="59">
        <v>0</v>
      </c>
      <c r="O15" s="59">
        <v>0</v>
      </c>
      <c r="P15" s="59">
        <v>0</v>
      </c>
      <c r="Q15" s="59">
        <v>55</v>
      </c>
    </row>
    <row r="16" spans="1:17" x14ac:dyDescent="0.35">
      <c r="A16" t="str">
        <f>IF(OR(ISBLANK(VLOOKUP(B16,'EUROSTAT-Code'!D:E,2,0)),ISNA(VLOOKUP(B16,'EUROSTAT-Code'!D:E,2,0))),"",VLOOKUP(B16,'EUROSTAT-Code'!D:E,2,0))</f>
        <v/>
      </c>
      <c r="B16" s="6" t="s">
        <v>14</v>
      </c>
      <c r="C16" s="6" t="s">
        <v>1111</v>
      </c>
      <c r="D16" s="60">
        <v>770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770</v>
      </c>
    </row>
    <row r="17" spans="1:17" x14ac:dyDescent="0.35">
      <c r="A17" t="str">
        <f>IF(OR(ISBLANK(VLOOKUP(B17,'EUROSTAT-Code'!D:E,2,0)),ISNA(VLOOKUP(B17,'EUROSTAT-Code'!D:E,2,0))),"",VLOOKUP(B17,'EUROSTAT-Code'!D:E,2,0))</f>
        <v>x</v>
      </c>
      <c r="B17" s="4" t="s">
        <v>401</v>
      </c>
      <c r="C17" s="4" t="s">
        <v>878</v>
      </c>
      <c r="D17" s="58">
        <v>115</v>
      </c>
      <c r="E17" s="59">
        <v>85</v>
      </c>
      <c r="F17" s="59">
        <v>0</v>
      </c>
      <c r="G17" s="59">
        <v>0</v>
      </c>
      <c r="H17" s="59">
        <v>0</v>
      </c>
      <c r="I17" s="59">
        <v>0</v>
      </c>
      <c r="J17" s="59" t="s">
        <v>1237</v>
      </c>
      <c r="K17" s="59">
        <v>25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</row>
    <row r="18" spans="1:17" x14ac:dyDescent="0.35">
      <c r="A18" t="str">
        <f>IF(OR(ISBLANK(VLOOKUP(B18,'EUROSTAT-Code'!D:E,2,0)),ISNA(VLOOKUP(B18,'EUROSTAT-Code'!D:E,2,0))),"",VLOOKUP(B18,'EUROSTAT-Code'!D:E,2,0))</f>
        <v>x</v>
      </c>
      <c r="B18" s="6" t="s">
        <v>286</v>
      </c>
      <c r="C18" s="6" t="s">
        <v>879</v>
      </c>
      <c r="D18" s="60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</row>
    <row r="19" spans="1:17" x14ac:dyDescent="0.35">
      <c r="A19" t="str">
        <f>IF(OR(ISBLANK(VLOOKUP(B19,'EUROSTAT-Code'!D:E,2,0)),ISNA(VLOOKUP(B19,'EUROSTAT-Code'!D:E,2,0))),"",VLOOKUP(B19,'EUROSTAT-Code'!D:E,2,0))</f>
        <v>x</v>
      </c>
      <c r="B19" s="4" t="s">
        <v>16</v>
      </c>
      <c r="C19" s="4" t="s">
        <v>880</v>
      </c>
      <c r="D19" s="58">
        <v>165</v>
      </c>
      <c r="E19" s="59" t="s">
        <v>1237</v>
      </c>
      <c r="F19" s="59">
        <v>0</v>
      </c>
      <c r="G19" s="59">
        <v>0</v>
      </c>
      <c r="H19" s="59" t="s">
        <v>1237</v>
      </c>
      <c r="I19" s="59" t="s">
        <v>1237</v>
      </c>
      <c r="J19" s="59" t="s">
        <v>1237</v>
      </c>
      <c r="K19" s="59" t="s">
        <v>1237</v>
      </c>
      <c r="L19" s="59">
        <v>0</v>
      </c>
      <c r="M19" s="59">
        <v>90</v>
      </c>
      <c r="N19" s="59" t="s">
        <v>1237</v>
      </c>
      <c r="O19" s="59">
        <v>0</v>
      </c>
      <c r="P19" s="59">
        <v>0</v>
      </c>
      <c r="Q19" s="59">
        <v>60</v>
      </c>
    </row>
    <row r="20" spans="1:17" x14ac:dyDescent="0.35">
      <c r="A20" t="str">
        <f>IF(OR(ISBLANK(VLOOKUP(B20,'EUROSTAT-Code'!D:E,2,0)),ISNA(VLOOKUP(B20,'EUROSTAT-Code'!D:E,2,0))),"",VLOOKUP(B20,'EUROSTAT-Code'!D:E,2,0))</f>
        <v>x</v>
      </c>
      <c r="B20" s="6" t="s">
        <v>18</v>
      </c>
      <c r="C20" s="6" t="s">
        <v>881</v>
      </c>
      <c r="D20" s="60">
        <v>5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</row>
    <row r="21" spans="1:17" x14ac:dyDescent="0.35">
      <c r="A21" t="str">
        <f>IF(OR(ISBLANK(VLOOKUP(B21,'EUROSTAT-Code'!D:E,2,0)),ISNA(VLOOKUP(B21,'EUROSTAT-Code'!D:E,2,0))),"",VLOOKUP(B21,'EUROSTAT-Code'!D:E,2,0))</f>
        <v>x</v>
      </c>
      <c r="B21" s="4" t="s">
        <v>20</v>
      </c>
      <c r="C21" s="4" t="s">
        <v>883</v>
      </c>
      <c r="D21" s="58">
        <v>105</v>
      </c>
      <c r="E21" s="59">
        <v>45</v>
      </c>
      <c r="F21" s="59">
        <v>0</v>
      </c>
      <c r="G21" s="59">
        <v>0</v>
      </c>
      <c r="H21" s="59">
        <v>5</v>
      </c>
      <c r="I21" s="59" t="s">
        <v>1237</v>
      </c>
      <c r="J21" s="59" t="s">
        <v>1237</v>
      </c>
      <c r="K21" s="59">
        <v>10</v>
      </c>
      <c r="L21" s="59">
        <v>35</v>
      </c>
      <c r="M21" s="59" t="s">
        <v>1237</v>
      </c>
      <c r="N21" s="59">
        <v>0</v>
      </c>
      <c r="O21" s="59">
        <v>0</v>
      </c>
      <c r="P21" s="59">
        <v>0</v>
      </c>
      <c r="Q21" s="59">
        <v>0</v>
      </c>
    </row>
    <row r="22" spans="1:17" x14ac:dyDescent="0.35">
      <c r="A22" t="str">
        <f>IF(OR(ISBLANK(VLOOKUP(B22,'EUROSTAT-Code'!D:E,2,0)),ISNA(VLOOKUP(B22,'EUROSTAT-Code'!D:E,2,0))),"",VLOOKUP(B22,'EUROSTAT-Code'!D:E,2,0))</f>
        <v/>
      </c>
      <c r="B22" s="6" t="s">
        <v>24</v>
      </c>
      <c r="C22" s="6" t="s">
        <v>885</v>
      </c>
      <c r="D22" s="60">
        <v>10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10</v>
      </c>
    </row>
    <row r="23" spans="1:17" x14ac:dyDescent="0.35">
      <c r="A23" t="str">
        <f>IF(OR(ISBLANK(VLOOKUP(B23,'EUROSTAT-Code'!D:E,2,0)),ISNA(VLOOKUP(B23,'EUROSTAT-Code'!D:E,2,0))),"",VLOOKUP(B23,'EUROSTAT-Code'!D:E,2,0))</f>
        <v>x</v>
      </c>
      <c r="B23" s="4" t="s">
        <v>26</v>
      </c>
      <c r="C23" s="4" t="s">
        <v>886</v>
      </c>
      <c r="D23" s="58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</row>
    <row r="24" spans="1:17" x14ac:dyDescent="0.35">
      <c r="A24" t="str">
        <f>IF(OR(ISBLANK(VLOOKUP(B24,'EUROSTAT-Code'!D:E,2,0)),ISNA(VLOOKUP(B24,'EUROSTAT-Code'!D:E,2,0))),"",VLOOKUP(B24,'EUROSTAT-Code'!D:E,2,0))</f>
        <v/>
      </c>
      <c r="B24" s="6" t="s">
        <v>28</v>
      </c>
      <c r="C24" s="6" t="s">
        <v>887</v>
      </c>
      <c r="D24" s="60">
        <v>2185</v>
      </c>
      <c r="E24" s="61">
        <v>1305</v>
      </c>
      <c r="F24" s="61" t="s">
        <v>1237</v>
      </c>
      <c r="G24" s="61" t="s">
        <v>1237</v>
      </c>
      <c r="H24" s="61">
        <v>315</v>
      </c>
      <c r="I24" s="61">
        <v>80</v>
      </c>
      <c r="J24" s="61" t="s">
        <v>1237</v>
      </c>
      <c r="K24" s="61">
        <v>335</v>
      </c>
      <c r="L24" s="61" t="s">
        <v>1237</v>
      </c>
      <c r="M24" s="61">
        <v>0</v>
      </c>
      <c r="N24" s="61" t="s">
        <v>1237</v>
      </c>
      <c r="O24" s="61" t="s">
        <v>1237</v>
      </c>
      <c r="P24" s="61">
        <v>0</v>
      </c>
      <c r="Q24" s="61">
        <v>0</v>
      </c>
    </row>
    <row r="25" spans="1:17" x14ac:dyDescent="0.35">
      <c r="A25" t="str">
        <f>IF(OR(ISBLANK(VLOOKUP(B25,'EUROSTAT-Code'!D:E,2,0)),ISNA(VLOOKUP(B25,'EUROSTAT-Code'!D:E,2,0))),"",VLOOKUP(B25,'EUROSTAT-Code'!D:E,2,0))</f>
        <v>x</v>
      </c>
      <c r="B25" s="4" t="s">
        <v>30</v>
      </c>
      <c r="C25" s="4" t="s">
        <v>888</v>
      </c>
      <c r="D25" s="58">
        <v>1170</v>
      </c>
      <c r="E25" s="59">
        <v>710</v>
      </c>
      <c r="F25" s="59" t="s">
        <v>1237</v>
      </c>
      <c r="G25" s="59" t="s">
        <v>1237</v>
      </c>
      <c r="H25" s="59">
        <v>65</v>
      </c>
      <c r="I25" s="59" t="s">
        <v>1237</v>
      </c>
      <c r="J25" s="59" t="s">
        <v>1237</v>
      </c>
      <c r="K25" s="59">
        <v>170</v>
      </c>
      <c r="L25" s="59">
        <v>60</v>
      </c>
      <c r="M25" s="59">
        <v>0</v>
      </c>
      <c r="N25" s="59">
        <v>0</v>
      </c>
      <c r="O25" s="59">
        <v>0</v>
      </c>
      <c r="P25" s="59" t="s">
        <v>1237</v>
      </c>
      <c r="Q25" s="59">
        <v>80</v>
      </c>
    </row>
    <row r="26" spans="1:17" x14ac:dyDescent="0.35">
      <c r="A26" t="str">
        <f>IF(OR(ISBLANK(VLOOKUP(B26,'EUROSTAT-Code'!D:E,2,0)),ISNA(VLOOKUP(B26,'EUROSTAT-Code'!D:E,2,0))),"",VLOOKUP(B26,'EUROSTAT-Code'!D:E,2,0))</f>
        <v/>
      </c>
      <c r="B26" s="6" t="s">
        <v>32</v>
      </c>
      <c r="C26" s="6" t="s">
        <v>889</v>
      </c>
      <c r="D26" s="60">
        <v>10</v>
      </c>
      <c r="E26" s="61">
        <v>5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</row>
    <row r="27" spans="1:17" x14ac:dyDescent="0.35">
      <c r="A27" t="str">
        <f>IF(OR(ISBLANK(VLOOKUP(B27,'EUROSTAT-Code'!D:E,2,0)),ISNA(VLOOKUP(B27,'EUROSTAT-Code'!D:E,2,0))),"",VLOOKUP(B27,'EUROSTAT-Code'!D:E,2,0))</f>
        <v/>
      </c>
      <c r="B27" s="4" t="s">
        <v>1228</v>
      </c>
      <c r="C27" s="4" t="s">
        <v>1229</v>
      </c>
      <c r="D27" s="58">
        <v>370</v>
      </c>
      <c r="E27" s="59">
        <v>245</v>
      </c>
      <c r="F27" s="59">
        <v>0</v>
      </c>
      <c r="G27" s="59" t="s">
        <v>1237</v>
      </c>
      <c r="H27" s="59">
        <v>30</v>
      </c>
      <c r="I27" s="59">
        <v>25</v>
      </c>
      <c r="J27" s="59" t="s">
        <v>1237</v>
      </c>
      <c r="K27" s="59">
        <v>55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</row>
    <row r="28" spans="1:17" x14ac:dyDescent="0.35">
      <c r="A28" t="str">
        <f>IF(OR(ISBLANK(VLOOKUP(B28,'EUROSTAT-Code'!D:E,2,0)),ISNA(VLOOKUP(B28,'EUROSTAT-Code'!D:E,2,0))),"",VLOOKUP(B28,'EUROSTAT-Code'!D:E,2,0))</f>
        <v>x</v>
      </c>
      <c r="B28" s="6" t="s">
        <v>34</v>
      </c>
      <c r="C28" s="6" t="s">
        <v>1112</v>
      </c>
      <c r="D28" s="60">
        <v>240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150</v>
      </c>
      <c r="N28" s="61">
        <v>0</v>
      </c>
      <c r="O28" s="61">
        <v>0</v>
      </c>
      <c r="P28" s="61">
        <v>0</v>
      </c>
      <c r="Q28" s="61">
        <v>85</v>
      </c>
    </row>
    <row r="29" spans="1:17" x14ac:dyDescent="0.35">
      <c r="A29" t="str">
        <f>IF(OR(ISBLANK(VLOOKUP(B29,'EUROSTAT-Code'!D:E,2,0)),ISNA(VLOOKUP(B29,'EUROSTAT-Code'!D:E,2,0))),"",VLOOKUP(B29,'EUROSTAT-Code'!D:E,2,0))</f>
        <v/>
      </c>
      <c r="B29" s="4" t="s">
        <v>36</v>
      </c>
      <c r="C29" s="4" t="s">
        <v>1113</v>
      </c>
      <c r="D29" s="58">
        <v>270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270</v>
      </c>
    </row>
    <row r="30" spans="1:17" x14ac:dyDescent="0.35">
      <c r="A30" t="str">
        <f>IF(OR(ISBLANK(VLOOKUP(B30,'EUROSTAT-Code'!D:E,2,0)),ISNA(VLOOKUP(B30,'EUROSTAT-Code'!D:E,2,0))),"",VLOOKUP(B30,'EUROSTAT-Code'!D:E,2,0))</f>
        <v/>
      </c>
      <c r="B30" s="6" t="s">
        <v>38</v>
      </c>
      <c r="C30" s="6" t="s">
        <v>891</v>
      </c>
      <c r="D30" s="60">
        <v>5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5</v>
      </c>
    </row>
    <row r="31" spans="1:17" x14ac:dyDescent="0.35">
      <c r="A31" t="str">
        <f>IF(OR(ISBLANK(VLOOKUP(B31,'EUROSTAT-Code'!D:E,2,0)),ISNA(VLOOKUP(B31,'EUROSTAT-Code'!D:E,2,0))),"",VLOOKUP(B31,'EUROSTAT-Code'!D:E,2,0))</f>
        <v/>
      </c>
      <c r="B31" s="4" t="s">
        <v>40</v>
      </c>
      <c r="C31" s="4" t="s">
        <v>1114</v>
      </c>
      <c r="D31" s="58">
        <v>205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200</v>
      </c>
    </row>
    <row r="32" spans="1:17" x14ac:dyDescent="0.35">
      <c r="A32" t="str">
        <f>IF(OR(ISBLANK(VLOOKUP(B32,'EUROSTAT-Code'!D:E,2,0)),ISNA(VLOOKUP(B32,'EUROSTAT-Code'!D:E,2,0))),"",VLOOKUP(B32,'EUROSTAT-Code'!D:E,2,0))</f>
        <v/>
      </c>
      <c r="B32" s="6" t="s">
        <v>42</v>
      </c>
      <c r="C32" s="6" t="s">
        <v>1115</v>
      </c>
      <c r="D32" s="60">
        <v>10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</row>
    <row r="33" spans="1:17" x14ac:dyDescent="0.35">
      <c r="A33" t="str">
        <f>IF(OR(ISBLANK(VLOOKUP(B33,'EUROSTAT-Code'!D:E,2,0)),ISNA(VLOOKUP(B33,'EUROSTAT-Code'!D:E,2,0))),"",VLOOKUP(B33,'EUROSTAT-Code'!D:E,2,0))</f>
        <v/>
      </c>
      <c r="B33" s="4" t="s">
        <v>424</v>
      </c>
      <c r="C33" s="4" t="s">
        <v>1116</v>
      </c>
      <c r="D33" s="58">
        <v>10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10</v>
      </c>
    </row>
    <row r="34" spans="1:17" x14ac:dyDescent="0.35">
      <c r="A34" t="str">
        <f>IF(OR(ISBLANK(VLOOKUP(B34,'EUROSTAT-Code'!D:E,2,0)),ISNA(VLOOKUP(B34,'EUROSTAT-Code'!D:E,2,0))),"",VLOOKUP(B34,'EUROSTAT-Code'!D:E,2,0))</f>
        <v/>
      </c>
      <c r="B34" s="6" t="s">
        <v>321</v>
      </c>
      <c r="C34" s="6" t="s">
        <v>1117</v>
      </c>
      <c r="D34" s="60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</row>
    <row r="35" spans="1:17" x14ac:dyDescent="0.35">
      <c r="A35" t="str">
        <f>IF(OR(ISBLANK(VLOOKUP(B35,'EUROSTAT-Code'!D:E,2,0)),ISNA(VLOOKUP(B35,'EUROSTAT-Code'!D:E,2,0))),"",VLOOKUP(B35,'EUROSTAT-Code'!D:E,2,0))</f>
        <v/>
      </c>
      <c r="B35" s="4" t="s">
        <v>44</v>
      </c>
      <c r="C35" s="4" t="s">
        <v>895</v>
      </c>
      <c r="D35" s="58">
        <v>65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 t="s">
        <v>1237</v>
      </c>
      <c r="N35" s="59">
        <v>0</v>
      </c>
      <c r="O35" s="59">
        <v>0</v>
      </c>
      <c r="P35" s="59">
        <v>0</v>
      </c>
      <c r="Q35" s="59">
        <v>60</v>
      </c>
    </row>
    <row r="36" spans="1:17" x14ac:dyDescent="0.35">
      <c r="A36" t="str">
        <f>IF(OR(ISBLANK(VLOOKUP(B36,'EUROSTAT-Code'!D:E,2,0)),ISNA(VLOOKUP(B36,'EUROSTAT-Code'!D:E,2,0))),"",VLOOKUP(B36,'EUROSTAT-Code'!D:E,2,0))</f>
        <v/>
      </c>
      <c r="B36" s="6" t="s">
        <v>323</v>
      </c>
      <c r="C36" s="6" t="s">
        <v>1118</v>
      </c>
      <c r="D36" s="60">
        <v>15</v>
      </c>
      <c r="E36" s="61">
        <v>5</v>
      </c>
      <c r="F36" s="61">
        <v>0</v>
      </c>
      <c r="G36" s="61">
        <v>0</v>
      </c>
      <c r="H36" s="61" t="s">
        <v>1237</v>
      </c>
      <c r="I36" s="61">
        <v>0</v>
      </c>
      <c r="J36" s="61" t="s">
        <v>1237</v>
      </c>
      <c r="K36" s="61" t="s">
        <v>1237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10</v>
      </c>
    </row>
    <row r="37" spans="1:17" x14ac:dyDescent="0.35">
      <c r="A37" t="str">
        <f>IF(OR(ISBLANK(VLOOKUP(B37,'EUROSTAT-Code'!D:E,2,0)),ISNA(VLOOKUP(B37,'EUROSTAT-Code'!D:E,2,0))),"",VLOOKUP(B37,'EUROSTAT-Code'!D:E,2,0))</f>
        <v>x</v>
      </c>
      <c r="B37" s="4" t="s">
        <v>46</v>
      </c>
      <c r="C37" s="4" t="s">
        <v>897</v>
      </c>
      <c r="D37" s="58">
        <v>165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95</v>
      </c>
      <c r="N37" s="59">
        <v>0</v>
      </c>
      <c r="O37" s="59">
        <v>0</v>
      </c>
      <c r="P37" s="59">
        <v>0</v>
      </c>
      <c r="Q37" s="59">
        <v>60</v>
      </c>
    </row>
    <row r="38" spans="1:17" x14ac:dyDescent="0.35">
      <c r="A38" t="str">
        <f>IF(OR(ISBLANK(VLOOKUP(B38,'EUROSTAT-Code'!D:E,2,0)),ISNA(VLOOKUP(B38,'EUROSTAT-Code'!D:E,2,0))),"",VLOOKUP(B38,'EUROSTAT-Code'!D:E,2,0))</f>
        <v>x</v>
      </c>
      <c r="B38" s="6" t="s">
        <v>48</v>
      </c>
      <c r="C38" s="6" t="s">
        <v>898</v>
      </c>
      <c r="D38" s="60">
        <v>90</v>
      </c>
      <c r="E38" s="61">
        <v>65</v>
      </c>
      <c r="F38" s="61">
        <v>0</v>
      </c>
      <c r="G38" s="61" t="s">
        <v>1237</v>
      </c>
      <c r="H38" s="61" t="s">
        <v>1237</v>
      </c>
      <c r="I38" s="61">
        <v>0</v>
      </c>
      <c r="J38" s="61">
        <v>0</v>
      </c>
      <c r="K38" s="61">
        <v>25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</row>
    <row r="39" spans="1:17" x14ac:dyDescent="0.35">
      <c r="A39" t="str">
        <f>IF(OR(ISBLANK(VLOOKUP(B39,'EUROSTAT-Code'!D:E,2,0)),ISNA(VLOOKUP(B39,'EUROSTAT-Code'!D:E,2,0))),"",VLOOKUP(B39,'EUROSTAT-Code'!D:E,2,0))</f>
        <v/>
      </c>
      <c r="B39" s="4" t="s">
        <v>50</v>
      </c>
      <c r="C39" s="4" t="s">
        <v>1119</v>
      </c>
      <c r="D39" s="58">
        <v>280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220</v>
      </c>
      <c r="N39" s="59">
        <v>0</v>
      </c>
      <c r="O39" s="59">
        <v>0</v>
      </c>
      <c r="P39" s="59">
        <v>0</v>
      </c>
      <c r="Q39" s="59">
        <v>50</v>
      </c>
    </row>
    <row r="40" spans="1:17" x14ac:dyDescent="0.35">
      <c r="A40" t="str">
        <f>IF(OR(ISBLANK(VLOOKUP(B40,'EUROSTAT-Code'!D:E,2,0)),ISNA(VLOOKUP(B40,'EUROSTAT-Code'!D:E,2,0))),"",VLOOKUP(B40,'EUROSTAT-Code'!D:E,2,0))</f>
        <v>x</v>
      </c>
      <c r="B40" s="6" t="s">
        <v>324</v>
      </c>
      <c r="C40" s="6" t="s">
        <v>901</v>
      </c>
      <c r="D40" s="60">
        <v>90</v>
      </c>
      <c r="E40" s="61">
        <v>50</v>
      </c>
      <c r="F40" s="61">
        <v>0</v>
      </c>
      <c r="G40" s="61" t="s">
        <v>1237</v>
      </c>
      <c r="H40" s="61">
        <v>15</v>
      </c>
      <c r="I40" s="61" t="s">
        <v>1237</v>
      </c>
      <c r="J40" s="61" t="s">
        <v>1237</v>
      </c>
      <c r="K40" s="61">
        <v>15</v>
      </c>
      <c r="L40" s="61">
        <v>0</v>
      </c>
      <c r="M40" s="61">
        <v>0</v>
      </c>
      <c r="N40" s="61" t="s">
        <v>1237</v>
      </c>
      <c r="O40" s="61">
        <v>0</v>
      </c>
      <c r="P40" s="61">
        <v>0</v>
      </c>
      <c r="Q40" s="61">
        <v>0</v>
      </c>
    </row>
    <row r="41" spans="1:17" x14ac:dyDescent="0.35">
      <c r="A41" t="str">
        <f>IF(OR(ISBLANK(VLOOKUP(B41,'EUROSTAT-Code'!D:E,2,0)),ISNA(VLOOKUP(B41,'EUROSTAT-Code'!D:E,2,0))),"",VLOOKUP(B41,'EUROSTAT-Code'!D:E,2,0))</f>
        <v/>
      </c>
      <c r="B41" s="4" t="s">
        <v>325</v>
      </c>
      <c r="C41" s="4" t="s">
        <v>902</v>
      </c>
      <c r="D41" s="58">
        <v>165</v>
      </c>
      <c r="E41" s="59">
        <v>20</v>
      </c>
      <c r="F41" s="59">
        <v>0</v>
      </c>
      <c r="G41" s="59">
        <v>0</v>
      </c>
      <c r="H41" s="59">
        <v>5</v>
      </c>
      <c r="I41" s="59" t="s">
        <v>1237</v>
      </c>
      <c r="J41" s="59" t="s">
        <v>1237</v>
      </c>
      <c r="K41" s="59">
        <v>15</v>
      </c>
      <c r="L41" s="59">
        <v>45</v>
      </c>
      <c r="M41" s="59">
        <v>0</v>
      </c>
      <c r="N41" s="59">
        <v>0</v>
      </c>
      <c r="O41" s="59">
        <v>0</v>
      </c>
      <c r="P41" s="59">
        <v>0</v>
      </c>
      <c r="Q41" s="59">
        <v>80</v>
      </c>
    </row>
    <row r="42" spans="1:17" x14ac:dyDescent="0.35">
      <c r="A42" t="str">
        <f>IF(OR(ISBLANK(VLOOKUP(B42,'EUROSTAT-Code'!D:E,2,0)),ISNA(VLOOKUP(B42,'EUROSTAT-Code'!D:E,2,0))),"",VLOOKUP(B42,'EUROSTAT-Code'!D:E,2,0))</f>
        <v/>
      </c>
      <c r="B42" s="6" t="s">
        <v>52</v>
      </c>
      <c r="C42" s="6" t="s">
        <v>1120</v>
      </c>
      <c r="D42" s="60">
        <v>50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40</v>
      </c>
      <c r="M42" s="61">
        <v>0</v>
      </c>
      <c r="N42" s="61">
        <v>0</v>
      </c>
      <c r="O42" s="61">
        <v>0</v>
      </c>
      <c r="P42" s="61">
        <v>0</v>
      </c>
      <c r="Q42" s="61">
        <v>10</v>
      </c>
    </row>
    <row r="43" spans="1:17" x14ac:dyDescent="0.35">
      <c r="A43" t="str">
        <f>IF(OR(ISBLANK(VLOOKUP(B43,'EUROSTAT-Code'!D:E,2,0)),ISNA(VLOOKUP(B43,'EUROSTAT-Code'!D:E,2,0))),"",VLOOKUP(B43,'EUROSTAT-Code'!D:E,2,0))</f>
        <v/>
      </c>
      <c r="B43" s="4" t="s">
        <v>53</v>
      </c>
      <c r="C43" s="4" t="s">
        <v>1219</v>
      </c>
      <c r="D43" s="58">
        <v>100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100</v>
      </c>
    </row>
    <row r="44" spans="1:17" x14ac:dyDescent="0.35">
      <c r="A44" t="str">
        <f>IF(OR(ISBLANK(VLOOKUP(B44,'EUROSTAT-Code'!D:E,2,0)),ISNA(VLOOKUP(B44,'EUROSTAT-Code'!D:E,2,0))),"",VLOOKUP(B44,'EUROSTAT-Code'!D:E,2,0))</f>
        <v/>
      </c>
      <c r="B44" s="6" t="s">
        <v>326</v>
      </c>
      <c r="C44" s="6" t="s">
        <v>327</v>
      </c>
      <c r="D44" s="60">
        <v>230</v>
      </c>
      <c r="E44" s="61">
        <v>0</v>
      </c>
      <c r="F44" s="61">
        <v>0</v>
      </c>
      <c r="G44" s="61">
        <v>0</v>
      </c>
      <c r="H44" s="61">
        <v>0</v>
      </c>
      <c r="I44" s="61">
        <v>5</v>
      </c>
      <c r="J44" s="61">
        <v>0</v>
      </c>
      <c r="K44" s="61">
        <v>0</v>
      </c>
      <c r="L44" s="61">
        <v>0</v>
      </c>
      <c r="M44" s="61">
        <v>210</v>
      </c>
      <c r="N44" s="61">
        <v>0</v>
      </c>
      <c r="O44" s="61">
        <v>5</v>
      </c>
      <c r="P44" s="61">
        <v>0</v>
      </c>
      <c r="Q44" s="61">
        <v>0</v>
      </c>
    </row>
    <row r="45" spans="1:17" x14ac:dyDescent="0.35">
      <c r="A45" t="str">
        <f>IF(OR(ISBLANK(VLOOKUP(B45,'EUROSTAT-Code'!D:E,2,0)),ISNA(VLOOKUP(B45,'EUROSTAT-Code'!D:E,2,0))),"",VLOOKUP(B45,'EUROSTAT-Code'!D:E,2,0))</f>
        <v/>
      </c>
      <c r="B45" s="4" t="s">
        <v>56</v>
      </c>
      <c r="C45" s="4" t="s">
        <v>1121</v>
      </c>
      <c r="D45" s="58">
        <v>335</v>
      </c>
      <c r="E45" s="59">
        <v>230</v>
      </c>
      <c r="F45" s="59" t="s">
        <v>1237</v>
      </c>
      <c r="G45" s="59" t="s">
        <v>1237</v>
      </c>
      <c r="H45" s="59">
        <v>35</v>
      </c>
      <c r="I45" s="59">
        <v>15</v>
      </c>
      <c r="J45" s="59" t="s">
        <v>1237</v>
      </c>
      <c r="K45" s="59">
        <v>50</v>
      </c>
      <c r="L45" s="59">
        <v>0</v>
      </c>
      <c r="M45" s="59">
        <v>0</v>
      </c>
      <c r="N45" s="59" t="s">
        <v>1237</v>
      </c>
      <c r="O45" s="59">
        <v>0</v>
      </c>
      <c r="P45" s="59">
        <v>0</v>
      </c>
      <c r="Q45" s="59">
        <v>0</v>
      </c>
    </row>
    <row r="46" spans="1:17" x14ac:dyDescent="0.35">
      <c r="A46" t="str">
        <f>IF(OR(ISBLANK(VLOOKUP(B46,'EUROSTAT-Code'!D:E,2,0)),ISNA(VLOOKUP(B46,'EUROSTAT-Code'!D:E,2,0))),"",VLOOKUP(B46,'EUROSTAT-Code'!D:E,2,0))</f>
        <v>x</v>
      </c>
      <c r="B46" s="6" t="s">
        <v>61</v>
      </c>
      <c r="C46" s="6" t="s">
        <v>907</v>
      </c>
      <c r="D46" s="60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</row>
    <row r="47" spans="1:17" x14ac:dyDescent="0.35">
      <c r="A47" t="str">
        <f>IF(OR(ISBLANK(VLOOKUP(B47,'EUROSTAT-Code'!D:E,2,0)),ISNA(VLOOKUP(B47,'EUROSTAT-Code'!D:E,2,0))),"",VLOOKUP(B47,'EUROSTAT-Code'!D:E,2,0))</f>
        <v/>
      </c>
      <c r="B47" s="4" t="s">
        <v>63</v>
      </c>
      <c r="C47" s="4" t="s">
        <v>908</v>
      </c>
      <c r="D47" s="58">
        <v>230</v>
      </c>
      <c r="E47" s="59">
        <v>105</v>
      </c>
      <c r="F47" s="59">
        <v>0</v>
      </c>
      <c r="G47" s="59" t="s">
        <v>1237</v>
      </c>
      <c r="H47" s="59">
        <v>20</v>
      </c>
      <c r="I47" s="59">
        <v>10</v>
      </c>
      <c r="J47" s="59" t="s">
        <v>1237</v>
      </c>
      <c r="K47" s="59">
        <v>20</v>
      </c>
      <c r="L47" s="59">
        <v>0</v>
      </c>
      <c r="M47" s="59" t="s">
        <v>1237</v>
      </c>
      <c r="N47" s="59">
        <v>0</v>
      </c>
      <c r="O47" s="59">
        <v>0</v>
      </c>
      <c r="P47" s="59">
        <v>0</v>
      </c>
      <c r="Q47" s="59">
        <v>60</v>
      </c>
    </row>
    <row r="48" spans="1:17" x14ac:dyDescent="0.35">
      <c r="A48" t="str">
        <f>IF(OR(ISBLANK(VLOOKUP(B48,'EUROSTAT-Code'!D:E,2,0)),ISNA(VLOOKUP(B48,'EUROSTAT-Code'!D:E,2,0))),"",VLOOKUP(B48,'EUROSTAT-Code'!D:E,2,0))</f>
        <v>x</v>
      </c>
      <c r="B48" s="6" t="s">
        <v>65</v>
      </c>
      <c r="C48" s="6" t="s">
        <v>910</v>
      </c>
      <c r="D48" s="60">
        <v>10</v>
      </c>
      <c r="E48" s="61">
        <v>5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</row>
    <row r="49" spans="1:17" x14ac:dyDescent="0.35">
      <c r="A49" t="str">
        <f>IF(OR(ISBLANK(VLOOKUP(B49,'EUROSTAT-Code'!D:E,2,0)),ISNA(VLOOKUP(B49,'EUROSTAT-Code'!D:E,2,0))),"",VLOOKUP(B49,'EUROSTAT-Code'!D:E,2,0))</f>
        <v/>
      </c>
      <c r="B49" s="4" t="s">
        <v>66</v>
      </c>
      <c r="C49" s="4" t="s">
        <v>911</v>
      </c>
      <c r="D49" s="58">
        <v>95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95</v>
      </c>
      <c r="N49" s="59">
        <v>0</v>
      </c>
      <c r="O49" s="59">
        <v>0</v>
      </c>
      <c r="P49" s="59">
        <v>0</v>
      </c>
      <c r="Q49" s="59">
        <v>0</v>
      </c>
    </row>
    <row r="50" spans="1:17" x14ac:dyDescent="0.35">
      <c r="A50" t="str">
        <f>IF(OR(ISBLANK(VLOOKUP(B50,'EUROSTAT-Code'!D:E,2,0)),ISNA(VLOOKUP(B50,'EUROSTAT-Code'!D:E,2,0))),"",VLOOKUP(B50,'EUROSTAT-Code'!D:E,2,0))</f>
        <v/>
      </c>
      <c r="B50" s="6" t="s">
        <v>68</v>
      </c>
      <c r="C50" s="6" t="s">
        <v>912</v>
      </c>
      <c r="D50" s="60">
        <v>1435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1435</v>
      </c>
    </row>
    <row r="51" spans="1:17" x14ac:dyDescent="0.35">
      <c r="A51" t="str">
        <f>IF(OR(ISBLANK(VLOOKUP(B51,'EUROSTAT-Code'!D:E,2,0)),ISNA(VLOOKUP(B51,'EUROSTAT-Code'!D:E,2,0))),"",VLOOKUP(B51,'EUROSTAT-Code'!D:E,2,0))</f>
        <v/>
      </c>
      <c r="B51" s="4" t="s">
        <v>1230</v>
      </c>
      <c r="C51" s="4" t="s">
        <v>1231</v>
      </c>
      <c r="D51" s="58">
        <v>40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5</v>
      </c>
      <c r="N51" s="59">
        <v>0</v>
      </c>
      <c r="O51" s="59">
        <v>0</v>
      </c>
      <c r="P51" s="59">
        <v>0</v>
      </c>
      <c r="Q51" s="59">
        <v>35</v>
      </c>
    </row>
    <row r="52" spans="1:17" x14ac:dyDescent="0.35">
      <c r="A52" t="str">
        <f>IF(OR(ISBLANK(VLOOKUP(B52,'EUROSTAT-Code'!D:E,2,0)),ISNA(VLOOKUP(B52,'EUROSTAT-Code'!D:E,2,0))),"",VLOOKUP(B52,'EUROSTAT-Code'!D:E,2,0))</f>
        <v>x</v>
      </c>
      <c r="B52" s="6" t="s">
        <v>69</v>
      </c>
      <c r="C52" s="6" t="s">
        <v>913</v>
      </c>
      <c r="D52" s="60">
        <v>55</v>
      </c>
      <c r="E52" s="61">
        <v>10</v>
      </c>
      <c r="F52" s="61">
        <v>0</v>
      </c>
      <c r="G52" s="61">
        <v>0</v>
      </c>
      <c r="H52" s="61" t="s">
        <v>1237</v>
      </c>
      <c r="I52" s="61" t="s">
        <v>1237</v>
      </c>
      <c r="J52" s="61" t="s">
        <v>1237</v>
      </c>
      <c r="K52" s="61" t="s">
        <v>1237</v>
      </c>
      <c r="L52" s="61">
        <v>0</v>
      </c>
      <c r="M52" s="61">
        <v>0</v>
      </c>
      <c r="N52" s="61" t="s">
        <v>1237</v>
      </c>
      <c r="O52" s="61">
        <v>0</v>
      </c>
      <c r="P52" s="61">
        <v>0</v>
      </c>
      <c r="Q52" s="61">
        <v>35</v>
      </c>
    </row>
    <row r="53" spans="1:17" x14ac:dyDescent="0.35">
      <c r="A53" t="str">
        <f>IF(OR(ISBLANK(VLOOKUP(B53,'EUROSTAT-Code'!D:E,2,0)),ISNA(VLOOKUP(B53,'EUROSTAT-Code'!D:E,2,0))),"",VLOOKUP(B53,'EUROSTAT-Code'!D:E,2,0))</f>
        <v/>
      </c>
      <c r="B53" s="4" t="s">
        <v>328</v>
      </c>
      <c r="C53" s="4" t="s">
        <v>914</v>
      </c>
      <c r="D53" s="58">
        <v>80</v>
      </c>
      <c r="E53" s="59">
        <v>0</v>
      </c>
      <c r="F53" s="59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</row>
    <row r="54" spans="1:17" x14ac:dyDescent="0.35">
      <c r="A54" t="str">
        <f>IF(OR(ISBLANK(VLOOKUP(B54,'EUROSTAT-Code'!D:E,2,0)),ISNA(VLOOKUP(B54,'EUROSTAT-Code'!D:E,2,0))),"",VLOOKUP(B54,'EUROSTAT-Code'!D:E,2,0))</f>
        <v/>
      </c>
      <c r="B54" s="6" t="s">
        <v>71</v>
      </c>
      <c r="C54" s="6" t="s">
        <v>915</v>
      </c>
      <c r="D54" s="60">
        <v>5980</v>
      </c>
      <c r="E54" s="61">
        <v>260</v>
      </c>
      <c r="F54" s="61" t="s">
        <v>1237</v>
      </c>
      <c r="G54" s="61">
        <v>0</v>
      </c>
      <c r="H54" s="61" t="s">
        <v>1237</v>
      </c>
      <c r="I54" s="61" t="s">
        <v>1237</v>
      </c>
      <c r="J54" s="61" t="s">
        <v>1237</v>
      </c>
      <c r="K54" s="61" t="s">
        <v>1237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5650</v>
      </c>
    </row>
    <row r="55" spans="1:17" x14ac:dyDescent="0.35">
      <c r="A55" t="str">
        <f>IF(OR(ISBLANK(VLOOKUP(B55,'EUROSTAT-Code'!D:E,2,0)),ISNA(VLOOKUP(B55,'EUROSTAT-Code'!D:E,2,0))),"",VLOOKUP(B55,'EUROSTAT-Code'!D:E,2,0))</f>
        <v>x</v>
      </c>
      <c r="B55" s="4" t="s">
        <v>73</v>
      </c>
      <c r="C55" s="4" t="s">
        <v>916</v>
      </c>
      <c r="D55" s="58">
        <v>65</v>
      </c>
      <c r="E55" s="59" t="s">
        <v>1237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55</v>
      </c>
    </row>
    <row r="56" spans="1:17" x14ac:dyDescent="0.35">
      <c r="A56" t="str">
        <f>IF(OR(ISBLANK(VLOOKUP(B56,'EUROSTAT-Code'!D:E,2,0)),ISNA(VLOOKUP(B56,'EUROSTAT-Code'!D:E,2,0))),"",VLOOKUP(B56,'EUROSTAT-Code'!D:E,2,0))</f>
        <v/>
      </c>
      <c r="B56" s="6" t="s">
        <v>75</v>
      </c>
      <c r="C56" s="6" t="s">
        <v>917</v>
      </c>
      <c r="D56" s="60">
        <v>170</v>
      </c>
      <c r="E56" s="61" t="s">
        <v>1237</v>
      </c>
      <c r="F56" s="61">
        <v>0</v>
      </c>
      <c r="G56" s="61">
        <v>0</v>
      </c>
      <c r="H56" s="61" t="s">
        <v>1237</v>
      </c>
      <c r="I56" s="61">
        <v>0</v>
      </c>
      <c r="J56" s="61">
        <v>0</v>
      </c>
      <c r="K56" s="61" t="s">
        <v>1237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170</v>
      </c>
    </row>
    <row r="57" spans="1:17" x14ac:dyDescent="0.35">
      <c r="A57" t="str">
        <f>IF(OR(ISBLANK(VLOOKUP(B57,'EUROSTAT-Code'!D:E,2,0)),ISNA(VLOOKUP(B57,'EUROSTAT-Code'!D:E,2,0))),"",VLOOKUP(B57,'EUROSTAT-Code'!D:E,2,0))</f>
        <v/>
      </c>
      <c r="B57" s="4" t="s">
        <v>78</v>
      </c>
      <c r="C57" s="4" t="s">
        <v>1125</v>
      </c>
      <c r="D57" s="58">
        <v>755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755</v>
      </c>
    </row>
    <row r="58" spans="1:17" x14ac:dyDescent="0.35">
      <c r="A58" t="str">
        <f>IF(OR(ISBLANK(VLOOKUP(B58,'EUROSTAT-Code'!D:E,2,0)),ISNA(VLOOKUP(B58,'EUROSTAT-Code'!D:E,2,0))),"",VLOOKUP(B58,'EUROSTAT-Code'!D:E,2,0))</f>
        <v/>
      </c>
      <c r="B58" s="6" t="s">
        <v>79</v>
      </c>
      <c r="C58" s="6" t="s">
        <v>1126</v>
      </c>
      <c r="D58" s="60">
        <v>110</v>
      </c>
      <c r="E58" s="61">
        <v>55</v>
      </c>
      <c r="F58" s="61">
        <v>0</v>
      </c>
      <c r="G58" s="61" t="s">
        <v>1237</v>
      </c>
      <c r="H58" s="61">
        <v>25</v>
      </c>
      <c r="I58" s="61" t="s">
        <v>1237</v>
      </c>
      <c r="J58" s="61" t="s">
        <v>1237</v>
      </c>
      <c r="K58" s="61">
        <v>25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</row>
    <row r="59" spans="1:17" x14ac:dyDescent="0.35">
      <c r="A59" t="str">
        <f>IF(OR(ISBLANK(VLOOKUP(B59,'EUROSTAT-Code'!D:E,2,0)),ISNA(VLOOKUP(B59,'EUROSTAT-Code'!D:E,2,0))),"",VLOOKUP(B59,'EUROSTAT-Code'!D:E,2,0))</f>
        <v>x</v>
      </c>
      <c r="B59" s="4" t="s">
        <v>329</v>
      </c>
      <c r="C59" s="4" t="s">
        <v>1127</v>
      </c>
      <c r="D59" s="58">
        <v>35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35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</row>
    <row r="60" spans="1:17" x14ac:dyDescent="0.35">
      <c r="A60" t="str">
        <f>IF(OR(ISBLANK(VLOOKUP(B60,'EUROSTAT-Code'!D:E,2,0)),ISNA(VLOOKUP(B60,'EUROSTAT-Code'!D:E,2,0))),"",VLOOKUP(B60,'EUROSTAT-Code'!D:E,2,0))</f>
        <v/>
      </c>
      <c r="B60" s="6" t="s">
        <v>81</v>
      </c>
      <c r="C60" s="6" t="s">
        <v>1128</v>
      </c>
      <c r="D60" s="60">
        <v>220</v>
      </c>
      <c r="E60" s="61">
        <v>95</v>
      </c>
      <c r="F60" s="61" t="s">
        <v>1237</v>
      </c>
      <c r="G60" s="61">
        <v>10</v>
      </c>
      <c r="H60" s="61">
        <v>55</v>
      </c>
      <c r="I60" s="61">
        <v>15</v>
      </c>
      <c r="J60" s="61" t="s">
        <v>1237</v>
      </c>
      <c r="K60" s="61">
        <v>35</v>
      </c>
      <c r="L60" s="61" t="s">
        <v>1237</v>
      </c>
      <c r="M60" s="61">
        <v>0</v>
      </c>
      <c r="N60" s="61" t="s">
        <v>1237</v>
      </c>
      <c r="O60" s="61">
        <v>0</v>
      </c>
      <c r="P60" s="61">
        <v>0</v>
      </c>
      <c r="Q60" s="61">
        <v>0</v>
      </c>
    </row>
    <row r="61" spans="1:17" x14ac:dyDescent="0.35">
      <c r="A61" t="str">
        <f>IF(OR(ISBLANK(VLOOKUP(B61,'EUROSTAT-Code'!D:E,2,0)),ISNA(VLOOKUP(B61,'EUROSTAT-Code'!D:E,2,0))),"",VLOOKUP(B61,'EUROSTAT-Code'!D:E,2,0))</f>
        <v/>
      </c>
      <c r="B61" s="4" t="s">
        <v>83</v>
      </c>
      <c r="C61" s="4" t="s">
        <v>1129</v>
      </c>
      <c r="D61" s="58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</row>
    <row r="62" spans="1:17" x14ac:dyDescent="0.35">
      <c r="A62" t="str">
        <f>IF(OR(ISBLANK(VLOOKUP(B62,'EUROSTAT-Code'!D:E,2,0)),ISNA(VLOOKUP(B62,'EUROSTAT-Code'!D:E,2,0))),"",VLOOKUP(B62,'EUROSTAT-Code'!D:E,2,0))</f>
        <v/>
      </c>
      <c r="B62" s="6" t="s">
        <v>84</v>
      </c>
      <c r="C62" s="6" t="s">
        <v>923</v>
      </c>
      <c r="D62" s="60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</row>
    <row r="63" spans="1:17" x14ac:dyDescent="0.35">
      <c r="A63" t="str">
        <f>IF(OR(ISBLANK(VLOOKUP(B63,'EUROSTAT-Code'!D:E,2,0)),ISNA(VLOOKUP(B63,'EUROSTAT-Code'!D:E,2,0))),"",VLOOKUP(B63,'EUROSTAT-Code'!D:E,2,0))</f>
        <v/>
      </c>
      <c r="B63" s="4" t="s">
        <v>268</v>
      </c>
      <c r="C63" s="4" t="s">
        <v>924</v>
      </c>
      <c r="D63" s="58">
        <v>80</v>
      </c>
      <c r="E63" s="59">
        <v>40</v>
      </c>
      <c r="F63" s="59" t="s">
        <v>1237</v>
      </c>
      <c r="G63" s="59">
        <v>0</v>
      </c>
      <c r="H63" s="59">
        <v>25</v>
      </c>
      <c r="I63" s="59">
        <v>0</v>
      </c>
      <c r="J63" s="59">
        <v>0</v>
      </c>
      <c r="K63" s="59">
        <v>10</v>
      </c>
      <c r="L63" s="59">
        <v>0</v>
      </c>
      <c r="M63" s="59" t="s">
        <v>1237</v>
      </c>
      <c r="N63" s="59">
        <v>0</v>
      </c>
      <c r="O63" s="59" t="s">
        <v>1237</v>
      </c>
      <c r="P63" s="59">
        <v>0</v>
      </c>
      <c r="Q63" s="59">
        <v>0</v>
      </c>
    </row>
    <row r="64" spans="1:17" x14ac:dyDescent="0.35">
      <c r="A64" t="str">
        <f>IF(OR(ISBLANK(VLOOKUP(B64,'EUROSTAT-Code'!D:E,2,0)),ISNA(VLOOKUP(B64,'EUROSTAT-Code'!D:E,2,0))),"",VLOOKUP(B64,'EUROSTAT-Code'!D:E,2,0))</f>
        <v/>
      </c>
      <c r="B64" s="6" t="s">
        <v>86</v>
      </c>
      <c r="C64" s="6" t="s">
        <v>925</v>
      </c>
      <c r="D64" s="60">
        <v>20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20</v>
      </c>
    </row>
    <row r="65" spans="1:17" x14ac:dyDescent="0.35">
      <c r="A65" t="str">
        <f>IF(OR(ISBLANK(VLOOKUP(B65,'EUROSTAT-Code'!D:E,2,0)),ISNA(VLOOKUP(B65,'EUROSTAT-Code'!D:E,2,0))),"",VLOOKUP(B65,'EUROSTAT-Code'!D:E,2,0))</f>
        <v/>
      </c>
      <c r="B65" s="4" t="s">
        <v>1232</v>
      </c>
      <c r="C65" s="4" t="s">
        <v>1233</v>
      </c>
      <c r="D65" s="58">
        <v>245</v>
      </c>
      <c r="E65" s="59">
        <v>180</v>
      </c>
      <c r="F65" s="59" t="s">
        <v>1237</v>
      </c>
      <c r="G65" s="59" t="s">
        <v>1237</v>
      </c>
      <c r="H65" s="59" t="s">
        <v>1237</v>
      </c>
      <c r="I65" s="59" t="s">
        <v>1237</v>
      </c>
      <c r="J65" s="59" t="s">
        <v>1237</v>
      </c>
      <c r="K65" s="59">
        <v>50</v>
      </c>
      <c r="L65" s="59" t="s">
        <v>1237</v>
      </c>
      <c r="M65" s="59">
        <v>0</v>
      </c>
      <c r="N65" s="59">
        <v>0</v>
      </c>
      <c r="O65" s="59" t="s">
        <v>1237</v>
      </c>
      <c r="P65" s="59">
        <v>0</v>
      </c>
      <c r="Q65" s="59">
        <v>0</v>
      </c>
    </row>
    <row r="66" spans="1:17" x14ac:dyDescent="0.35">
      <c r="A66" t="str">
        <f>IF(OR(ISBLANK(VLOOKUP(B66,'EUROSTAT-Code'!D:E,2,0)),ISNA(VLOOKUP(B66,'EUROSTAT-Code'!D:E,2,0))),"",VLOOKUP(B66,'EUROSTAT-Code'!D:E,2,0))</f>
        <v/>
      </c>
      <c r="B66" s="6" t="s">
        <v>90</v>
      </c>
      <c r="C66" s="6" t="s">
        <v>1130</v>
      </c>
      <c r="D66" s="60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</row>
    <row r="67" spans="1:17" x14ac:dyDescent="0.35">
      <c r="A67" t="str">
        <f>IF(OR(ISBLANK(VLOOKUP(B67,'EUROSTAT-Code'!D:E,2,0)),ISNA(VLOOKUP(B67,'EUROSTAT-Code'!D:E,2,0))),"",VLOOKUP(B67,'EUROSTAT-Code'!D:E,2,0))</f>
        <v/>
      </c>
      <c r="B67" s="4" t="s">
        <v>270</v>
      </c>
      <c r="C67" s="4" t="s">
        <v>928</v>
      </c>
      <c r="D67" s="58">
        <v>450</v>
      </c>
      <c r="E67" s="59">
        <v>170</v>
      </c>
      <c r="F67" s="59">
        <v>0</v>
      </c>
      <c r="G67" s="59" t="s">
        <v>1237</v>
      </c>
      <c r="H67" s="59">
        <v>20</v>
      </c>
      <c r="I67" s="59">
        <v>20</v>
      </c>
      <c r="J67" s="59" t="s">
        <v>1237</v>
      </c>
      <c r="K67" s="59">
        <v>55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175</v>
      </c>
    </row>
    <row r="68" spans="1:17" x14ac:dyDescent="0.35">
      <c r="A68" t="str">
        <f>IF(OR(ISBLANK(VLOOKUP(B68,'EUROSTAT-Code'!D:E,2,0)),ISNA(VLOOKUP(B68,'EUROSTAT-Code'!D:E,2,0))),"",VLOOKUP(B68,'EUROSTAT-Code'!D:E,2,0))</f>
        <v/>
      </c>
      <c r="B68" s="6" t="s">
        <v>92</v>
      </c>
      <c r="C68" s="6" t="s">
        <v>929</v>
      </c>
      <c r="D68" s="60">
        <v>100</v>
      </c>
      <c r="E68" s="61" t="s">
        <v>1237</v>
      </c>
      <c r="F68" s="61">
        <v>0</v>
      </c>
      <c r="G68" s="61">
        <v>0</v>
      </c>
      <c r="H68" s="61" t="s">
        <v>1237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100</v>
      </c>
    </row>
    <row r="69" spans="1:17" x14ac:dyDescent="0.35">
      <c r="A69" t="str">
        <f>IF(OR(ISBLANK(VLOOKUP(B69,'EUROSTAT-Code'!D:E,2,0)),ISNA(VLOOKUP(B69,'EUROSTAT-Code'!D:E,2,0))),"",VLOOKUP(B69,'EUROSTAT-Code'!D:E,2,0))</f>
        <v/>
      </c>
      <c r="B69" s="4" t="s">
        <v>94</v>
      </c>
      <c r="C69" s="4" t="s">
        <v>930</v>
      </c>
      <c r="D69" s="58">
        <v>1210</v>
      </c>
      <c r="E69" s="59">
        <v>740</v>
      </c>
      <c r="F69" s="59">
        <v>0</v>
      </c>
      <c r="G69" s="59" t="s">
        <v>1237</v>
      </c>
      <c r="H69" s="59">
        <v>245</v>
      </c>
      <c r="I69" s="59" t="s">
        <v>1237</v>
      </c>
      <c r="J69" s="59" t="s">
        <v>1237</v>
      </c>
      <c r="K69" s="59">
        <v>150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</row>
    <row r="70" spans="1:17" x14ac:dyDescent="0.35">
      <c r="A70" t="str">
        <f>IF(OR(ISBLANK(VLOOKUP(B70,'EUROSTAT-Code'!D:E,2,0)),ISNA(VLOOKUP(B70,'EUROSTAT-Code'!D:E,2,0))),"",VLOOKUP(B70,'EUROSTAT-Code'!D:E,2,0))</f>
        <v/>
      </c>
      <c r="B70" s="6" t="s">
        <v>96</v>
      </c>
      <c r="C70" s="6" t="s">
        <v>1131</v>
      </c>
      <c r="D70" s="60">
        <v>60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60</v>
      </c>
    </row>
    <row r="71" spans="1:17" x14ac:dyDescent="0.35">
      <c r="A71" t="str">
        <f>IF(OR(ISBLANK(VLOOKUP(B71,'EUROSTAT-Code'!D:E,2,0)),ISNA(VLOOKUP(B71,'EUROSTAT-Code'!D:E,2,0))),"",VLOOKUP(B71,'EUROSTAT-Code'!D:E,2,0))</f>
        <v/>
      </c>
      <c r="B71" s="37" t="s">
        <v>330</v>
      </c>
      <c r="C71" s="37" t="s">
        <v>933</v>
      </c>
      <c r="D71" s="84">
        <v>5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5">
        <v>0</v>
      </c>
      <c r="K71" s="85">
        <v>0</v>
      </c>
      <c r="L71" s="85">
        <v>0</v>
      </c>
      <c r="M71" s="85">
        <v>0</v>
      </c>
      <c r="N71" s="85">
        <v>0</v>
      </c>
      <c r="O71" s="85">
        <v>0</v>
      </c>
      <c r="P71" s="85">
        <v>0</v>
      </c>
      <c r="Q71" s="84">
        <v>5</v>
      </c>
    </row>
    <row r="72" spans="1:17" x14ac:dyDescent="0.35">
      <c r="A72" t="str">
        <f>IF(OR(ISBLANK(VLOOKUP(B72,'EUROSTAT-Code'!D:E,2,0)),ISNA(VLOOKUP(B72,'EUROSTAT-Code'!D:E,2,0))),"",VLOOKUP(B72,'EUROSTAT-Code'!D:E,2,0))</f>
        <v/>
      </c>
      <c r="B72" s="8" t="s">
        <v>97</v>
      </c>
      <c r="C72" s="8" t="s">
        <v>1221</v>
      </c>
      <c r="D72" s="62">
        <f>SUM(D73:D148)</f>
        <v>32980</v>
      </c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2">
        <f>SUM(Q73:Q148)</f>
        <v>435</v>
      </c>
    </row>
    <row r="73" spans="1:17" x14ac:dyDescent="0.35">
      <c r="A73" t="str">
        <f>IF(OR(ISBLANK(VLOOKUP(B73,'EUROSTAT-Code'!D:E,2,0)),ISNA(VLOOKUP(B73,'EUROSTAT-Code'!D:E,2,0))),"",VLOOKUP(B73,'EUROSTAT-Code'!D:E,2,0))</f>
        <v/>
      </c>
      <c r="B73" s="4" t="s">
        <v>98</v>
      </c>
      <c r="C73" s="4" t="s">
        <v>99</v>
      </c>
      <c r="D73" s="58">
        <v>5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5</v>
      </c>
      <c r="P73" s="59">
        <v>0</v>
      </c>
      <c r="Q73" s="59">
        <v>0</v>
      </c>
    </row>
    <row r="74" spans="1:17" x14ac:dyDescent="0.35">
      <c r="A74" t="str">
        <f>IF(OR(ISBLANK(VLOOKUP(B74,'EUROSTAT-Code'!D:E,2,0)),ISNA(VLOOKUP(B74,'EUROSTAT-Code'!D:E,2,0))),"",VLOOKUP(B74,'EUROSTAT-Code'!D:E,2,0))</f>
        <v/>
      </c>
      <c r="B74" s="6" t="s">
        <v>100</v>
      </c>
      <c r="C74" s="6" t="s">
        <v>934</v>
      </c>
      <c r="D74" s="60">
        <v>10</v>
      </c>
      <c r="E74" s="61">
        <v>0</v>
      </c>
      <c r="F74" s="61">
        <v>0</v>
      </c>
      <c r="G74" s="61">
        <v>0</v>
      </c>
      <c r="H74" s="61">
        <v>5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</row>
    <row r="75" spans="1:17" x14ac:dyDescent="0.35">
      <c r="A75" t="str">
        <f>IF(OR(ISBLANK(VLOOKUP(B75,'EUROSTAT-Code'!D:E,2,0)),ISNA(VLOOKUP(B75,'EUROSTAT-Code'!D:E,2,0))),"",VLOOKUP(B75,'EUROSTAT-Code'!D:E,2,0))</f>
        <v/>
      </c>
      <c r="B75" s="4" t="s">
        <v>102</v>
      </c>
      <c r="C75" s="4" t="s">
        <v>935</v>
      </c>
      <c r="D75" s="58">
        <v>210</v>
      </c>
      <c r="E75" s="59">
        <v>15</v>
      </c>
      <c r="F75" s="59">
        <v>0</v>
      </c>
      <c r="G75" s="59">
        <v>0</v>
      </c>
      <c r="H75" s="59" t="s">
        <v>1237</v>
      </c>
      <c r="I75" s="59" t="s">
        <v>1237</v>
      </c>
      <c r="J75" s="59">
        <v>45</v>
      </c>
      <c r="K75" s="59">
        <v>10</v>
      </c>
      <c r="L75" s="59">
        <v>0</v>
      </c>
      <c r="M75" s="59">
        <v>0</v>
      </c>
      <c r="N75" s="59">
        <v>0</v>
      </c>
      <c r="O75" s="59">
        <v>0</v>
      </c>
      <c r="P75" s="59">
        <v>5</v>
      </c>
      <c r="Q75" s="59">
        <v>130</v>
      </c>
    </row>
    <row r="76" spans="1:17" x14ac:dyDescent="0.35">
      <c r="A76" t="str">
        <f>IF(OR(ISBLANK(VLOOKUP(B76,'EUROSTAT-Code'!D:E,2,0)),ISNA(VLOOKUP(B76,'EUROSTAT-Code'!D:E,2,0))),"",VLOOKUP(B76,'EUROSTAT-Code'!D:E,2,0))</f>
        <v/>
      </c>
      <c r="B76" s="6" t="s">
        <v>104</v>
      </c>
      <c r="C76" s="6" t="s">
        <v>936</v>
      </c>
      <c r="D76" s="60">
        <v>2310</v>
      </c>
      <c r="E76" s="61">
        <v>170</v>
      </c>
      <c r="F76" s="61">
        <v>0</v>
      </c>
      <c r="G76" s="61" t="s">
        <v>1237</v>
      </c>
      <c r="H76" s="61" t="s">
        <v>1237</v>
      </c>
      <c r="I76" s="61">
        <v>285</v>
      </c>
      <c r="J76" s="61">
        <v>135</v>
      </c>
      <c r="K76" s="61">
        <v>75</v>
      </c>
      <c r="L76" s="61">
        <v>0</v>
      </c>
      <c r="M76" s="61">
        <v>0</v>
      </c>
      <c r="N76" s="61" t="s">
        <v>1237</v>
      </c>
      <c r="O76" s="61">
        <v>330</v>
      </c>
      <c r="P76" s="61">
        <v>1020</v>
      </c>
      <c r="Q76" s="61">
        <v>110</v>
      </c>
    </row>
    <row r="77" spans="1:17" x14ac:dyDescent="0.35">
      <c r="A77" t="str">
        <f>IF(OR(ISBLANK(VLOOKUP(B77,'EUROSTAT-Code'!D:E,2,0)),ISNA(VLOOKUP(B77,'EUROSTAT-Code'!D:E,2,0))),"",VLOOKUP(B77,'EUROSTAT-Code'!D:E,2,0))</f>
        <v/>
      </c>
      <c r="B77" s="4" t="s">
        <v>106</v>
      </c>
      <c r="C77" s="4" t="s">
        <v>937</v>
      </c>
      <c r="D77" s="58">
        <v>55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 t="s">
        <v>1237</v>
      </c>
      <c r="Q77" s="59">
        <v>0</v>
      </c>
    </row>
    <row r="78" spans="1:17" x14ac:dyDescent="0.35">
      <c r="A78" t="str">
        <f>IF(OR(ISBLANK(VLOOKUP(B78,'EUROSTAT-Code'!D:E,2,0)),ISNA(VLOOKUP(B78,'EUROSTAT-Code'!D:E,2,0))),"",VLOOKUP(B78,'EUROSTAT-Code'!D:E,2,0))</f>
        <v/>
      </c>
      <c r="B78" s="6" t="s">
        <v>108</v>
      </c>
      <c r="C78" s="6" t="s">
        <v>938</v>
      </c>
      <c r="D78" s="60">
        <v>375</v>
      </c>
      <c r="E78" s="61">
        <v>40</v>
      </c>
      <c r="F78" s="61">
        <v>0</v>
      </c>
      <c r="G78" s="61" t="s">
        <v>1237</v>
      </c>
      <c r="H78" s="61" t="s">
        <v>1237</v>
      </c>
      <c r="I78" s="61">
        <v>110</v>
      </c>
      <c r="J78" s="61">
        <v>140</v>
      </c>
      <c r="K78" s="61">
        <v>15</v>
      </c>
      <c r="L78" s="61">
        <v>0</v>
      </c>
      <c r="M78" s="61">
        <v>0</v>
      </c>
      <c r="N78" s="61">
        <v>0</v>
      </c>
      <c r="O78" s="61">
        <v>0</v>
      </c>
      <c r="P78" s="61" t="s">
        <v>1237</v>
      </c>
      <c r="Q78" s="61">
        <v>55</v>
      </c>
    </row>
    <row r="79" spans="1:17" x14ac:dyDescent="0.35">
      <c r="A79" t="str">
        <f>IF(OR(ISBLANK(VLOOKUP(B79,'EUROSTAT-Code'!D:E,2,0)),ISNA(VLOOKUP(B79,'EUROSTAT-Code'!D:E,2,0))),"",VLOOKUP(B79,'EUROSTAT-Code'!D:E,2,0))</f>
        <v/>
      </c>
      <c r="B79" s="4" t="s">
        <v>110</v>
      </c>
      <c r="C79" s="4" t="s">
        <v>939</v>
      </c>
      <c r="D79" s="58">
        <v>2020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1925</v>
      </c>
      <c r="O79" s="59" t="s">
        <v>1237</v>
      </c>
      <c r="P79" s="59" t="s">
        <v>1237</v>
      </c>
      <c r="Q79" s="59">
        <v>0</v>
      </c>
    </row>
    <row r="80" spans="1:17" x14ac:dyDescent="0.35">
      <c r="A80" t="str">
        <f>IF(OR(ISBLANK(VLOOKUP(B80,'EUROSTAT-Code'!D:E,2,0)),ISNA(VLOOKUP(B80,'EUROSTAT-Code'!D:E,2,0))),"",VLOOKUP(B80,'EUROSTAT-Code'!D:E,2,0))</f>
        <v/>
      </c>
      <c r="B80" s="6" t="s">
        <v>112</v>
      </c>
      <c r="C80" s="6" t="s">
        <v>1132</v>
      </c>
      <c r="D80" s="60">
        <v>150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</row>
    <row r="81" spans="1:17" x14ac:dyDescent="0.35">
      <c r="A81" t="str">
        <f>IF(OR(ISBLANK(VLOOKUP(B81,'EUROSTAT-Code'!D:E,2,0)),ISNA(VLOOKUP(B81,'EUROSTAT-Code'!D:E,2,0))),"",VLOOKUP(B81,'EUROSTAT-Code'!D:E,2,0))</f>
        <v>x</v>
      </c>
      <c r="B81" s="4" t="s">
        <v>114</v>
      </c>
      <c r="C81" s="4" t="s">
        <v>1133</v>
      </c>
      <c r="D81" s="58">
        <v>100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 t="s">
        <v>1237</v>
      </c>
      <c r="M81" s="59">
        <v>95</v>
      </c>
      <c r="N81" s="59">
        <v>0</v>
      </c>
      <c r="O81" s="59">
        <v>0</v>
      </c>
      <c r="P81" s="59">
        <v>0</v>
      </c>
      <c r="Q81" s="59">
        <v>0</v>
      </c>
    </row>
    <row r="82" spans="1:17" x14ac:dyDescent="0.35">
      <c r="A82" t="str">
        <f>IF(OR(ISBLANK(VLOOKUP(B82,'EUROSTAT-Code'!D:E,2,0)),ISNA(VLOOKUP(B82,'EUROSTAT-Code'!D:E,2,0))),"",VLOOKUP(B82,'EUROSTAT-Code'!D:E,2,0))</f>
        <v>x</v>
      </c>
      <c r="B82" s="6" t="s">
        <v>116</v>
      </c>
      <c r="C82" s="6" t="s">
        <v>1135</v>
      </c>
      <c r="D82" s="60">
        <v>2095</v>
      </c>
      <c r="E82" s="61" t="s">
        <v>1237</v>
      </c>
      <c r="F82" s="61">
        <v>0</v>
      </c>
      <c r="G82" s="61">
        <v>0</v>
      </c>
      <c r="H82" s="61" t="s">
        <v>1237</v>
      </c>
      <c r="I82" s="61">
        <v>0</v>
      </c>
      <c r="J82" s="61">
        <v>0</v>
      </c>
      <c r="K82" s="61" t="s">
        <v>1237</v>
      </c>
      <c r="L82" s="61">
        <v>335</v>
      </c>
      <c r="M82" s="61">
        <v>0</v>
      </c>
      <c r="N82" s="61">
        <v>1540</v>
      </c>
      <c r="O82" s="61">
        <v>0</v>
      </c>
      <c r="P82" s="61" t="s">
        <v>1237</v>
      </c>
      <c r="Q82" s="61">
        <v>0</v>
      </c>
    </row>
    <row r="83" spans="1:17" x14ac:dyDescent="0.35">
      <c r="A83" t="str">
        <f>IF(OR(ISBLANK(VLOOKUP(B83,'EUROSTAT-Code'!D:E,2,0)),ISNA(VLOOKUP(B83,'EUROSTAT-Code'!D:E,2,0))),"",VLOOKUP(B83,'EUROSTAT-Code'!D:E,2,0))</f>
        <v/>
      </c>
      <c r="B83" s="4" t="s">
        <v>118</v>
      </c>
      <c r="C83" s="4" t="s">
        <v>1136</v>
      </c>
      <c r="D83" s="58">
        <v>50</v>
      </c>
      <c r="E83" s="59">
        <v>30</v>
      </c>
      <c r="F83" s="59">
        <v>0</v>
      </c>
      <c r="G83" s="59">
        <v>0</v>
      </c>
      <c r="H83" s="59">
        <v>10</v>
      </c>
      <c r="I83" s="59">
        <v>0</v>
      </c>
      <c r="J83" s="59">
        <v>0</v>
      </c>
      <c r="K83" s="59">
        <v>5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</row>
    <row r="84" spans="1:17" x14ac:dyDescent="0.35">
      <c r="A84" t="str">
        <f>IF(OR(ISBLANK(VLOOKUP(B84,'EUROSTAT-Code'!D:E,2,0)),ISNA(VLOOKUP(B84,'EUROSTAT-Code'!D:E,2,0))),"",VLOOKUP(B84,'EUROSTAT-Code'!D:E,2,0))</f>
        <v/>
      </c>
      <c r="B84" s="6" t="s">
        <v>119</v>
      </c>
      <c r="C84" s="6" t="s">
        <v>945</v>
      </c>
      <c r="D84" s="60">
        <v>150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150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</row>
    <row r="85" spans="1:17" x14ac:dyDescent="0.35">
      <c r="A85" t="str">
        <f>IF(OR(ISBLANK(VLOOKUP(B85,'EUROSTAT-Code'!D:E,2,0)),ISNA(VLOOKUP(B85,'EUROSTAT-Code'!D:E,2,0))),"",VLOOKUP(B85,'EUROSTAT-Code'!D:E,2,0))</f>
        <v/>
      </c>
      <c r="B85" s="4" t="s">
        <v>121</v>
      </c>
      <c r="C85" s="4" t="s">
        <v>946</v>
      </c>
      <c r="D85" s="58">
        <v>3530</v>
      </c>
      <c r="E85" s="59">
        <v>130</v>
      </c>
      <c r="F85" s="59">
        <v>0</v>
      </c>
      <c r="G85" s="59">
        <v>0</v>
      </c>
      <c r="H85" s="59" t="s">
        <v>1237</v>
      </c>
      <c r="I85" s="59">
        <v>0</v>
      </c>
      <c r="J85" s="59" t="s">
        <v>1237</v>
      </c>
      <c r="K85" s="59" t="s">
        <v>1237</v>
      </c>
      <c r="L85" s="59" t="s">
        <v>1237</v>
      </c>
      <c r="M85" s="59">
        <v>0</v>
      </c>
      <c r="N85" s="59">
        <v>3240</v>
      </c>
      <c r="O85" s="59">
        <v>0</v>
      </c>
      <c r="P85" s="59" t="s">
        <v>1237</v>
      </c>
      <c r="Q85" s="59">
        <v>0</v>
      </c>
    </row>
    <row r="86" spans="1:17" x14ac:dyDescent="0.35">
      <c r="A86" t="str">
        <f>IF(OR(ISBLANK(VLOOKUP(B86,'EUROSTAT-Code'!D:E,2,0)),ISNA(VLOOKUP(B86,'EUROSTAT-Code'!D:E,2,0))),"",VLOOKUP(B86,'EUROSTAT-Code'!D:E,2,0))</f>
        <v>x</v>
      </c>
      <c r="B86" s="6" t="s">
        <v>123</v>
      </c>
      <c r="C86" s="6" t="s">
        <v>947</v>
      </c>
      <c r="D86" s="60">
        <v>295</v>
      </c>
      <c r="E86" s="61">
        <v>0</v>
      </c>
      <c r="F86" s="61">
        <v>0</v>
      </c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240</v>
      </c>
      <c r="M86" s="61">
        <v>0</v>
      </c>
      <c r="N86" s="61">
        <v>0</v>
      </c>
      <c r="O86" s="61">
        <v>0</v>
      </c>
      <c r="P86" s="61">
        <v>0</v>
      </c>
      <c r="Q86" s="61">
        <v>0</v>
      </c>
    </row>
    <row r="87" spans="1:17" x14ac:dyDescent="0.35">
      <c r="A87" t="str">
        <f>IF(OR(ISBLANK(VLOOKUP(B87,'EUROSTAT-Code'!D:E,2,0)),ISNA(VLOOKUP(B87,'EUROSTAT-Code'!D:E,2,0))),"",VLOOKUP(B87,'EUROSTAT-Code'!D:E,2,0))</f>
        <v/>
      </c>
      <c r="B87" s="4" t="s">
        <v>125</v>
      </c>
      <c r="C87" s="4" t="s">
        <v>948</v>
      </c>
      <c r="D87" s="58">
        <v>65</v>
      </c>
      <c r="E87" s="59">
        <v>45</v>
      </c>
      <c r="F87" s="59" t="s">
        <v>1237</v>
      </c>
      <c r="G87" s="59" t="s">
        <v>1237</v>
      </c>
      <c r="H87" s="59" t="s">
        <v>1237</v>
      </c>
      <c r="I87" s="59" t="s">
        <v>1237</v>
      </c>
      <c r="J87" s="59" t="s">
        <v>1237</v>
      </c>
      <c r="K87" s="59">
        <v>15</v>
      </c>
      <c r="L87" s="59" t="s">
        <v>1237</v>
      </c>
      <c r="M87" s="59">
        <v>0</v>
      </c>
      <c r="N87" s="59" t="s">
        <v>1237</v>
      </c>
      <c r="O87" s="59">
        <v>0</v>
      </c>
      <c r="P87" s="59">
        <v>0</v>
      </c>
      <c r="Q87" s="59">
        <v>0</v>
      </c>
    </row>
    <row r="88" spans="1:17" x14ac:dyDescent="0.35">
      <c r="A88" t="str">
        <f>IF(OR(ISBLANK(VLOOKUP(B88,'EUROSTAT-Code'!D:E,2,0)),ISNA(VLOOKUP(B88,'EUROSTAT-Code'!D:E,2,0))),"",VLOOKUP(B88,'EUROSTAT-Code'!D:E,2,0))</f>
        <v>x</v>
      </c>
      <c r="B88" s="6" t="s">
        <v>127</v>
      </c>
      <c r="C88" s="6" t="s">
        <v>949</v>
      </c>
      <c r="D88" s="60">
        <v>745</v>
      </c>
      <c r="E88" s="61">
        <v>390</v>
      </c>
      <c r="F88" s="61">
        <v>0</v>
      </c>
      <c r="G88" s="61" t="s">
        <v>1237</v>
      </c>
      <c r="H88" s="61">
        <v>215</v>
      </c>
      <c r="I88" s="61">
        <v>0</v>
      </c>
      <c r="J88" s="61" t="s">
        <v>1237</v>
      </c>
      <c r="K88" s="61">
        <v>120</v>
      </c>
      <c r="L88" s="61" t="s">
        <v>1237</v>
      </c>
      <c r="M88" s="61">
        <v>0</v>
      </c>
      <c r="N88" s="61">
        <v>0</v>
      </c>
      <c r="O88" s="61" t="s">
        <v>1237</v>
      </c>
      <c r="P88" s="61">
        <v>0</v>
      </c>
      <c r="Q88" s="61">
        <v>0</v>
      </c>
    </row>
    <row r="89" spans="1:17" x14ac:dyDescent="0.35">
      <c r="A89" t="str">
        <f>IF(OR(ISBLANK(VLOOKUP(B89,'EUROSTAT-Code'!D:E,2,0)),ISNA(VLOOKUP(B89,'EUROSTAT-Code'!D:E,2,0))),"",VLOOKUP(B89,'EUROSTAT-Code'!D:E,2,0))</f>
        <v/>
      </c>
      <c r="B89" s="4" t="s">
        <v>129</v>
      </c>
      <c r="C89" s="4" t="s">
        <v>950</v>
      </c>
      <c r="D89" s="58">
        <v>55</v>
      </c>
      <c r="E89" s="59">
        <v>30</v>
      </c>
      <c r="F89" s="59" t="s">
        <v>1237</v>
      </c>
      <c r="G89" s="59" t="s">
        <v>1237</v>
      </c>
      <c r="H89" s="59">
        <v>5</v>
      </c>
      <c r="I89" s="59" t="s">
        <v>1237</v>
      </c>
      <c r="J89" s="59" t="s">
        <v>1237</v>
      </c>
      <c r="K89" s="59">
        <v>10</v>
      </c>
      <c r="L89" s="59" t="s">
        <v>1237</v>
      </c>
      <c r="M89" s="59">
        <v>0</v>
      </c>
      <c r="N89" s="59" t="s">
        <v>1237</v>
      </c>
      <c r="O89" s="59" t="s">
        <v>1237</v>
      </c>
      <c r="P89" s="59" t="s">
        <v>1237</v>
      </c>
      <c r="Q89" s="59">
        <v>0</v>
      </c>
    </row>
    <row r="90" spans="1:17" x14ac:dyDescent="0.35">
      <c r="A90" t="str">
        <f>IF(OR(ISBLANK(VLOOKUP(B90,'EUROSTAT-Code'!D:E,2,0)),ISNA(VLOOKUP(B90,'EUROSTAT-Code'!D:E,2,0))),"",VLOOKUP(B90,'EUROSTAT-Code'!D:E,2,0))</f>
        <v>x</v>
      </c>
      <c r="B90" s="6" t="s">
        <v>131</v>
      </c>
      <c r="C90" s="6" t="s">
        <v>951</v>
      </c>
      <c r="D90" s="60">
        <v>2895</v>
      </c>
      <c r="E90" s="61">
        <v>1105</v>
      </c>
      <c r="F90" s="61">
        <v>0</v>
      </c>
      <c r="G90" s="61" t="s">
        <v>1237</v>
      </c>
      <c r="H90" s="61">
        <v>535</v>
      </c>
      <c r="I90" s="61">
        <v>0</v>
      </c>
      <c r="J90" s="61" t="s">
        <v>1237</v>
      </c>
      <c r="K90" s="61">
        <v>355</v>
      </c>
      <c r="L90" s="61" t="s">
        <v>1237</v>
      </c>
      <c r="M90" s="61" t="s">
        <v>1237</v>
      </c>
      <c r="N90" s="61">
        <v>800</v>
      </c>
      <c r="O90" s="61" t="s">
        <v>1237</v>
      </c>
      <c r="P90" s="61" t="s">
        <v>1237</v>
      </c>
      <c r="Q90" s="61">
        <v>0</v>
      </c>
    </row>
    <row r="91" spans="1:17" x14ac:dyDescent="0.35">
      <c r="A91" t="str">
        <f>IF(OR(ISBLANK(VLOOKUP(B91,'EUROSTAT-Code'!D:E,2,0)),ISNA(VLOOKUP(B91,'EUROSTAT-Code'!D:E,2,0))),"",VLOOKUP(B91,'EUROSTAT-Code'!D:E,2,0))</f>
        <v>x</v>
      </c>
      <c r="B91" s="4" t="s">
        <v>133</v>
      </c>
      <c r="C91" s="4" t="s">
        <v>1137</v>
      </c>
      <c r="D91" s="58">
        <v>570</v>
      </c>
      <c r="E91" s="59">
        <v>0</v>
      </c>
      <c r="F91" s="59">
        <v>0</v>
      </c>
      <c r="G91" s="59">
        <v>0</v>
      </c>
      <c r="H91" s="59" t="s">
        <v>1237</v>
      </c>
      <c r="I91" s="59">
        <v>0</v>
      </c>
      <c r="J91" s="59">
        <v>0</v>
      </c>
      <c r="K91" s="59">
        <v>0</v>
      </c>
      <c r="L91" s="59">
        <v>560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</row>
    <row r="92" spans="1:17" x14ac:dyDescent="0.35">
      <c r="A92" t="str">
        <f>IF(OR(ISBLANK(VLOOKUP(B92,'EUROSTAT-Code'!D:E,2,0)),ISNA(VLOOKUP(B92,'EUROSTAT-Code'!D:E,2,0))),"",VLOOKUP(B92,'EUROSTAT-Code'!D:E,2,0))</f>
        <v>x</v>
      </c>
      <c r="B92" s="6" t="s">
        <v>134</v>
      </c>
      <c r="C92" s="6" t="s">
        <v>1138</v>
      </c>
      <c r="D92" s="60">
        <v>15</v>
      </c>
      <c r="E92" s="61">
        <v>0</v>
      </c>
      <c r="F92" s="61">
        <v>0</v>
      </c>
      <c r="G92" s="61">
        <v>0</v>
      </c>
      <c r="H92" s="61">
        <v>0</v>
      </c>
      <c r="I92" s="61">
        <v>0</v>
      </c>
      <c r="J92" s="61">
        <v>0</v>
      </c>
      <c r="K92" s="61">
        <v>0</v>
      </c>
      <c r="L92" s="61">
        <v>0</v>
      </c>
      <c r="M92" s="61">
        <v>0</v>
      </c>
      <c r="N92" s="61">
        <v>15</v>
      </c>
      <c r="O92" s="61">
        <v>0</v>
      </c>
      <c r="P92" s="61">
        <v>0</v>
      </c>
      <c r="Q92" s="61">
        <v>0</v>
      </c>
    </row>
    <row r="93" spans="1:17" x14ac:dyDescent="0.35">
      <c r="A93" t="str">
        <f>IF(OR(ISBLANK(VLOOKUP(B93,'EUROSTAT-Code'!D:E,2,0)),ISNA(VLOOKUP(B93,'EUROSTAT-Code'!D:E,2,0))),"",VLOOKUP(B93,'EUROSTAT-Code'!D:E,2,0))</f>
        <v/>
      </c>
      <c r="B93" s="4" t="s">
        <v>140</v>
      </c>
      <c r="C93" s="4" t="s">
        <v>1140</v>
      </c>
      <c r="D93" s="58">
        <v>55</v>
      </c>
      <c r="E93" s="59">
        <v>0</v>
      </c>
      <c r="F93" s="59">
        <v>0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0</v>
      </c>
      <c r="O93" s="59">
        <v>0</v>
      </c>
      <c r="P93" s="59">
        <v>0</v>
      </c>
      <c r="Q93" s="59">
        <v>0</v>
      </c>
    </row>
    <row r="94" spans="1:17" x14ac:dyDescent="0.35">
      <c r="A94" t="str">
        <f>IF(OR(ISBLANK(VLOOKUP(B94,'EUROSTAT-Code'!D:E,2,0)),ISNA(VLOOKUP(B94,'EUROSTAT-Code'!D:E,2,0))),"",VLOOKUP(B94,'EUROSTAT-Code'!D:E,2,0))</f>
        <v>x</v>
      </c>
      <c r="B94" s="6" t="s">
        <v>142</v>
      </c>
      <c r="C94" s="6" t="s">
        <v>1141</v>
      </c>
      <c r="D94" s="60">
        <v>2095</v>
      </c>
      <c r="E94" s="61">
        <v>740</v>
      </c>
      <c r="F94" s="61">
        <v>0</v>
      </c>
      <c r="G94" s="61">
        <v>70</v>
      </c>
      <c r="H94" s="61">
        <v>305</v>
      </c>
      <c r="I94" s="61">
        <v>0</v>
      </c>
      <c r="J94" s="61" t="s">
        <v>1237</v>
      </c>
      <c r="K94" s="61">
        <v>220</v>
      </c>
      <c r="L94" s="61" t="s">
        <v>1237</v>
      </c>
      <c r="M94" s="61">
        <v>0</v>
      </c>
      <c r="N94" s="61">
        <v>480</v>
      </c>
      <c r="O94" s="61" t="s">
        <v>1237</v>
      </c>
      <c r="P94" s="61">
        <v>0</v>
      </c>
      <c r="Q94" s="61">
        <v>0</v>
      </c>
    </row>
    <row r="95" spans="1:17" x14ac:dyDescent="0.35">
      <c r="A95" t="str">
        <f>IF(OR(ISBLANK(VLOOKUP(B95,'EUROSTAT-Code'!D:E,2,0)),ISNA(VLOOKUP(B95,'EUROSTAT-Code'!D:E,2,0))),"",VLOOKUP(B95,'EUROSTAT-Code'!D:E,2,0))</f>
        <v/>
      </c>
      <c r="B95" s="4" t="s">
        <v>315</v>
      </c>
      <c r="C95" s="4" t="s">
        <v>954</v>
      </c>
      <c r="D95" s="58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</row>
    <row r="96" spans="1:17" x14ac:dyDescent="0.35">
      <c r="A96" t="str">
        <f>IF(OR(ISBLANK(VLOOKUP(B96,'EUROSTAT-Code'!D:E,2,0)),ISNA(VLOOKUP(B96,'EUROSTAT-Code'!D:E,2,0))),"",VLOOKUP(B96,'EUROSTAT-Code'!D:E,2,0))</f>
        <v/>
      </c>
      <c r="B96" s="6" t="s">
        <v>332</v>
      </c>
      <c r="C96" s="6" t="s">
        <v>955</v>
      </c>
      <c r="D96" s="60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61">
        <v>0</v>
      </c>
    </row>
    <row r="97" spans="1:17" x14ac:dyDescent="0.35">
      <c r="A97" t="str">
        <f>IF(OR(ISBLANK(VLOOKUP(B97,'EUROSTAT-Code'!D:E,2,0)),ISNA(VLOOKUP(B97,'EUROSTAT-Code'!D:E,2,0))),"",VLOOKUP(B97,'EUROSTAT-Code'!D:E,2,0))</f>
        <v/>
      </c>
      <c r="B97" s="4" t="s">
        <v>145</v>
      </c>
      <c r="C97" s="4" t="s">
        <v>956</v>
      </c>
      <c r="D97" s="58">
        <v>240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 t="s">
        <v>1237</v>
      </c>
      <c r="L97" s="59">
        <v>0</v>
      </c>
      <c r="M97" s="59">
        <v>0</v>
      </c>
      <c r="N97" s="59">
        <v>240</v>
      </c>
      <c r="O97" s="59">
        <v>0</v>
      </c>
      <c r="P97" s="59" t="s">
        <v>1237</v>
      </c>
      <c r="Q97" s="59">
        <v>0</v>
      </c>
    </row>
    <row r="98" spans="1:17" x14ac:dyDescent="0.35">
      <c r="A98" t="str">
        <f>IF(OR(ISBLANK(VLOOKUP(B98,'EUROSTAT-Code'!D:E,2,0)),ISNA(VLOOKUP(B98,'EUROSTAT-Code'!D:E,2,0))),"",VLOOKUP(B98,'EUROSTAT-Code'!D:E,2,0))</f>
        <v/>
      </c>
      <c r="B98" s="6" t="s">
        <v>147</v>
      </c>
      <c r="C98" s="6" t="s">
        <v>1142</v>
      </c>
      <c r="D98" s="60">
        <v>20</v>
      </c>
      <c r="E98" s="61">
        <v>15</v>
      </c>
      <c r="F98" s="61" t="s">
        <v>1237</v>
      </c>
      <c r="G98" s="61">
        <v>0</v>
      </c>
      <c r="H98" s="61" t="s">
        <v>1237</v>
      </c>
      <c r="I98" s="61" t="s">
        <v>1237</v>
      </c>
      <c r="J98" s="61" t="s">
        <v>1237</v>
      </c>
      <c r="K98" s="61">
        <v>5</v>
      </c>
      <c r="L98" s="61">
        <v>0</v>
      </c>
      <c r="M98" s="61">
        <v>0</v>
      </c>
      <c r="N98" s="61" t="s">
        <v>1237</v>
      </c>
      <c r="O98" s="61">
        <v>0</v>
      </c>
      <c r="P98" s="61">
        <v>0</v>
      </c>
      <c r="Q98" s="61">
        <v>0</v>
      </c>
    </row>
    <row r="99" spans="1:17" x14ac:dyDescent="0.35">
      <c r="A99" t="str">
        <f>IF(OR(ISBLANK(VLOOKUP(B99,'EUROSTAT-Code'!D:E,2,0)),ISNA(VLOOKUP(B99,'EUROSTAT-Code'!D:E,2,0))),"",VLOOKUP(B99,'EUROSTAT-Code'!D:E,2,0))</f>
        <v/>
      </c>
      <c r="B99" s="4" t="s">
        <v>148</v>
      </c>
      <c r="C99" s="4" t="s">
        <v>1143</v>
      </c>
      <c r="D99" s="58">
        <v>55</v>
      </c>
      <c r="E99" s="59">
        <v>40</v>
      </c>
      <c r="F99" s="59" t="s">
        <v>1237</v>
      </c>
      <c r="G99" s="59" t="s">
        <v>1237</v>
      </c>
      <c r="H99" s="59" t="s">
        <v>1237</v>
      </c>
      <c r="I99" s="59" t="s">
        <v>1237</v>
      </c>
      <c r="J99" s="59" t="s">
        <v>1237</v>
      </c>
      <c r="K99" s="59">
        <v>10</v>
      </c>
      <c r="L99" s="59">
        <v>0</v>
      </c>
      <c r="M99" s="59">
        <v>0</v>
      </c>
      <c r="N99" s="59" t="s">
        <v>1237</v>
      </c>
      <c r="O99" s="59">
        <v>0</v>
      </c>
      <c r="P99" s="59">
        <v>0</v>
      </c>
      <c r="Q99" s="59">
        <v>0</v>
      </c>
    </row>
    <row r="100" spans="1:17" x14ac:dyDescent="0.35">
      <c r="A100" t="str">
        <f>IF(OR(ISBLANK(VLOOKUP(B100,'EUROSTAT-Code'!D:E,2,0)),ISNA(VLOOKUP(B100,'EUROSTAT-Code'!D:E,2,0))),"",VLOOKUP(B100,'EUROSTAT-Code'!D:E,2,0))</f>
        <v>x</v>
      </c>
      <c r="B100" s="6" t="s">
        <v>149</v>
      </c>
      <c r="C100" s="6" t="s">
        <v>1144</v>
      </c>
      <c r="D100" s="60">
        <v>20</v>
      </c>
      <c r="E100" s="61">
        <v>5</v>
      </c>
      <c r="F100" s="61">
        <v>0</v>
      </c>
      <c r="G100" s="61">
        <v>0</v>
      </c>
      <c r="H100" s="61">
        <v>5</v>
      </c>
      <c r="I100" s="61">
        <v>5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 t="s">
        <v>1237</v>
      </c>
      <c r="Q100" s="61">
        <v>0</v>
      </c>
    </row>
    <row r="101" spans="1:17" x14ac:dyDescent="0.35">
      <c r="A101" t="str">
        <f>IF(OR(ISBLANK(VLOOKUP(B101,'EUROSTAT-Code'!D:E,2,0)),ISNA(VLOOKUP(B101,'EUROSTAT-Code'!D:E,2,0))),"",VLOOKUP(B101,'EUROSTAT-Code'!D:E,2,0))</f>
        <v>x</v>
      </c>
      <c r="B101" s="4" t="s">
        <v>150</v>
      </c>
      <c r="C101" s="4" t="s">
        <v>958</v>
      </c>
      <c r="D101" s="58">
        <v>125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120</v>
      </c>
      <c r="O101" s="59">
        <v>0</v>
      </c>
      <c r="P101" s="59" t="s">
        <v>1237</v>
      </c>
      <c r="Q101" s="59">
        <v>0</v>
      </c>
    </row>
    <row r="102" spans="1:17" x14ac:dyDescent="0.35">
      <c r="A102" t="str">
        <f>IF(OR(ISBLANK(VLOOKUP(B102,'EUROSTAT-Code'!D:E,2,0)),ISNA(VLOOKUP(B102,'EUROSTAT-Code'!D:E,2,0))),"",VLOOKUP(B102,'EUROSTAT-Code'!D:E,2,0))</f>
        <v>x</v>
      </c>
      <c r="B102" s="6" t="s">
        <v>292</v>
      </c>
      <c r="C102" s="6" t="s">
        <v>959</v>
      </c>
      <c r="D102" s="60">
        <v>5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5</v>
      </c>
      <c r="O102" s="61">
        <v>0</v>
      </c>
      <c r="P102" s="61">
        <v>0</v>
      </c>
      <c r="Q102" s="61">
        <v>0</v>
      </c>
    </row>
    <row r="103" spans="1:17" x14ac:dyDescent="0.35">
      <c r="A103" t="str">
        <f>IF(OR(ISBLANK(VLOOKUP(B103,'EUROSTAT-Code'!D:E,2,0)),ISNA(VLOOKUP(B103,'EUROSTAT-Code'!D:E,2,0))),"",VLOOKUP(B103,'EUROSTAT-Code'!D:E,2,0))</f>
        <v/>
      </c>
      <c r="B103" s="4" t="s">
        <v>333</v>
      </c>
      <c r="C103" s="4" t="s">
        <v>960</v>
      </c>
      <c r="D103" s="58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</row>
    <row r="104" spans="1:17" x14ac:dyDescent="0.35">
      <c r="A104" t="str">
        <f>IF(OR(ISBLANK(VLOOKUP(B104,'EUROSTAT-Code'!D:E,2,0)),ISNA(VLOOKUP(B104,'EUROSTAT-Code'!D:E,2,0))),"",VLOOKUP(B104,'EUROSTAT-Code'!D:E,2,0))</f>
        <v/>
      </c>
      <c r="B104" s="6" t="s">
        <v>294</v>
      </c>
      <c r="C104" s="6" t="s">
        <v>961</v>
      </c>
      <c r="D104" s="60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</row>
    <row r="105" spans="1:17" x14ac:dyDescent="0.35">
      <c r="A105" t="str">
        <f>IF(OR(ISBLANK(VLOOKUP(B105,'EUROSTAT-Code'!D:E,2,0)),ISNA(VLOOKUP(B105,'EUROSTAT-Code'!D:E,2,0))),"",VLOOKUP(B105,'EUROSTAT-Code'!D:E,2,0))</f>
        <v/>
      </c>
      <c r="B105" s="4" t="s">
        <v>152</v>
      </c>
      <c r="C105" s="4" t="s">
        <v>1145</v>
      </c>
      <c r="D105" s="58">
        <v>5</v>
      </c>
      <c r="E105" s="59">
        <v>0</v>
      </c>
      <c r="F105" s="59">
        <v>0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>
        <v>0</v>
      </c>
      <c r="P105" s="59">
        <v>5</v>
      </c>
      <c r="Q105" s="59">
        <v>0</v>
      </c>
    </row>
    <row r="106" spans="1:17" x14ac:dyDescent="0.35">
      <c r="A106" t="str">
        <f>IF(OR(ISBLANK(VLOOKUP(B106,'EUROSTAT-Code'!D:E,2,0)),ISNA(VLOOKUP(B106,'EUROSTAT-Code'!D:E,2,0))),"",VLOOKUP(B106,'EUROSTAT-Code'!D:E,2,0))</f>
        <v/>
      </c>
      <c r="B106" s="6" t="s">
        <v>153</v>
      </c>
      <c r="C106" s="6" t="s">
        <v>1146</v>
      </c>
      <c r="D106" s="60">
        <v>15</v>
      </c>
      <c r="E106" s="61">
        <v>5</v>
      </c>
      <c r="F106" s="61">
        <v>0</v>
      </c>
      <c r="G106" s="61" t="s">
        <v>1237</v>
      </c>
      <c r="H106" s="61" t="s">
        <v>1237</v>
      </c>
      <c r="I106" s="61">
        <v>5</v>
      </c>
      <c r="J106" s="61">
        <v>0</v>
      </c>
      <c r="K106" s="61">
        <v>0</v>
      </c>
      <c r="L106" s="61">
        <v>0</v>
      </c>
      <c r="M106" s="61">
        <v>0</v>
      </c>
      <c r="N106" s="61" t="s">
        <v>1237</v>
      </c>
      <c r="O106" s="61" t="s">
        <v>1237</v>
      </c>
      <c r="P106" s="61">
        <v>0</v>
      </c>
      <c r="Q106" s="61">
        <v>0</v>
      </c>
    </row>
    <row r="107" spans="1:17" x14ac:dyDescent="0.35">
      <c r="A107" t="str">
        <f>IF(OR(ISBLANK(VLOOKUP(B107,'EUROSTAT-Code'!D:E,2,0)),ISNA(VLOOKUP(B107,'EUROSTAT-Code'!D:E,2,0))),"",VLOOKUP(B107,'EUROSTAT-Code'!D:E,2,0))</f>
        <v/>
      </c>
      <c r="B107" s="4" t="s">
        <v>154</v>
      </c>
      <c r="C107" s="4" t="s">
        <v>963</v>
      </c>
      <c r="D107" s="58">
        <v>250</v>
      </c>
      <c r="E107" s="59">
        <v>95</v>
      </c>
      <c r="F107" s="59" t="s">
        <v>1237</v>
      </c>
      <c r="G107" s="59" t="s">
        <v>1237</v>
      </c>
      <c r="H107" s="59">
        <v>50</v>
      </c>
      <c r="I107" s="59">
        <v>20</v>
      </c>
      <c r="J107" s="59">
        <v>10</v>
      </c>
      <c r="K107" s="59">
        <v>30</v>
      </c>
      <c r="L107" s="59">
        <v>0</v>
      </c>
      <c r="M107" s="59">
        <v>0</v>
      </c>
      <c r="N107" s="59">
        <v>30</v>
      </c>
      <c r="O107" s="59" t="s">
        <v>1237</v>
      </c>
      <c r="P107" s="59" t="s">
        <v>1237</v>
      </c>
      <c r="Q107" s="59">
        <v>0</v>
      </c>
    </row>
    <row r="108" spans="1:17" x14ac:dyDescent="0.35">
      <c r="A108" t="str">
        <f>IF(OR(ISBLANK(VLOOKUP(B108,'EUROSTAT-Code'!D:E,2,0)),ISNA(VLOOKUP(B108,'EUROSTAT-Code'!D:E,2,0))),"",VLOOKUP(B108,'EUROSTAT-Code'!D:E,2,0))</f>
        <v>x</v>
      </c>
      <c r="B108" s="6" t="s">
        <v>156</v>
      </c>
      <c r="C108" s="6" t="s">
        <v>965</v>
      </c>
      <c r="D108" s="60">
        <v>10</v>
      </c>
      <c r="E108" s="61">
        <v>0</v>
      </c>
      <c r="F108" s="61">
        <v>0</v>
      </c>
      <c r="G108" s="61">
        <v>0</v>
      </c>
      <c r="H108" s="61">
        <v>0</v>
      </c>
      <c r="I108" s="61">
        <v>0</v>
      </c>
      <c r="J108" s="61">
        <v>0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  <c r="Q108" s="61">
        <v>0</v>
      </c>
    </row>
    <row r="109" spans="1:17" x14ac:dyDescent="0.35">
      <c r="A109" t="str">
        <f>IF(OR(ISBLANK(VLOOKUP(B109,'EUROSTAT-Code'!D:E,2,0)),ISNA(VLOOKUP(B109,'EUROSTAT-Code'!D:E,2,0))),"",VLOOKUP(B109,'EUROSTAT-Code'!D:E,2,0))</f>
        <v/>
      </c>
      <c r="B109" s="4" t="s">
        <v>158</v>
      </c>
      <c r="C109" s="4" t="s">
        <v>1147</v>
      </c>
      <c r="D109" s="58">
        <v>605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580</v>
      </c>
      <c r="N109" s="59">
        <v>0</v>
      </c>
      <c r="O109" s="59">
        <v>0</v>
      </c>
      <c r="P109" s="59">
        <v>0</v>
      </c>
      <c r="Q109" s="59">
        <v>0</v>
      </c>
    </row>
    <row r="110" spans="1:17" x14ac:dyDescent="0.35">
      <c r="A110" t="str">
        <f>IF(OR(ISBLANK(VLOOKUP(B110,'EUROSTAT-Code'!D:E,2,0)),ISNA(VLOOKUP(B110,'EUROSTAT-Code'!D:E,2,0))),"",VLOOKUP(B110,'EUROSTAT-Code'!D:E,2,0))</f>
        <v/>
      </c>
      <c r="B110" s="6" t="s">
        <v>160</v>
      </c>
      <c r="C110" s="6" t="s">
        <v>1148</v>
      </c>
      <c r="D110" s="60">
        <v>5</v>
      </c>
      <c r="E110" s="61">
        <v>5</v>
      </c>
      <c r="F110" s="6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</row>
    <row r="111" spans="1:17" x14ac:dyDescent="0.35">
      <c r="A111" t="str">
        <f>IF(OR(ISBLANK(VLOOKUP(B111,'EUROSTAT-Code'!D:E,2,0)),ISNA(VLOOKUP(B111,'EUROSTAT-Code'!D:E,2,0))),"",VLOOKUP(B111,'EUROSTAT-Code'!D:E,2,0))</f>
        <v/>
      </c>
      <c r="B111" s="4" t="s">
        <v>161</v>
      </c>
      <c r="C111" s="4" t="s">
        <v>1149</v>
      </c>
      <c r="D111" s="58">
        <v>90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10</v>
      </c>
      <c r="M111" s="59">
        <v>0</v>
      </c>
      <c r="N111" s="59" t="s">
        <v>1237</v>
      </c>
      <c r="O111" s="59">
        <v>0</v>
      </c>
      <c r="P111" s="59">
        <v>0</v>
      </c>
      <c r="Q111" s="59">
        <v>75</v>
      </c>
    </row>
    <row r="112" spans="1:17" x14ac:dyDescent="0.35">
      <c r="A112" t="str">
        <f>IF(OR(ISBLANK(VLOOKUP(B112,'EUROSTAT-Code'!D:E,2,0)),ISNA(VLOOKUP(B112,'EUROSTAT-Code'!D:E,2,0))),"",VLOOKUP(B112,'EUROSTAT-Code'!D:E,2,0))</f>
        <v>x</v>
      </c>
      <c r="B112" s="6" t="s">
        <v>271</v>
      </c>
      <c r="C112" s="6" t="s">
        <v>970</v>
      </c>
      <c r="D112" s="60">
        <v>0</v>
      </c>
      <c r="E112" s="61">
        <v>0</v>
      </c>
      <c r="F112" s="6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>
        <v>0</v>
      </c>
    </row>
    <row r="113" spans="1:17" x14ac:dyDescent="0.35">
      <c r="A113" t="str">
        <f>IF(OR(ISBLANK(VLOOKUP(B113,'EUROSTAT-Code'!D:E,2,0)),ISNA(VLOOKUP(B113,'EUROSTAT-Code'!D:E,2,0))),"",VLOOKUP(B113,'EUROSTAT-Code'!D:E,2,0))</f>
        <v/>
      </c>
      <c r="B113" s="4" t="s">
        <v>317</v>
      </c>
      <c r="C113" s="4" t="s">
        <v>971</v>
      </c>
      <c r="D113" s="58">
        <v>15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10</v>
      </c>
      <c r="M113" s="59">
        <v>5</v>
      </c>
      <c r="N113" s="59">
        <v>0</v>
      </c>
      <c r="O113" s="59">
        <v>0</v>
      </c>
      <c r="P113" s="59">
        <v>0</v>
      </c>
      <c r="Q113" s="59">
        <v>0</v>
      </c>
    </row>
    <row r="114" spans="1:17" x14ac:dyDescent="0.35">
      <c r="A114" t="str">
        <f>IF(OR(ISBLANK(VLOOKUP(B114,'EUROSTAT-Code'!D:E,2,0)),ISNA(VLOOKUP(B114,'EUROSTAT-Code'!D:E,2,0))),"",VLOOKUP(B114,'EUROSTAT-Code'!D:E,2,0))</f>
        <v/>
      </c>
      <c r="B114" s="6" t="s">
        <v>162</v>
      </c>
      <c r="C114" s="6" t="s">
        <v>972</v>
      </c>
      <c r="D114" s="60">
        <v>25</v>
      </c>
      <c r="E114" s="61">
        <v>5</v>
      </c>
      <c r="F114" s="61">
        <v>0</v>
      </c>
      <c r="G114" s="61">
        <v>0</v>
      </c>
      <c r="H114" s="61" t="s">
        <v>1237</v>
      </c>
      <c r="I114" s="61">
        <v>0</v>
      </c>
      <c r="J114" s="61">
        <v>0</v>
      </c>
      <c r="K114" s="61" t="s">
        <v>1237</v>
      </c>
      <c r="L114" s="61">
        <v>25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</row>
    <row r="115" spans="1:17" x14ac:dyDescent="0.35">
      <c r="A115" t="str">
        <f>IF(OR(ISBLANK(VLOOKUP(B115,'EUROSTAT-Code'!D:E,2,0)),ISNA(VLOOKUP(B115,'EUROSTAT-Code'!D:E,2,0))),"",VLOOKUP(B115,'EUROSTAT-Code'!D:E,2,0))</f>
        <v/>
      </c>
      <c r="B115" s="4" t="s">
        <v>164</v>
      </c>
      <c r="C115" s="4" t="s">
        <v>973</v>
      </c>
      <c r="D115" s="58">
        <v>50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</row>
    <row r="116" spans="1:17" x14ac:dyDescent="0.35">
      <c r="A116" t="str">
        <f>IF(OR(ISBLANK(VLOOKUP(B116,'EUROSTAT-Code'!D:E,2,0)),ISNA(VLOOKUP(B116,'EUROSTAT-Code'!D:E,2,0))),"",VLOOKUP(B116,'EUROSTAT-Code'!D:E,2,0))</f>
        <v/>
      </c>
      <c r="B116" s="6" t="s">
        <v>166</v>
      </c>
      <c r="C116" s="6" t="s">
        <v>974</v>
      </c>
      <c r="D116" s="60">
        <v>145</v>
      </c>
      <c r="E116" s="61">
        <v>0</v>
      </c>
      <c r="F116" s="61">
        <v>0</v>
      </c>
      <c r="G116" s="61">
        <v>0</v>
      </c>
      <c r="H116" s="61">
        <v>0</v>
      </c>
      <c r="I116" s="61">
        <v>0</v>
      </c>
      <c r="J116" s="61">
        <v>0</v>
      </c>
      <c r="K116" s="61">
        <v>0</v>
      </c>
      <c r="L116" s="61">
        <v>0</v>
      </c>
      <c r="M116" s="61">
        <v>0</v>
      </c>
      <c r="N116" s="61">
        <v>145</v>
      </c>
      <c r="O116" s="61">
        <v>0</v>
      </c>
      <c r="P116" s="61">
        <v>0</v>
      </c>
      <c r="Q116" s="61">
        <v>0</v>
      </c>
    </row>
    <row r="117" spans="1:17" x14ac:dyDescent="0.35">
      <c r="A117" t="str">
        <f>IF(OR(ISBLANK(VLOOKUP(B117,'EUROSTAT-Code'!D:E,2,0)),ISNA(VLOOKUP(B117,'EUROSTAT-Code'!D:E,2,0))),"",VLOOKUP(B117,'EUROSTAT-Code'!D:E,2,0))</f>
        <v>x</v>
      </c>
      <c r="B117" s="4" t="s">
        <v>168</v>
      </c>
      <c r="C117" s="4" t="s">
        <v>975</v>
      </c>
      <c r="D117" s="58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</row>
    <row r="118" spans="1:17" x14ac:dyDescent="0.35">
      <c r="A118" t="str">
        <f>IF(OR(ISBLANK(VLOOKUP(B118,'EUROSTAT-Code'!D:E,2,0)),ISNA(VLOOKUP(B118,'EUROSTAT-Code'!D:E,2,0))),"",VLOOKUP(B118,'EUROSTAT-Code'!D:E,2,0))</f>
        <v/>
      </c>
      <c r="B118" s="6" t="s">
        <v>279</v>
      </c>
      <c r="C118" s="6" t="s">
        <v>1151</v>
      </c>
      <c r="D118" s="60">
        <v>35</v>
      </c>
      <c r="E118" s="61">
        <v>0</v>
      </c>
      <c r="F118" s="61">
        <v>0</v>
      </c>
      <c r="G118" s="61">
        <v>0</v>
      </c>
      <c r="H118" s="61" t="s">
        <v>1237</v>
      </c>
      <c r="I118" s="61">
        <v>0</v>
      </c>
      <c r="J118" s="61">
        <v>0</v>
      </c>
      <c r="K118" s="61">
        <v>0</v>
      </c>
      <c r="L118" s="61">
        <v>30</v>
      </c>
      <c r="M118" s="61">
        <v>0</v>
      </c>
      <c r="N118" s="61">
        <v>0</v>
      </c>
      <c r="O118" s="61">
        <v>0</v>
      </c>
      <c r="P118" s="61">
        <v>0</v>
      </c>
      <c r="Q118" s="61">
        <v>0</v>
      </c>
    </row>
    <row r="119" spans="1:17" x14ac:dyDescent="0.35">
      <c r="A119" t="str">
        <f>IF(OR(ISBLANK(VLOOKUP(B119,'EUROSTAT-Code'!D:E,2,0)),ISNA(VLOOKUP(B119,'EUROSTAT-Code'!D:E,2,0))),"",VLOOKUP(B119,'EUROSTAT-Code'!D:E,2,0))</f>
        <v/>
      </c>
      <c r="B119" s="4" t="s">
        <v>170</v>
      </c>
      <c r="C119" s="4" t="s">
        <v>1152</v>
      </c>
      <c r="D119" s="58">
        <v>35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35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</row>
    <row r="120" spans="1:17" x14ac:dyDescent="0.35">
      <c r="A120" t="str">
        <f>IF(OR(ISBLANK(VLOOKUP(B120,'EUROSTAT-Code'!D:E,2,0)),ISNA(VLOOKUP(B120,'EUROSTAT-Code'!D:E,2,0))),"",VLOOKUP(B120,'EUROSTAT-Code'!D:E,2,0))</f>
        <v/>
      </c>
      <c r="B120" s="6" t="s">
        <v>171</v>
      </c>
      <c r="C120" s="6" t="s">
        <v>977</v>
      </c>
      <c r="D120" s="60">
        <v>0</v>
      </c>
      <c r="E120" s="61">
        <v>0</v>
      </c>
      <c r="F120" s="61">
        <v>0</v>
      </c>
      <c r="G120" s="61">
        <v>0</v>
      </c>
      <c r="H120" s="61">
        <v>0</v>
      </c>
      <c r="I120" s="61">
        <v>0</v>
      </c>
      <c r="J120" s="61">
        <v>0</v>
      </c>
      <c r="K120" s="61">
        <v>0</v>
      </c>
      <c r="L120" s="61">
        <v>0</v>
      </c>
      <c r="M120" s="61">
        <v>0</v>
      </c>
      <c r="N120" s="61">
        <v>0</v>
      </c>
      <c r="O120" s="61">
        <v>0</v>
      </c>
      <c r="P120" s="61">
        <v>0</v>
      </c>
      <c r="Q120" s="61">
        <v>0</v>
      </c>
    </row>
    <row r="121" spans="1:17" x14ac:dyDescent="0.35">
      <c r="A121" t="str">
        <f>IF(OR(ISBLANK(VLOOKUP(B121,'EUROSTAT-Code'!D:E,2,0)),ISNA(VLOOKUP(B121,'EUROSTAT-Code'!D:E,2,0))),"",VLOOKUP(B121,'EUROSTAT-Code'!D:E,2,0))</f>
        <v/>
      </c>
      <c r="B121" s="4" t="s">
        <v>298</v>
      </c>
      <c r="C121" s="4" t="s">
        <v>1218</v>
      </c>
      <c r="D121" s="58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</row>
    <row r="122" spans="1:17" x14ac:dyDescent="0.35">
      <c r="A122" t="str">
        <f>IF(OR(ISBLANK(VLOOKUP(B122,'EUROSTAT-Code'!D:E,2,0)),ISNA(VLOOKUP(B122,'EUROSTAT-Code'!D:E,2,0))),"",VLOOKUP(B122,'EUROSTAT-Code'!D:E,2,0))</f>
        <v>x</v>
      </c>
      <c r="B122" s="6" t="s">
        <v>173</v>
      </c>
      <c r="C122" s="6" t="s">
        <v>1153</v>
      </c>
      <c r="D122" s="60">
        <v>1385</v>
      </c>
      <c r="E122" s="61">
        <v>510</v>
      </c>
      <c r="F122" s="61">
        <v>0</v>
      </c>
      <c r="G122" s="61" t="s">
        <v>1237</v>
      </c>
      <c r="H122" s="61">
        <v>95</v>
      </c>
      <c r="I122" s="61">
        <v>0</v>
      </c>
      <c r="J122" s="61" t="s">
        <v>1237</v>
      </c>
      <c r="K122" s="61">
        <v>45</v>
      </c>
      <c r="L122" s="61">
        <v>0</v>
      </c>
      <c r="M122" s="61">
        <v>330</v>
      </c>
      <c r="N122" s="61" t="s">
        <v>1237</v>
      </c>
      <c r="O122" s="61">
        <v>0</v>
      </c>
      <c r="P122" s="61">
        <v>0</v>
      </c>
      <c r="Q122" s="61">
        <v>0</v>
      </c>
    </row>
    <row r="123" spans="1:17" x14ac:dyDescent="0.35">
      <c r="A123" t="str">
        <f>IF(OR(ISBLANK(VLOOKUP(B123,'EUROSTAT-Code'!D:E,2,0)),ISNA(VLOOKUP(B123,'EUROSTAT-Code'!D:E,2,0))),"",VLOOKUP(B123,'EUROSTAT-Code'!D:E,2,0))</f>
        <v>x</v>
      </c>
      <c r="B123" s="4" t="s">
        <v>299</v>
      </c>
      <c r="C123" s="4" t="s">
        <v>979</v>
      </c>
      <c r="D123" s="58">
        <v>80</v>
      </c>
      <c r="E123" s="59">
        <v>0</v>
      </c>
      <c r="F123" s="59">
        <v>0</v>
      </c>
      <c r="G123" s="59">
        <v>0</v>
      </c>
      <c r="H123" s="59">
        <v>10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15</v>
      </c>
      <c r="P123" s="59">
        <v>0</v>
      </c>
      <c r="Q123" s="59">
        <v>0</v>
      </c>
    </row>
    <row r="124" spans="1:17" x14ac:dyDescent="0.35">
      <c r="A124" t="str">
        <f>IF(OR(ISBLANK(VLOOKUP(B124,'EUROSTAT-Code'!D:E,2,0)),ISNA(VLOOKUP(B124,'EUROSTAT-Code'!D:E,2,0))),"",VLOOKUP(B124,'EUROSTAT-Code'!D:E,2,0))</f>
        <v/>
      </c>
      <c r="B124" s="6" t="s">
        <v>301</v>
      </c>
      <c r="C124" s="6" t="s">
        <v>1154</v>
      </c>
      <c r="D124" s="60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</row>
    <row r="125" spans="1:17" x14ac:dyDescent="0.35">
      <c r="A125" t="str">
        <f>IF(OR(ISBLANK(VLOOKUP(B125,'EUROSTAT-Code'!D:E,2,0)),ISNA(VLOOKUP(B125,'EUROSTAT-Code'!D:E,2,0))),"",VLOOKUP(B125,'EUROSTAT-Code'!D:E,2,0))</f>
        <v/>
      </c>
      <c r="B125" s="4" t="s">
        <v>174</v>
      </c>
      <c r="C125" s="4" t="s">
        <v>981</v>
      </c>
      <c r="D125" s="58">
        <v>50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50</v>
      </c>
      <c r="O125" s="59">
        <v>0</v>
      </c>
      <c r="P125" s="59" t="s">
        <v>1237</v>
      </c>
      <c r="Q125" s="59">
        <v>0</v>
      </c>
    </row>
    <row r="126" spans="1:17" x14ac:dyDescent="0.35">
      <c r="A126" t="str">
        <f>IF(OR(ISBLANK(VLOOKUP(B126,'EUROSTAT-Code'!D:E,2,0)),ISNA(VLOOKUP(B126,'EUROSTAT-Code'!D:E,2,0))),"",VLOOKUP(B126,'EUROSTAT-Code'!D:E,2,0))</f>
        <v/>
      </c>
      <c r="B126" s="6" t="s">
        <v>176</v>
      </c>
      <c r="C126" s="6" t="s">
        <v>1155</v>
      </c>
      <c r="D126" s="60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</row>
    <row r="127" spans="1:17" x14ac:dyDescent="0.35">
      <c r="A127" t="str">
        <f>IF(OR(ISBLANK(VLOOKUP(B127,'EUROSTAT-Code'!D:E,2,0)),ISNA(VLOOKUP(B127,'EUROSTAT-Code'!D:E,2,0))),"",VLOOKUP(B127,'EUROSTAT-Code'!D:E,2,0))</f>
        <v>x</v>
      </c>
      <c r="B127" s="4" t="s">
        <v>180</v>
      </c>
      <c r="C127" s="4" t="s">
        <v>984</v>
      </c>
      <c r="D127" s="58">
        <v>860</v>
      </c>
      <c r="E127" s="59">
        <v>345</v>
      </c>
      <c r="F127" s="59">
        <v>0</v>
      </c>
      <c r="G127" s="59">
        <v>50</v>
      </c>
      <c r="H127" s="59">
        <v>70</v>
      </c>
      <c r="I127" s="59">
        <v>35</v>
      </c>
      <c r="J127" s="59">
        <v>35</v>
      </c>
      <c r="K127" s="59" t="s">
        <v>1237</v>
      </c>
      <c r="L127" s="59" t="s">
        <v>1237</v>
      </c>
      <c r="M127" s="59">
        <v>0</v>
      </c>
      <c r="N127" s="59">
        <v>125</v>
      </c>
      <c r="O127" s="59">
        <v>35</v>
      </c>
      <c r="P127" s="59">
        <v>40</v>
      </c>
      <c r="Q127" s="59">
        <v>0</v>
      </c>
    </row>
    <row r="128" spans="1:17" x14ac:dyDescent="0.35">
      <c r="A128" t="str">
        <f>IF(OR(ISBLANK(VLOOKUP(B128,'EUROSTAT-Code'!D:E,2,0)),ISNA(VLOOKUP(B128,'EUROSTAT-Code'!D:E,2,0))),"",VLOOKUP(B128,'EUROSTAT-Code'!D:E,2,0))</f>
        <v/>
      </c>
      <c r="B128" s="6" t="s">
        <v>182</v>
      </c>
      <c r="C128" s="6" t="s">
        <v>1157</v>
      </c>
      <c r="D128" s="60">
        <v>155</v>
      </c>
      <c r="E128" s="61">
        <v>60</v>
      </c>
      <c r="F128" s="61" t="s">
        <v>1237</v>
      </c>
      <c r="G128" s="61" t="s">
        <v>1237</v>
      </c>
      <c r="H128" s="61">
        <v>65</v>
      </c>
      <c r="I128" s="61">
        <v>10</v>
      </c>
      <c r="J128" s="61" t="s">
        <v>1237</v>
      </c>
      <c r="K128" s="61">
        <v>15</v>
      </c>
      <c r="L128" s="61">
        <v>0</v>
      </c>
      <c r="M128" s="61">
        <v>0</v>
      </c>
      <c r="N128" s="61" t="s">
        <v>1237</v>
      </c>
      <c r="O128" s="61">
        <v>0</v>
      </c>
      <c r="P128" s="61">
        <v>0</v>
      </c>
      <c r="Q128" s="61">
        <v>0</v>
      </c>
    </row>
    <row r="129" spans="1:17" x14ac:dyDescent="0.35">
      <c r="A129" t="str">
        <f>IF(OR(ISBLANK(VLOOKUP(B129,'EUROSTAT-Code'!D:E,2,0)),ISNA(VLOOKUP(B129,'EUROSTAT-Code'!D:E,2,0))),"",VLOOKUP(B129,'EUROSTAT-Code'!D:E,2,0))</f>
        <v/>
      </c>
      <c r="B129" s="4" t="s">
        <v>183</v>
      </c>
      <c r="C129" s="4" t="s">
        <v>1158</v>
      </c>
      <c r="D129" s="58">
        <v>20</v>
      </c>
      <c r="E129" s="59">
        <v>0</v>
      </c>
      <c r="F129" s="59">
        <v>0</v>
      </c>
      <c r="G129" s="59">
        <v>0</v>
      </c>
      <c r="H129" s="59">
        <v>0</v>
      </c>
      <c r="I129" s="59">
        <v>0</v>
      </c>
      <c r="J129" s="59">
        <v>0</v>
      </c>
      <c r="K129" s="59" t="s">
        <v>1237</v>
      </c>
      <c r="L129" s="59">
        <v>0</v>
      </c>
      <c r="M129" s="59">
        <v>20</v>
      </c>
      <c r="N129" s="59">
        <v>0</v>
      </c>
      <c r="O129" s="59">
        <v>0</v>
      </c>
      <c r="P129" s="59">
        <v>0</v>
      </c>
      <c r="Q129" s="59">
        <v>5</v>
      </c>
    </row>
    <row r="130" spans="1:17" x14ac:dyDescent="0.35">
      <c r="A130" t="str">
        <f>IF(OR(ISBLANK(VLOOKUP(B130,'EUROSTAT-Code'!D:E,2,0)),ISNA(VLOOKUP(B130,'EUROSTAT-Code'!D:E,2,0))),"",VLOOKUP(B130,'EUROSTAT-Code'!D:E,2,0))</f>
        <v/>
      </c>
      <c r="B130" s="6" t="s">
        <v>184</v>
      </c>
      <c r="C130" s="6" t="s">
        <v>986</v>
      </c>
      <c r="D130" s="60">
        <v>0</v>
      </c>
      <c r="E130" s="61">
        <v>0</v>
      </c>
      <c r="F130" s="61">
        <v>0</v>
      </c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</row>
    <row r="131" spans="1:17" x14ac:dyDescent="0.35">
      <c r="A131" t="str">
        <f>IF(OR(ISBLANK(VLOOKUP(B131,'EUROSTAT-Code'!D:E,2,0)),ISNA(VLOOKUP(B131,'EUROSTAT-Code'!D:E,2,0))),"",VLOOKUP(B131,'EUROSTAT-Code'!D:E,2,0))</f>
        <v/>
      </c>
      <c r="B131" s="4" t="s">
        <v>186</v>
      </c>
      <c r="C131" s="4" t="s">
        <v>1159</v>
      </c>
      <c r="D131" s="58">
        <v>55</v>
      </c>
      <c r="E131" s="59">
        <v>15</v>
      </c>
      <c r="F131" s="59">
        <v>0</v>
      </c>
      <c r="G131" s="59" t="s">
        <v>1237</v>
      </c>
      <c r="H131" s="59">
        <v>15</v>
      </c>
      <c r="I131" s="59">
        <v>0</v>
      </c>
      <c r="J131" s="59">
        <v>0</v>
      </c>
      <c r="K131" s="59">
        <v>15</v>
      </c>
      <c r="L131" s="59">
        <v>0</v>
      </c>
      <c r="M131" s="59">
        <v>0</v>
      </c>
      <c r="N131" s="59">
        <v>0</v>
      </c>
      <c r="O131" s="59">
        <v>0</v>
      </c>
      <c r="P131" s="59">
        <v>0</v>
      </c>
      <c r="Q131" s="59">
        <v>0</v>
      </c>
    </row>
    <row r="132" spans="1:17" x14ac:dyDescent="0.35">
      <c r="A132" t="str">
        <f>IF(OR(ISBLANK(VLOOKUP(B132,'EUROSTAT-Code'!D:E,2,0)),ISNA(VLOOKUP(B132,'EUROSTAT-Code'!D:E,2,0))),"",VLOOKUP(B132,'EUROSTAT-Code'!D:E,2,0))</f>
        <v/>
      </c>
      <c r="B132" s="6" t="s">
        <v>187</v>
      </c>
      <c r="C132" s="6" t="s">
        <v>1160</v>
      </c>
      <c r="D132" s="60">
        <v>105</v>
      </c>
      <c r="E132" s="61">
        <v>15</v>
      </c>
      <c r="F132" s="61" t="s">
        <v>1237</v>
      </c>
      <c r="G132" s="61" t="s">
        <v>1237</v>
      </c>
      <c r="H132" s="61" t="s">
        <v>1237</v>
      </c>
      <c r="I132" s="61">
        <v>15</v>
      </c>
      <c r="J132" s="61">
        <v>5</v>
      </c>
      <c r="K132" s="61">
        <v>10</v>
      </c>
      <c r="L132" s="61">
        <v>10</v>
      </c>
      <c r="M132" s="61">
        <v>0</v>
      </c>
      <c r="N132" s="61">
        <v>5</v>
      </c>
      <c r="O132" s="61" t="s">
        <v>1237</v>
      </c>
      <c r="P132" s="61">
        <v>10</v>
      </c>
      <c r="Q132" s="61">
        <v>0</v>
      </c>
    </row>
    <row r="133" spans="1:17" x14ac:dyDescent="0.35">
      <c r="A133" t="str">
        <f>IF(OR(ISBLANK(VLOOKUP(B133,'EUROSTAT-Code'!D:E,2,0)),ISNA(VLOOKUP(B133,'EUROSTAT-Code'!D:E,2,0))),"",VLOOKUP(B133,'EUROSTAT-Code'!D:E,2,0))</f>
        <v/>
      </c>
      <c r="B133" s="4" t="s">
        <v>188</v>
      </c>
      <c r="C133" s="4" t="s">
        <v>1161</v>
      </c>
      <c r="D133" s="58">
        <v>5</v>
      </c>
      <c r="E133" s="59">
        <v>0</v>
      </c>
      <c r="F133" s="59">
        <v>0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5</v>
      </c>
      <c r="M133" s="59">
        <v>0</v>
      </c>
      <c r="N133" s="59">
        <v>0</v>
      </c>
      <c r="O133" s="59">
        <v>0</v>
      </c>
      <c r="P133" s="59">
        <v>0</v>
      </c>
      <c r="Q133" s="59">
        <v>0</v>
      </c>
    </row>
    <row r="134" spans="1:17" x14ac:dyDescent="0.35">
      <c r="A134" t="str">
        <f>IF(OR(ISBLANK(VLOOKUP(B134,'EUROSTAT-Code'!D:E,2,0)),ISNA(VLOOKUP(B134,'EUROSTAT-Code'!D:E,2,0))),"",VLOOKUP(B134,'EUROSTAT-Code'!D:E,2,0))</f>
        <v/>
      </c>
      <c r="B134" s="6" t="s">
        <v>585</v>
      </c>
      <c r="C134" s="6" t="s">
        <v>1162</v>
      </c>
      <c r="D134" s="60">
        <v>10</v>
      </c>
      <c r="E134" s="61">
        <v>5</v>
      </c>
      <c r="F134" s="61" t="s">
        <v>1237</v>
      </c>
      <c r="G134" s="61">
        <v>0</v>
      </c>
      <c r="H134" s="61">
        <v>0</v>
      </c>
      <c r="I134" s="61">
        <v>0</v>
      </c>
      <c r="J134" s="61" t="s">
        <v>1237</v>
      </c>
      <c r="K134" s="61">
        <v>0</v>
      </c>
      <c r="L134" s="61">
        <v>0</v>
      </c>
      <c r="M134" s="61">
        <v>0</v>
      </c>
      <c r="N134" s="61" t="s">
        <v>1237</v>
      </c>
      <c r="O134" s="61" t="s">
        <v>1237</v>
      </c>
      <c r="P134" s="61">
        <v>0</v>
      </c>
      <c r="Q134" s="61">
        <v>0</v>
      </c>
    </row>
    <row r="135" spans="1:17" x14ac:dyDescent="0.35">
      <c r="A135" t="str">
        <f>IF(OR(ISBLANK(VLOOKUP(B135,'EUROSTAT-Code'!D:E,2,0)),ISNA(VLOOKUP(B135,'EUROSTAT-Code'!D:E,2,0))),"",VLOOKUP(B135,'EUROSTAT-Code'!D:E,2,0))</f>
        <v/>
      </c>
      <c r="B135" s="4" t="s">
        <v>337</v>
      </c>
      <c r="C135" s="4" t="s">
        <v>1163</v>
      </c>
      <c r="D135" s="58">
        <v>30</v>
      </c>
      <c r="E135" s="59">
        <v>0</v>
      </c>
      <c r="F135" s="59">
        <v>0</v>
      </c>
      <c r="G135" s="59">
        <v>0</v>
      </c>
      <c r="H135" s="59">
        <v>0</v>
      </c>
      <c r="I135" s="59">
        <v>0</v>
      </c>
      <c r="J135" s="59">
        <v>0</v>
      </c>
      <c r="K135" s="59" t="s">
        <v>1237</v>
      </c>
      <c r="L135" s="59">
        <v>0</v>
      </c>
      <c r="M135" s="59">
        <v>0</v>
      </c>
      <c r="N135" s="59">
        <v>0</v>
      </c>
      <c r="O135" s="59">
        <v>5</v>
      </c>
      <c r="P135" s="59">
        <v>25</v>
      </c>
      <c r="Q135" s="59" t="s">
        <v>1237</v>
      </c>
    </row>
    <row r="136" spans="1:17" x14ac:dyDescent="0.35">
      <c r="A136" t="str">
        <f>IF(OR(ISBLANK(VLOOKUP(B136,'EUROSTAT-Code'!D:E,2,0)),ISNA(VLOOKUP(B136,'EUROSTAT-Code'!D:E,2,0))),"",VLOOKUP(B136,'EUROSTAT-Code'!D:E,2,0))</f>
        <v/>
      </c>
      <c r="B136" s="6" t="s">
        <v>192</v>
      </c>
      <c r="C136" s="6" t="s">
        <v>991</v>
      </c>
      <c r="D136" s="60">
        <v>730</v>
      </c>
      <c r="E136" s="61">
        <v>45</v>
      </c>
      <c r="F136" s="61">
        <v>0</v>
      </c>
      <c r="G136" s="61" t="s">
        <v>1237</v>
      </c>
      <c r="H136" s="61">
        <v>20</v>
      </c>
      <c r="I136" s="61">
        <v>55</v>
      </c>
      <c r="J136" s="61">
        <v>30</v>
      </c>
      <c r="K136" s="61">
        <v>20</v>
      </c>
      <c r="L136" s="61">
        <v>0</v>
      </c>
      <c r="M136" s="61">
        <v>0</v>
      </c>
      <c r="N136" s="61">
        <v>155</v>
      </c>
      <c r="O136" s="61">
        <v>95</v>
      </c>
      <c r="P136" s="61">
        <v>240</v>
      </c>
      <c r="Q136" s="61">
        <v>0</v>
      </c>
    </row>
    <row r="137" spans="1:17" x14ac:dyDescent="0.35">
      <c r="A137" t="str">
        <f>IF(OR(ISBLANK(VLOOKUP(B137,'EUROSTAT-Code'!D:E,2,0)),ISNA(VLOOKUP(B137,'EUROSTAT-Code'!D:E,2,0))),"",VLOOKUP(B137,'EUROSTAT-Code'!D:E,2,0))</f>
        <v/>
      </c>
      <c r="B137" s="4" t="s">
        <v>194</v>
      </c>
      <c r="C137" s="4" t="s">
        <v>992</v>
      </c>
      <c r="D137" s="58">
        <v>75</v>
      </c>
      <c r="E137" s="59">
        <v>0</v>
      </c>
      <c r="F137" s="59">
        <v>0</v>
      </c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0</v>
      </c>
      <c r="O137" s="59">
        <v>10</v>
      </c>
      <c r="P137" s="59">
        <v>50</v>
      </c>
      <c r="Q137" s="59" t="s">
        <v>1237</v>
      </c>
    </row>
    <row r="138" spans="1:17" x14ac:dyDescent="0.35">
      <c r="A138" t="str">
        <f>IF(OR(ISBLANK(VLOOKUP(B138,'EUROSTAT-Code'!D:E,2,0)),ISNA(VLOOKUP(B138,'EUROSTAT-Code'!D:E,2,0))),"",VLOOKUP(B138,'EUROSTAT-Code'!D:E,2,0))</f>
        <v>x</v>
      </c>
      <c r="B138" s="6" t="s">
        <v>196</v>
      </c>
      <c r="C138" s="6" t="s">
        <v>993</v>
      </c>
      <c r="D138" s="60">
        <v>240</v>
      </c>
      <c r="E138" s="61">
        <v>0</v>
      </c>
      <c r="F138" s="61">
        <v>0</v>
      </c>
      <c r="G138" s="61">
        <v>0</v>
      </c>
      <c r="H138" s="61" t="s">
        <v>1237</v>
      </c>
      <c r="I138" s="61">
        <v>0</v>
      </c>
      <c r="J138" s="61">
        <v>0</v>
      </c>
      <c r="K138" s="61">
        <v>0</v>
      </c>
      <c r="L138" s="61">
        <v>230</v>
      </c>
      <c r="M138" s="61">
        <v>0</v>
      </c>
      <c r="N138" s="61">
        <v>0</v>
      </c>
      <c r="O138" s="61">
        <v>0</v>
      </c>
      <c r="P138" s="61">
        <v>0</v>
      </c>
      <c r="Q138" s="61">
        <v>0</v>
      </c>
    </row>
    <row r="139" spans="1:17" x14ac:dyDescent="0.35">
      <c r="A139" t="str">
        <f>IF(OR(ISBLANK(VLOOKUP(B139,'EUROSTAT-Code'!D:E,2,0)),ISNA(VLOOKUP(B139,'EUROSTAT-Code'!D:E,2,0))),"",VLOOKUP(B139,'EUROSTAT-Code'!D:E,2,0))</f>
        <v/>
      </c>
      <c r="B139" s="4" t="s">
        <v>198</v>
      </c>
      <c r="C139" s="4" t="s">
        <v>994</v>
      </c>
      <c r="D139" s="58">
        <v>45</v>
      </c>
      <c r="E139" s="59">
        <v>0</v>
      </c>
      <c r="F139" s="59">
        <v>0</v>
      </c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59">
        <v>0</v>
      </c>
      <c r="N139" s="59">
        <v>0</v>
      </c>
      <c r="O139" s="59">
        <v>0</v>
      </c>
      <c r="P139" s="59">
        <v>0</v>
      </c>
      <c r="Q139" s="59">
        <v>0</v>
      </c>
    </row>
    <row r="140" spans="1:17" x14ac:dyDescent="0.35">
      <c r="A140" t="str">
        <f>IF(OR(ISBLANK(VLOOKUP(B140,'EUROSTAT-Code'!D:E,2,0)),ISNA(VLOOKUP(B140,'EUROSTAT-Code'!D:E,2,0))),"",VLOOKUP(B140,'EUROSTAT-Code'!D:E,2,0))</f>
        <v/>
      </c>
      <c r="B140" s="6" t="s">
        <v>200</v>
      </c>
      <c r="C140" s="6" t="s">
        <v>1164</v>
      </c>
      <c r="D140" s="60">
        <v>8255</v>
      </c>
      <c r="E140" s="61">
        <v>3530</v>
      </c>
      <c r="F140" s="61">
        <v>0</v>
      </c>
      <c r="G140" s="61" t="s">
        <v>1237</v>
      </c>
      <c r="H140" s="61">
        <v>1740</v>
      </c>
      <c r="I140" s="61">
        <v>0</v>
      </c>
      <c r="J140" s="61" t="s">
        <v>1237</v>
      </c>
      <c r="K140" s="61">
        <v>1000</v>
      </c>
      <c r="L140" s="61">
        <v>0</v>
      </c>
      <c r="M140" s="61">
        <v>1555</v>
      </c>
      <c r="N140" s="61">
        <v>0</v>
      </c>
      <c r="O140" s="61" t="s">
        <v>1237</v>
      </c>
      <c r="P140" s="61">
        <v>0</v>
      </c>
      <c r="Q140" s="61">
        <v>0</v>
      </c>
    </row>
    <row r="141" spans="1:17" x14ac:dyDescent="0.35">
      <c r="A141" t="str">
        <f>IF(OR(ISBLANK(VLOOKUP(B141,'EUROSTAT-Code'!D:E,2,0)),ISNA(VLOOKUP(B141,'EUROSTAT-Code'!D:E,2,0))),"",VLOOKUP(B141,'EUROSTAT-Code'!D:E,2,0))</f>
        <v/>
      </c>
      <c r="B141" s="4" t="s">
        <v>202</v>
      </c>
      <c r="C141" s="4" t="s">
        <v>1165</v>
      </c>
      <c r="D141" s="58">
        <v>85</v>
      </c>
      <c r="E141" s="59">
        <v>10</v>
      </c>
      <c r="F141" s="59">
        <v>0</v>
      </c>
      <c r="G141" s="59" t="s">
        <v>1237</v>
      </c>
      <c r="H141" s="59" t="s">
        <v>1237</v>
      </c>
      <c r="I141" s="59">
        <v>10</v>
      </c>
      <c r="J141" s="59">
        <v>5</v>
      </c>
      <c r="K141" s="59">
        <v>5</v>
      </c>
      <c r="L141" s="59">
        <v>0</v>
      </c>
      <c r="M141" s="59">
        <v>35</v>
      </c>
      <c r="N141" s="59">
        <v>0</v>
      </c>
      <c r="O141" s="59">
        <v>0</v>
      </c>
      <c r="P141" s="59" t="s">
        <v>1237</v>
      </c>
      <c r="Q141" s="59" t="s">
        <v>1237</v>
      </c>
    </row>
    <row r="142" spans="1:17" x14ac:dyDescent="0.35">
      <c r="A142" t="str">
        <f>IF(OR(ISBLANK(VLOOKUP(B142,'EUROSTAT-Code'!D:E,2,0)),ISNA(VLOOKUP(B142,'EUROSTAT-Code'!D:E,2,0))),"",VLOOKUP(B142,'EUROSTAT-Code'!D:E,2,0))</f>
        <v/>
      </c>
      <c r="B142" s="6" t="s">
        <v>203</v>
      </c>
      <c r="C142" s="6" t="s">
        <v>996</v>
      </c>
      <c r="D142" s="60">
        <v>15</v>
      </c>
      <c r="E142" s="61">
        <v>5</v>
      </c>
      <c r="F142" s="61">
        <v>0</v>
      </c>
      <c r="G142" s="61">
        <v>0</v>
      </c>
      <c r="H142" s="61">
        <v>0</v>
      </c>
      <c r="I142" s="61">
        <v>0</v>
      </c>
      <c r="J142" s="61">
        <v>0</v>
      </c>
      <c r="K142" s="61">
        <v>10</v>
      </c>
      <c r="L142" s="61">
        <v>0</v>
      </c>
      <c r="M142" s="61">
        <v>0</v>
      </c>
      <c r="N142" s="61">
        <v>0</v>
      </c>
      <c r="O142" s="61">
        <v>0</v>
      </c>
      <c r="P142" s="61">
        <v>0</v>
      </c>
      <c r="Q142" s="61">
        <v>0</v>
      </c>
    </row>
    <row r="143" spans="1:17" x14ac:dyDescent="0.35">
      <c r="A143" t="str">
        <f>IF(OR(ISBLANK(VLOOKUP(B143,'EUROSTAT-Code'!D:E,2,0)),ISNA(VLOOKUP(B143,'EUROSTAT-Code'!D:E,2,0))),"",VLOOKUP(B143,'EUROSTAT-Code'!D:E,2,0))</f>
        <v/>
      </c>
      <c r="B143" s="4" t="s">
        <v>204</v>
      </c>
      <c r="C143" s="4" t="s">
        <v>1166</v>
      </c>
      <c r="D143" s="58">
        <v>100</v>
      </c>
      <c r="E143" s="59" t="s">
        <v>1237</v>
      </c>
      <c r="F143" s="59">
        <v>0</v>
      </c>
      <c r="G143" s="59" t="s">
        <v>1237</v>
      </c>
      <c r="H143" s="59">
        <v>0</v>
      </c>
      <c r="I143" s="59" t="s">
        <v>1237</v>
      </c>
      <c r="J143" s="59">
        <v>0</v>
      </c>
      <c r="K143" s="59" t="s">
        <v>1237</v>
      </c>
      <c r="L143" s="59">
        <v>0</v>
      </c>
      <c r="M143" s="59">
        <v>0</v>
      </c>
      <c r="N143" s="59">
        <v>95</v>
      </c>
      <c r="O143" s="59">
        <v>0</v>
      </c>
      <c r="P143" s="59" t="s">
        <v>1237</v>
      </c>
      <c r="Q143" s="59">
        <v>0</v>
      </c>
    </row>
    <row r="144" spans="1:17" x14ac:dyDescent="0.35">
      <c r="A144" t="str">
        <f>IF(OR(ISBLANK(VLOOKUP(B144,'EUROSTAT-Code'!D:E,2,0)),ISNA(VLOOKUP(B144,'EUROSTAT-Code'!D:E,2,0))),"",VLOOKUP(B144,'EUROSTAT-Code'!D:E,2,0))</f>
        <v/>
      </c>
      <c r="B144" s="6" t="s">
        <v>205</v>
      </c>
      <c r="C144" s="6" t="s">
        <v>997</v>
      </c>
      <c r="D144" s="60">
        <v>850</v>
      </c>
      <c r="E144" s="61" t="s">
        <v>1237</v>
      </c>
      <c r="F144" s="61">
        <v>0</v>
      </c>
      <c r="G144" s="61">
        <v>0</v>
      </c>
      <c r="H144" s="61">
        <v>0</v>
      </c>
      <c r="I144" s="61">
        <v>0</v>
      </c>
      <c r="J144" s="61">
        <v>0</v>
      </c>
      <c r="K144" s="61" t="s">
        <v>1237</v>
      </c>
      <c r="L144" s="61">
        <v>0</v>
      </c>
      <c r="M144" s="61">
        <v>0</v>
      </c>
      <c r="N144" s="61">
        <v>820</v>
      </c>
      <c r="O144" s="61">
        <v>0</v>
      </c>
      <c r="P144" s="61" t="s">
        <v>1237</v>
      </c>
      <c r="Q144" s="61">
        <v>0</v>
      </c>
    </row>
    <row r="145" spans="1:17" x14ac:dyDescent="0.35">
      <c r="A145" t="str">
        <f>IF(OR(ISBLANK(VLOOKUP(B145,'EUROSTAT-Code'!D:E,2,0)),ISNA(VLOOKUP(B145,'EUROSTAT-Code'!D:E,2,0))),"",VLOOKUP(B145,'EUROSTAT-Code'!D:E,2,0))</f>
        <v>x</v>
      </c>
      <c r="B145" s="4" t="s">
        <v>207</v>
      </c>
      <c r="C145" s="4" t="s">
        <v>998</v>
      </c>
      <c r="D145" s="58">
        <v>5</v>
      </c>
      <c r="E145" s="59">
        <v>0</v>
      </c>
      <c r="F145" s="59">
        <v>0</v>
      </c>
      <c r="G145" s="59">
        <v>0</v>
      </c>
      <c r="H145" s="59">
        <v>0</v>
      </c>
      <c r="I145" s="59">
        <v>0</v>
      </c>
      <c r="J145" s="59">
        <v>0</v>
      </c>
      <c r="K145" s="59">
        <v>0</v>
      </c>
      <c r="L145" s="59">
        <v>0</v>
      </c>
      <c r="M145" s="59">
        <v>0</v>
      </c>
      <c r="N145" s="59">
        <v>5</v>
      </c>
      <c r="O145" s="59">
        <v>0</v>
      </c>
      <c r="P145" s="59">
        <v>0</v>
      </c>
      <c r="Q145" s="59">
        <v>0</v>
      </c>
    </row>
    <row r="146" spans="1:17" x14ac:dyDescent="0.35">
      <c r="A146" t="str">
        <f>IF(OR(ISBLANK(VLOOKUP(B146,'EUROSTAT-Code'!D:E,2,0)),ISNA(VLOOKUP(B146,'EUROSTAT-Code'!D:E,2,0))),"",VLOOKUP(B146,'EUROSTAT-Code'!D:E,2,0))</f>
        <v>x</v>
      </c>
      <c r="B146" s="6" t="s">
        <v>209</v>
      </c>
      <c r="C146" s="6" t="s">
        <v>999</v>
      </c>
      <c r="D146" s="60">
        <v>125</v>
      </c>
      <c r="E146" s="61">
        <v>0</v>
      </c>
      <c r="F146" s="61">
        <v>0</v>
      </c>
      <c r="G146" s="61">
        <v>0</v>
      </c>
      <c r="H146" s="61">
        <v>0</v>
      </c>
      <c r="I146" s="61">
        <v>0</v>
      </c>
      <c r="J146" s="61">
        <v>0</v>
      </c>
      <c r="K146" s="61" t="s">
        <v>1237</v>
      </c>
      <c r="L146" s="61">
        <v>0</v>
      </c>
      <c r="M146" s="61">
        <v>0</v>
      </c>
      <c r="N146" s="61">
        <v>120</v>
      </c>
      <c r="O146" s="61">
        <v>0</v>
      </c>
      <c r="P146" s="61" t="s">
        <v>1237</v>
      </c>
      <c r="Q146" s="61">
        <v>0</v>
      </c>
    </row>
    <row r="147" spans="1:17" x14ac:dyDescent="0.35">
      <c r="A147" t="str">
        <f>IF(OR(ISBLANK(VLOOKUP(B147,'EUROSTAT-Code'!D:E,2,0)),ISNA(VLOOKUP(B147,'EUROSTAT-Code'!D:E,2,0))),"",VLOOKUP(B147,'EUROSTAT-Code'!D:E,2,0))</f>
        <v/>
      </c>
      <c r="B147" s="4" t="s">
        <v>211</v>
      </c>
      <c r="C147" s="4" t="s">
        <v>1000</v>
      </c>
      <c r="D147" s="58">
        <v>40</v>
      </c>
      <c r="E147" s="59" t="s">
        <v>1237</v>
      </c>
      <c r="F147" s="59">
        <v>0</v>
      </c>
      <c r="G147" s="59">
        <v>0</v>
      </c>
      <c r="H147" s="59" t="s">
        <v>1237</v>
      </c>
      <c r="I147" s="59">
        <v>0</v>
      </c>
      <c r="J147" s="59" t="s">
        <v>1237</v>
      </c>
      <c r="K147" s="59" t="s">
        <v>1237</v>
      </c>
      <c r="L147" s="59">
        <v>25</v>
      </c>
      <c r="M147" s="59">
        <v>10</v>
      </c>
      <c r="N147" s="59" t="s">
        <v>1237</v>
      </c>
      <c r="O147" s="59">
        <v>0</v>
      </c>
      <c r="P147" s="59">
        <v>0</v>
      </c>
      <c r="Q147" s="59">
        <v>0</v>
      </c>
    </row>
    <row r="148" spans="1:17" x14ac:dyDescent="0.35">
      <c r="A148" t="str">
        <f>IF(OR(ISBLANK(VLOOKUP(B148,'EUROSTAT-Code'!D:E,2,0)),ISNA(VLOOKUP(B148,'EUROSTAT-Code'!D:E,2,0))),"",VLOOKUP(B148,'EUROSTAT-Code'!D:E,2,0))</f>
        <v/>
      </c>
      <c r="B148" s="6" t="s">
        <v>602</v>
      </c>
      <c r="C148" s="6" t="s">
        <v>1167</v>
      </c>
      <c r="D148" s="60">
        <v>60</v>
      </c>
      <c r="E148" s="61">
        <v>0</v>
      </c>
      <c r="F148" s="61">
        <v>0</v>
      </c>
      <c r="G148" s="61">
        <v>0</v>
      </c>
      <c r="H148" s="61">
        <v>0</v>
      </c>
      <c r="I148" s="61">
        <v>0</v>
      </c>
      <c r="J148" s="61">
        <v>0</v>
      </c>
      <c r="K148" s="61">
        <v>0</v>
      </c>
      <c r="L148" s="61">
        <v>0</v>
      </c>
      <c r="M148" s="61">
        <v>0</v>
      </c>
      <c r="N148" s="61">
        <v>0</v>
      </c>
      <c r="O148" s="61">
        <v>0</v>
      </c>
      <c r="P148" s="61">
        <v>0</v>
      </c>
      <c r="Q148" s="61">
        <v>60</v>
      </c>
    </row>
    <row r="149" spans="1:17" x14ac:dyDescent="0.35">
      <c r="A149" t="str">
        <f>IF(OR(ISBLANK(VLOOKUP(B149,'EUROSTAT-Code'!D:E,2,0)),ISNA(VLOOKUP(B149,'EUROSTAT-Code'!D:E,2,0))),"",VLOOKUP(B149,'EUROSTAT-Code'!D:E,2,0))</f>
        <v/>
      </c>
      <c r="B149" s="8" t="s">
        <v>213</v>
      </c>
      <c r="C149" s="8" t="s">
        <v>1222</v>
      </c>
      <c r="D149" s="62">
        <f>SUM(D150:D174)</f>
        <v>13495</v>
      </c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2">
        <f>SUM(Q150:Q174)</f>
        <v>140</v>
      </c>
    </row>
    <row r="150" spans="1:17" x14ac:dyDescent="0.35">
      <c r="A150" t="str">
        <f>IF(OR(ISBLANK(VLOOKUP(B150,'EUROSTAT-Code'!D:E,2,0)),ISNA(VLOOKUP(B150,'EUROSTAT-Code'!D:E,2,0))),"",VLOOKUP(B150,'EUROSTAT-Code'!D:E,2,0))</f>
        <v>x</v>
      </c>
      <c r="B150" s="37" t="s">
        <v>215</v>
      </c>
      <c r="C150" s="37" t="s">
        <v>1168</v>
      </c>
      <c r="D150" s="84">
        <v>0</v>
      </c>
      <c r="E150" s="85">
        <v>0</v>
      </c>
      <c r="F150" s="85">
        <v>0</v>
      </c>
      <c r="G150" s="85">
        <v>0</v>
      </c>
      <c r="H150" s="85">
        <v>0</v>
      </c>
      <c r="I150" s="85">
        <v>0</v>
      </c>
      <c r="J150" s="85">
        <v>0</v>
      </c>
      <c r="K150" s="85">
        <v>0</v>
      </c>
      <c r="L150" s="85">
        <v>0</v>
      </c>
      <c r="M150" s="85">
        <v>0</v>
      </c>
      <c r="N150" s="85">
        <v>0</v>
      </c>
      <c r="O150" s="85">
        <v>0</v>
      </c>
      <c r="P150" s="85">
        <v>0</v>
      </c>
      <c r="Q150" s="85">
        <v>0</v>
      </c>
    </row>
    <row r="151" spans="1:17" x14ac:dyDescent="0.35">
      <c r="A151" t="str">
        <f>IF(OR(ISBLANK(VLOOKUP(B151,'EUROSTAT-Code'!D:E,2,0)),ISNA(VLOOKUP(B151,'EUROSTAT-Code'!D:E,2,0))),"",VLOOKUP(B151,'EUROSTAT-Code'!D:E,2,0))</f>
        <v>x</v>
      </c>
      <c r="B151" s="6" t="s">
        <v>216</v>
      </c>
      <c r="C151" s="6" t="s">
        <v>1169</v>
      </c>
      <c r="D151" s="60">
        <v>110</v>
      </c>
      <c r="E151" s="61">
        <v>30</v>
      </c>
      <c r="F151" s="61" t="s">
        <v>1237</v>
      </c>
      <c r="G151" s="61">
        <v>0</v>
      </c>
      <c r="H151" s="61" t="s">
        <v>1237</v>
      </c>
      <c r="I151" s="61" t="s">
        <v>1237</v>
      </c>
      <c r="J151" s="61" t="s">
        <v>1237</v>
      </c>
      <c r="K151" s="61">
        <v>5</v>
      </c>
      <c r="L151" s="61">
        <v>30</v>
      </c>
      <c r="M151" s="61">
        <v>15</v>
      </c>
      <c r="N151" s="61">
        <v>10</v>
      </c>
      <c r="O151" s="61" t="s">
        <v>1237</v>
      </c>
      <c r="P151" s="61" t="s">
        <v>1237</v>
      </c>
      <c r="Q151" s="61">
        <v>0</v>
      </c>
    </row>
    <row r="152" spans="1:17" x14ac:dyDescent="0.35">
      <c r="A152" t="str">
        <f>IF(OR(ISBLANK(VLOOKUP(B152,'EUROSTAT-Code'!D:E,2,0)),ISNA(VLOOKUP(B152,'EUROSTAT-Code'!D:E,2,0))),"",VLOOKUP(B152,'EUROSTAT-Code'!D:E,2,0))</f>
        <v/>
      </c>
      <c r="B152" s="37" t="s">
        <v>218</v>
      </c>
      <c r="C152" s="37" t="s">
        <v>1170</v>
      </c>
      <c r="D152" s="84">
        <v>5</v>
      </c>
      <c r="E152" s="85">
        <v>0</v>
      </c>
      <c r="F152" s="85">
        <v>0</v>
      </c>
      <c r="G152" s="85">
        <v>0</v>
      </c>
      <c r="H152" s="85">
        <v>0</v>
      </c>
      <c r="I152" s="85">
        <v>0</v>
      </c>
      <c r="J152" s="85">
        <v>0</v>
      </c>
      <c r="K152" s="85">
        <v>0</v>
      </c>
      <c r="L152" s="85">
        <v>0</v>
      </c>
      <c r="M152" s="85">
        <v>0</v>
      </c>
      <c r="N152" s="85">
        <v>0</v>
      </c>
      <c r="O152" s="85">
        <v>0</v>
      </c>
      <c r="P152" s="85">
        <v>0</v>
      </c>
      <c r="Q152" s="85">
        <v>0</v>
      </c>
    </row>
    <row r="153" spans="1:17" x14ac:dyDescent="0.35">
      <c r="A153" t="str">
        <f>IF(OR(ISBLANK(VLOOKUP(B153,'EUROSTAT-Code'!D:E,2,0)),ISNA(VLOOKUP(B153,'EUROSTAT-Code'!D:E,2,0))),"",VLOOKUP(B153,'EUROSTAT-Code'!D:E,2,0))</f>
        <v>x</v>
      </c>
      <c r="B153" s="6" t="s">
        <v>220</v>
      </c>
      <c r="C153" s="6" t="s">
        <v>1002</v>
      </c>
      <c r="D153" s="60">
        <v>0</v>
      </c>
      <c r="E153" s="61">
        <v>0</v>
      </c>
      <c r="F153" s="61">
        <v>0</v>
      </c>
      <c r="G153" s="61">
        <v>0</v>
      </c>
      <c r="H153" s="61">
        <v>0</v>
      </c>
      <c r="I153" s="61">
        <v>0</v>
      </c>
      <c r="J153" s="61">
        <v>0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61">
        <v>0</v>
      </c>
      <c r="Q153" s="61">
        <v>0</v>
      </c>
    </row>
    <row r="154" spans="1:17" x14ac:dyDescent="0.35">
      <c r="A154" t="str">
        <f>IF(OR(ISBLANK(VLOOKUP(B154,'EUROSTAT-Code'!D:E,2,0)),ISNA(VLOOKUP(B154,'EUROSTAT-Code'!D:E,2,0))),"",VLOOKUP(B154,'EUROSTAT-Code'!D:E,2,0))</f>
        <v>x</v>
      </c>
      <c r="B154" s="37" t="s">
        <v>607</v>
      </c>
      <c r="C154" s="37" t="s">
        <v>1171</v>
      </c>
      <c r="D154" s="84">
        <v>0</v>
      </c>
      <c r="E154" s="85">
        <v>0</v>
      </c>
      <c r="F154" s="85">
        <v>0</v>
      </c>
      <c r="G154" s="85">
        <v>0</v>
      </c>
      <c r="H154" s="85">
        <v>0</v>
      </c>
      <c r="I154" s="85">
        <v>0</v>
      </c>
      <c r="J154" s="85">
        <v>0</v>
      </c>
      <c r="K154" s="85">
        <v>0</v>
      </c>
      <c r="L154" s="85">
        <v>0</v>
      </c>
      <c r="M154" s="85">
        <v>0</v>
      </c>
      <c r="N154" s="85">
        <v>0</v>
      </c>
      <c r="O154" s="85">
        <v>0</v>
      </c>
      <c r="P154" s="85">
        <v>0</v>
      </c>
      <c r="Q154" s="85">
        <v>0</v>
      </c>
    </row>
    <row r="155" spans="1:17" x14ac:dyDescent="0.35">
      <c r="A155" t="str">
        <f>IF(OR(ISBLANK(VLOOKUP(B155,'EUROSTAT-Code'!D:E,2,0)),ISNA(VLOOKUP(B155,'EUROSTAT-Code'!D:E,2,0))),"",VLOOKUP(B155,'EUROSTAT-Code'!D:E,2,0))</f>
        <v>x</v>
      </c>
      <c r="B155" s="6" t="s">
        <v>222</v>
      </c>
      <c r="C155" s="6" t="s">
        <v>1172</v>
      </c>
      <c r="D155" s="60">
        <v>55</v>
      </c>
      <c r="E155" s="61">
        <v>20</v>
      </c>
      <c r="F155" s="61" t="s">
        <v>1237</v>
      </c>
      <c r="G155" s="61" t="s">
        <v>1237</v>
      </c>
      <c r="H155" s="61" t="s">
        <v>1237</v>
      </c>
      <c r="I155" s="61" t="s">
        <v>1237</v>
      </c>
      <c r="J155" s="61" t="s">
        <v>1237</v>
      </c>
      <c r="K155" s="61" t="s">
        <v>1237</v>
      </c>
      <c r="L155" s="61">
        <v>10</v>
      </c>
      <c r="M155" s="61">
        <v>10</v>
      </c>
      <c r="N155" s="61" t="s">
        <v>1237</v>
      </c>
      <c r="O155" s="61" t="s">
        <v>1237</v>
      </c>
      <c r="P155" s="61">
        <v>0</v>
      </c>
      <c r="Q155" s="61">
        <v>0</v>
      </c>
    </row>
    <row r="156" spans="1:17" x14ac:dyDescent="0.35">
      <c r="A156" t="str">
        <f>IF(OR(ISBLANK(VLOOKUP(B156,'EUROSTAT-Code'!D:E,2,0)),ISNA(VLOOKUP(B156,'EUROSTAT-Code'!D:E,2,0))),"",VLOOKUP(B156,'EUROSTAT-Code'!D:E,2,0))</f>
        <v/>
      </c>
      <c r="B156" s="37" t="s">
        <v>609</v>
      </c>
      <c r="C156" s="37" t="s">
        <v>1173</v>
      </c>
      <c r="D156" s="84">
        <v>0</v>
      </c>
      <c r="E156" s="85">
        <v>0</v>
      </c>
      <c r="F156" s="85">
        <v>0</v>
      </c>
      <c r="G156" s="85">
        <v>0</v>
      </c>
      <c r="H156" s="85">
        <v>0</v>
      </c>
      <c r="I156" s="85">
        <v>0</v>
      </c>
      <c r="J156" s="85">
        <v>0</v>
      </c>
      <c r="K156" s="85">
        <v>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</row>
    <row r="157" spans="1:17" x14ac:dyDescent="0.35">
      <c r="A157" t="str">
        <f>IF(OR(ISBLANK(VLOOKUP(B157,'EUROSTAT-Code'!D:E,2,0)),ISNA(VLOOKUP(B157,'EUROSTAT-Code'!D:E,2,0))),"",VLOOKUP(B157,'EUROSTAT-Code'!D:E,2,0))</f>
        <v/>
      </c>
      <c r="B157" s="6" t="s">
        <v>223</v>
      </c>
      <c r="C157" s="6" t="s">
        <v>1174</v>
      </c>
      <c r="D157" s="60">
        <v>0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  <c r="Q157" s="61">
        <v>0</v>
      </c>
    </row>
    <row r="158" spans="1:17" x14ac:dyDescent="0.35">
      <c r="A158" t="str">
        <f>IF(OR(ISBLANK(VLOOKUP(B158,'EUROSTAT-Code'!D:E,2,0)),ISNA(VLOOKUP(B158,'EUROSTAT-Code'!D:E,2,0))),"",VLOOKUP(B158,'EUROSTAT-Code'!D:E,2,0))</f>
        <v>x</v>
      </c>
      <c r="B158" s="37" t="s">
        <v>226</v>
      </c>
      <c r="C158" s="37" t="s">
        <v>1176</v>
      </c>
      <c r="D158" s="84">
        <v>100</v>
      </c>
      <c r="E158" s="85" t="s">
        <v>1237</v>
      </c>
      <c r="F158" s="85">
        <v>0</v>
      </c>
      <c r="G158" s="85">
        <v>0</v>
      </c>
      <c r="H158" s="85">
        <v>0</v>
      </c>
      <c r="I158" s="85">
        <v>0</v>
      </c>
      <c r="J158" s="85">
        <v>0</v>
      </c>
      <c r="K158" s="85" t="s">
        <v>1237</v>
      </c>
      <c r="L158" s="85">
        <v>0</v>
      </c>
      <c r="M158" s="85">
        <v>80</v>
      </c>
      <c r="N158" s="85">
        <v>0</v>
      </c>
      <c r="O158" s="85">
        <v>0</v>
      </c>
      <c r="P158" s="85">
        <v>0</v>
      </c>
      <c r="Q158" s="85">
        <v>0</v>
      </c>
    </row>
    <row r="159" spans="1:17" x14ac:dyDescent="0.35">
      <c r="A159" t="str">
        <f>IF(OR(ISBLANK(VLOOKUP(B159,'EUROSTAT-Code'!D:E,2,0)),ISNA(VLOOKUP(B159,'EUROSTAT-Code'!D:E,2,0))),"",VLOOKUP(B159,'EUROSTAT-Code'!D:E,2,0))</f>
        <v/>
      </c>
      <c r="B159" s="6" t="s">
        <v>633</v>
      </c>
      <c r="C159" s="6" t="s">
        <v>1177</v>
      </c>
      <c r="D159" s="60">
        <v>0</v>
      </c>
      <c r="E159" s="61">
        <v>0</v>
      </c>
      <c r="F159" s="61">
        <v>0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1">
        <v>0</v>
      </c>
      <c r="P159" s="61">
        <v>0</v>
      </c>
      <c r="Q159" s="61">
        <v>0</v>
      </c>
    </row>
    <row r="160" spans="1:17" x14ac:dyDescent="0.35">
      <c r="A160" t="str">
        <f>IF(OR(ISBLANK(VLOOKUP(B160,'EUROSTAT-Code'!D:E,2,0)),ISNA(VLOOKUP(B160,'EUROSTAT-Code'!D:E,2,0))),"",VLOOKUP(B160,'EUROSTAT-Code'!D:E,2,0))</f>
        <v/>
      </c>
      <c r="B160" s="37" t="s">
        <v>281</v>
      </c>
      <c r="C160" s="37" t="s">
        <v>1178</v>
      </c>
      <c r="D160" s="84">
        <v>0</v>
      </c>
      <c r="E160" s="85">
        <v>0</v>
      </c>
      <c r="F160" s="85">
        <v>0</v>
      </c>
      <c r="G160" s="85">
        <v>0</v>
      </c>
      <c r="H160" s="85">
        <v>0</v>
      </c>
      <c r="I160" s="85">
        <v>0</v>
      </c>
      <c r="J160" s="85">
        <v>0</v>
      </c>
      <c r="K160" s="85">
        <v>0</v>
      </c>
      <c r="L160" s="85">
        <v>0</v>
      </c>
      <c r="M160" s="85">
        <v>0</v>
      </c>
      <c r="N160" s="85">
        <v>0</v>
      </c>
      <c r="O160" s="85">
        <v>0</v>
      </c>
      <c r="P160" s="85">
        <v>0</v>
      </c>
      <c r="Q160" s="85">
        <v>0</v>
      </c>
    </row>
    <row r="161" spans="1:17" x14ac:dyDescent="0.35">
      <c r="A161" t="str">
        <f>IF(OR(ISBLANK(VLOOKUP(B161,'EUROSTAT-Code'!D:E,2,0)),ISNA(VLOOKUP(B161,'EUROSTAT-Code'!D:E,2,0))),"",VLOOKUP(B161,'EUROSTAT-Code'!D:E,2,0))</f>
        <v/>
      </c>
      <c r="B161" s="6" t="s">
        <v>656</v>
      </c>
      <c r="C161" s="6" t="s">
        <v>1179</v>
      </c>
      <c r="D161" s="60">
        <v>0</v>
      </c>
      <c r="E161" s="61">
        <v>0</v>
      </c>
      <c r="F161" s="61">
        <v>0</v>
      </c>
      <c r="G161" s="61">
        <v>0</v>
      </c>
      <c r="H161" s="61">
        <v>0</v>
      </c>
      <c r="I161" s="61">
        <v>0</v>
      </c>
      <c r="J161" s="61">
        <v>0</v>
      </c>
      <c r="K161" s="61">
        <v>0</v>
      </c>
      <c r="L161" s="61">
        <v>0</v>
      </c>
      <c r="M161" s="61">
        <v>0</v>
      </c>
      <c r="N161" s="61">
        <v>0</v>
      </c>
      <c r="O161" s="61">
        <v>0</v>
      </c>
      <c r="P161" s="61">
        <v>0</v>
      </c>
      <c r="Q161" s="61">
        <v>0</v>
      </c>
    </row>
    <row r="162" spans="1:17" x14ac:dyDescent="0.35">
      <c r="A162" t="str">
        <f>IF(OR(ISBLANK(VLOOKUP(B162,'EUROSTAT-Code'!D:E,2,0)),ISNA(VLOOKUP(B162,'EUROSTAT-Code'!D:E,2,0))),"",VLOOKUP(B162,'EUROSTAT-Code'!D:E,2,0))</f>
        <v/>
      </c>
      <c r="B162" s="37" t="s">
        <v>230</v>
      </c>
      <c r="C162" s="37" t="s">
        <v>1008</v>
      </c>
      <c r="D162" s="84">
        <v>5</v>
      </c>
      <c r="E162" s="85">
        <v>0</v>
      </c>
      <c r="F162" s="85">
        <v>0</v>
      </c>
      <c r="G162" s="85">
        <v>0</v>
      </c>
      <c r="H162" s="85">
        <v>0</v>
      </c>
      <c r="I162" s="85">
        <v>0</v>
      </c>
      <c r="J162" s="85">
        <v>0</v>
      </c>
      <c r="K162" s="85">
        <v>0</v>
      </c>
      <c r="L162" s="85">
        <v>0</v>
      </c>
      <c r="M162" s="85" t="s">
        <v>1237</v>
      </c>
      <c r="N162" s="85">
        <v>0</v>
      </c>
      <c r="O162" s="85">
        <v>0</v>
      </c>
      <c r="P162" s="85">
        <v>0</v>
      </c>
      <c r="Q162" s="85">
        <v>0</v>
      </c>
    </row>
    <row r="163" spans="1:17" x14ac:dyDescent="0.35">
      <c r="A163" t="str">
        <f>IF(OR(ISBLANK(VLOOKUP(B163,'EUROSTAT-Code'!D:E,2,0)),ISNA(VLOOKUP(B163,'EUROSTAT-Code'!D:E,2,0))),"",VLOOKUP(B163,'EUROSTAT-Code'!D:E,2,0))</f>
        <v/>
      </c>
      <c r="B163" s="6" t="s">
        <v>685</v>
      </c>
      <c r="C163" s="6" t="s">
        <v>1010</v>
      </c>
      <c r="D163" s="60">
        <v>0</v>
      </c>
      <c r="E163" s="61">
        <v>0</v>
      </c>
      <c r="F163" s="61">
        <v>0</v>
      </c>
      <c r="G163" s="61">
        <v>0</v>
      </c>
      <c r="H163" s="61">
        <v>0</v>
      </c>
      <c r="I163" s="61">
        <v>0</v>
      </c>
      <c r="J163" s="61">
        <v>0</v>
      </c>
      <c r="K163" s="61">
        <v>0</v>
      </c>
      <c r="L163" s="61">
        <v>0</v>
      </c>
      <c r="M163" s="61">
        <v>0</v>
      </c>
      <c r="N163" s="61">
        <v>0</v>
      </c>
      <c r="O163" s="61">
        <v>0</v>
      </c>
      <c r="P163" s="61">
        <v>0</v>
      </c>
      <c r="Q163" s="61">
        <v>0</v>
      </c>
    </row>
    <row r="164" spans="1:17" x14ac:dyDescent="0.35">
      <c r="A164" t="str">
        <f>IF(OR(ISBLANK(VLOOKUP(B164,'EUROSTAT-Code'!D:E,2,0)),ISNA(VLOOKUP(B164,'EUROSTAT-Code'!D:E,2,0))),"",VLOOKUP(B164,'EUROSTAT-Code'!D:E,2,0))</f>
        <v/>
      </c>
      <c r="B164" s="37" t="s">
        <v>233</v>
      </c>
      <c r="C164" s="37" t="s">
        <v>1184</v>
      </c>
      <c r="D164" s="84">
        <v>35</v>
      </c>
      <c r="E164" s="85" t="s">
        <v>1237</v>
      </c>
      <c r="F164" s="85">
        <v>0</v>
      </c>
      <c r="G164" s="85">
        <v>0</v>
      </c>
      <c r="H164" s="85">
        <v>0</v>
      </c>
      <c r="I164" s="85">
        <v>0</v>
      </c>
      <c r="J164" s="85">
        <v>0</v>
      </c>
      <c r="K164" s="85">
        <v>0</v>
      </c>
      <c r="L164" s="85">
        <v>15</v>
      </c>
      <c r="M164" s="85">
        <v>0</v>
      </c>
      <c r="N164" s="85" t="s">
        <v>1237</v>
      </c>
      <c r="O164" s="85">
        <v>0</v>
      </c>
      <c r="P164" s="85">
        <v>0</v>
      </c>
      <c r="Q164" s="85">
        <v>15</v>
      </c>
    </row>
    <row r="165" spans="1:17" x14ac:dyDescent="0.35">
      <c r="A165" t="str">
        <f>IF(OR(ISBLANK(VLOOKUP(B165,'EUROSTAT-Code'!D:E,2,0)),ISNA(VLOOKUP(B165,'EUROSTAT-Code'!D:E,2,0))),"",VLOOKUP(B165,'EUROSTAT-Code'!D:E,2,0))</f>
        <v/>
      </c>
      <c r="B165" s="6" t="s">
        <v>696</v>
      </c>
      <c r="C165" s="6" t="s">
        <v>1013</v>
      </c>
      <c r="D165" s="60">
        <v>0</v>
      </c>
      <c r="E165" s="61">
        <v>0</v>
      </c>
      <c r="F165" s="61">
        <v>0</v>
      </c>
      <c r="G165" s="61">
        <v>0</v>
      </c>
      <c r="H165" s="61">
        <v>0</v>
      </c>
      <c r="I165" s="61">
        <v>0</v>
      </c>
      <c r="J165" s="61">
        <v>0</v>
      </c>
      <c r="K165" s="61">
        <v>0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61">
        <v>0</v>
      </c>
    </row>
    <row r="166" spans="1:17" x14ac:dyDescent="0.35">
      <c r="A166" t="str">
        <f>IF(OR(ISBLANK(VLOOKUP(B166,'EUROSTAT-Code'!D:E,2,0)),ISNA(VLOOKUP(B166,'EUROSTAT-Code'!D:E,2,0))),"",VLOOKUP(B166,'EUROSTAT-Code'!D:E,2,0))</f>
        <v/>
      </c>
      <c r="B166" s="37" t="s">
        <v>237</v>
      </c>
      <c r="C166" s="37" t="s">
        <v>1014</v>
      </c>
      <c r="D166" s="84">
        <v>0</v>
      </c>
      <c r="E166" s="85">
        <v>0</v>
      </c>
      <c r="F166" s="85">
        <v>0</v>
      </c>
      <c r="G166" s="85">
        <v>0</v>
      </c>
      <c r="H166" s="85">
        <v>0</v>
      </c>
      <c r="I166" s="85">
        <v>0</v>
      </c>
      <c r="J166" s="85">
        <v>0</v>
      </c>
      <c r="K166" s="85">
        <v>0</v>
      </c>
      <c r="L166" s="85">
        <v>0</v>
      </c>
      <c r="M166" s="85">
        <v>0</v>
      </c>
      <c r="N166" s="85">
        <v>0</v>
      </c>
      <c r="O166" s="85">
        <v>0</v>
      </c>
      <c r="P166" s="85">
        <v>0</v>
      </c>
      <c r="Q166" s="85">
        <v>0</v>
      </c>
    </row>
    <row r="167" spans="1:17" x14ac:dyDescent="0.35">
      <c r="A167" t="str">
        <f>IF(OR(ISBLANK(VLOOKUP(B167,'EUROSTAT-Code'!D:E,2,0)),ISNA(VLOOKUP(B167,'EUROSTAT-Code'!D:E,2,0))),"",VLOOKUP(B167,'EUROSTAT-Code'!D:E,2,0))</f>
        <v/>
      </c>
      <c r="B167" s="6" t="s">
        <v>343</v>
      </c>
      <c r="C167" s="6" t="s">
        <v>1185</v>
      </c>
      <c r="D167" s="60">
        <v>15</v>
      </c>
      <c r="E167" s="61">
        <v>5</v>
      </c>
      <c r="F167" s="61">
        <v>0</v>
      </c>
      <c r="G167" s="61">
        <v>0</v>
      </c>
      <c r="H167" s="61">
        <v>0</v>
      </c>
      <c r="I167" s="61">
        <v>0</v>
      </c>
      <c r="J167" s="61">
        <v>0</v>
      </c>
      <c r="K167" s="61">
        <v>0</v>
      </c>
      <c r="L167" s="61">
        <v>0</v>
      </c>
      <c r="M167" s="61">
        <v>5</v>
      </c>
      <c r="N167" s="61">
        <v>0</v>
      </c>
      <c r="O167" s="61">
        <v>0</v>
      </c>
      <c r="P167" s="61">
        <v>0</v>
      </c>
      <c r="Q167" s="61">
        <v>0</v>
      </c>
    </row>
    <row r="168" spans="1:17" x14ac:dyDescent="0.35">
      <c r="A168" t="str">
        <f>IF(OR(ISBLANK(VLOOKUP(B168,'EUROSTAT-Code'!D:E,2,0)),ISNA(VLOOKUP(B168,'EUROSTAT-Code'!D:E,2,0))),"",VLOOKUP(B168,'EUROSTAT-Code'!D:E,2,0))</f>
        <v/>
      </c>
      <c r="B168" s="37" t="s">
        <v>344</v>
      </c>
      <c r="C168" s="37" t="s">
        <v>1186</v>
      </c>
      <c r="D168" s="84">
        <v>55</v>
      </c>
      <c r="E168" s="85">
        <v>0</v>
      </c>
      <c r="F168" s="85">
        <v>0</v>
      </c>
      <c r="G168" s="85">
        <v>0</v>
      </c>
      <c r="H168" s="85">
        <v>0</v>
      </c>
      <c r="I168" s="85">
        <v>0</v>
      </c>
      <c r="J168" s="85">
        <v>0</v>
      </c>
      <c r="K168" s="85">
        <v>0</v>
      </c>
      <c r="L168" s="85">
        <v>10</v>
      </c>
      <c r="M168" s="85">
        <v>35</v>
      </c>
      <c r="N168" s="85">
        <v>0</v>
      </c>
      <c r="O168" s="85">
        <v>0</v>
      </c>
      <c r="P168" s="85">
        <v>5</v>
      </c>
      <c r="Q168" s="85">
        <v>0</v>
      </c>
    </row>
    <row r="169" spans="1:17" x14ac:dyDescent="0.35">
      <c r="A169" t="str">
        <f>IF(OR(ISBLANK(VLOOKUP(B169,'EUROSTAT-Code'!D:E,2,0)),ISNA(VLOOKUP(B169,'EUROSTAT-Code'!D:E,2,0))),"",VLOOKUP(B169,'EUROSTAT-Code'!D:E,2,0))</f>
        <v>x</v>
      </c>
      <c r="B169" s="6" t="s">
        <v>241</v>
      </c>
      <c r="C169" s="6" t="s">
        <v>1187</v>
      </c>
      <c r="D169" s="60">
        <v>5</v>
      </c>
      <c r="E169" s="61">
        <v>0</v>
      </c>
      <c r="F169" s="61">
        <v>0</v>
      </c>
      <c r="G169" s="61">
        <v>0</v>
      </c>
      <c r="H169" s="61">
        <v>0</v>
      </c>
      <c r="I169" s="61">
        <v>0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>
        <v>0</v>
      </c>
      <c r="P169" s="61">
        <v>0</v>
      </c>
      <c r="Q169" s="61">
        <v>0</v>
      </c>
    </row>
    <row r="170" spans="1:17" x14ac:dyDescent="0.35">
      <c r="A170" t="str">
        <f>IF(OR(ISBLANK(VLOOKUP(B170,'EUROSTAT-Code'!D:E,2,0)),ISNA(VLOOKUP(B170,'EUROSTAT-Code'!D:E,2,0))),"",VLOOKUP(B170,'EUROSTAT-Code'!D:E,2,0))</f>
        <v/>
      </c>
      <c r="B170" s="37" t="s">
        <v>706</v>
      </c>
      <c r="C170" s="37" t="s">
        <v>1188</v>
      </c>
      <c r="D170" s="84">
        <v>125</v>
      </c>
      <c r="E170" s="85">
        <v>0</v>
      </c>
      <c r="F170" s="85">
        <v>0</v>
      </c>
      <c r="G170" s="85">
        <v>0</v>
      </c>
      <c r="H170" s="85">
        <v>0</v>
      </c>
      <c r="I170" s="85">
        <v>0</v>
      </c>
      <c r="J170" s="85">
        <v>0</v>
      </c>
      <c r="K170" s="85">
        <v>0</v>
      </c>
      <c r="L170" s="85">
        <v>0</v>
      </c>
      <c r="M170" s="85">
        <v>0</v>
      </c>
      <c r="N170" s="85">
        <v>0</v>
      </c>
      <c r="O170" s="85">
        <v>0</v>
      </c>
      <c r="P170" s="85">
        <v>0</v>
      </c>
      <c r="Q170" s="85">
        <v>125</v>
      </c>
    </row>
    <row r="171" spans="1:17" x14ac:dyDescent="0.35">
      <c r="A171" t="str">
        <f>IF(OR(ISBLANK(VLOOKUP(B171,'EUROSTAT-Code'!D:E,2,0)),ISNA(VLOOKUP(B171,'EUROSTAT-Code'!D:E,2,0))),"",VLOOKUP(B171,'EUROSTAT-Code'!D:E,2,0))</f>
        <v/>
      </c>
      <c r="B171" s="6" t="s">
        <v>243</v>
      </c>
      <c r="C171" s="6" t="s">
        <v>1189</v>
      </c>
      <c r="D171" s="60">
        <v>60</v>
      </c>
      <c r="E171" s="61" t="s">
        <v>1237</v>
      </c>
      <c r="F171" s="61">
        <v>0</v>
      </c>
      <c r="G171" s="61">
        <v>0</v>
      </c>
      <c r="H171" s="61">
        <v>0</v>
      </c>
      <c r="I171" s="61">
        <v>0</v>
      </c>
      <c r="J171" s="61">
        <v>5</v>
      </c>
      <c r="K171" s="61">
        <v>0</v>
      </c>
      <c r="L171" s="61">
        <v>40</v>
      </c>
      <c r="M171" s="61">
        <v>0</v>
      </c>
      <c r="N171" s="61">
        <v>10</v>
      </c>
      <c r="O171" s="61">
        <v>0</v>
      </c>
      <c r="P171" s="61">
        <v>0</v>
      </c>
      <c r="Q171" s="61">
        <v>0</v>
      </c>
    </row>
    <row r="172" spans="1:17" x14ac:dyDescent="0.35">
      <c r="A172" t="str">
        <f>IF(OR(ISBLANK(VLOOKUP(B172,'EUROSTAT-Code'!D:E,2,0)),ISNA(VLOOKUP(B172,'EUROSTAT-Code'!D:E,2,0))),"",VLOOKUP(B172,'EUROSTAT-Code'!D:E,2,0))</f>
        <v/>
      </c>
      <c r="B172" s="37" t="s">
        <v>244</v>
      </c>
      <c r="C172" s="37" t="s">
        <v>1190</v>
      </c>
      <c r="D172" s="84">
        <v>20</v>
      </c>
      <c r="E172" s="85" t="s">
        <v>1237</v>
      </c>
      <c r="F172" s="85">
        <v>0</v>
      </c>
      <c r="G172" s="85">
        <v>0</v>
      </c>
      <c r="H172" s="85">
        <v>0</v>
      </c>
      <c r="I172" s="85">
        <v>0</v>
      </c>
      <c r="J172" s="85">
        <v>0</v>
      </c>
      <c r="K172" s="85">
        <v>0</v>
      </c>
      <c r="L172" s="85">
        <v>15</v>
      </c>
      <c r="M172" s="85">
        <v>0</v>
      </c>
      <c r="N172" s="85">
        <v>0</v>
      </c>
      <c r="O172" s="85">
        <v>0</v>
      </c>
      <c r="P172" s="85">
        <v>0</v>
      </c>
      <c r="Q172" s="85">
        <v>0</v>
      </c>
    </row>
    <row r="173" spans="1:17" x14ac:dyDescent="0.35">
      <c r="A173" t="str">
        <f>IF(OR(ISBLANK(VLOOKUP(B173,'EUROSTAT-Code'!D:E,2,0)),ISNA(VLOOKUP(B173,'EUROSTAT-Code'!D:E,2,0))),"",VLOOKUP(B173,'EUROSTAT-Code'!D:E,2,0))</f>
        <v/>
      </c>
      <c r="B173" s="6" t="s">
        <v>245</v>
      </c>
      <c r="C173" s="6" t="s">
        <v>1191</v>
      </c>
      <c r="D173" s="60">
        <v>12875</v>
      </c>
      <c r="E173" s="61">
        <v>0</v>
      </c>
      <c r="F173" s="61">
        <v>0</v>
      </c>
      <c r="G173" s="61">
        <v>0</v>
      </c>
      <c r="H173" s="61">
        <v>0</v>
      </c>
      <c r="I173" s="61">
        <v>0</v>
      </c>
      <c r="J173" s="61">
        <v>0</v>
      </c>
      <c r="K173" s="61">
        <v>0</v>
      </c>
      <c r="L173" s="61">
        <v>0</v>
      </c>
      <c r="M173" s="61">
        <v>12680</v>
      </c>
      <c r="N173" s="61">
        <v>0</v>
      </c>
      <c r="O173" s="61">
        <v>0</v>
      </c>
      <c r="P173" s="61">
        <v>0</v>
      </c>
      <c r="Q173" s="61" t="s">
        <v>1237</v>
      </c>
    </row>
    <row r="174" spans="1:17" x14ac:dyDescent="0.35">
      <c r="A174" t="str">
        <f>IF(OR(ISBLANK(VLOOKUP(B174,'EUROSTAT-Code'!D:E,2,0)),ISNA(VLOOKUP(B174,'EUROSTAT-Code'!D:E,2,0))),"",VLOOKUP(B174,'EUROSTAT-Code'!D:E,2,0))</f>
        <v/>
      </c>
      <c r="B174" s="37" t="s">
        <v>761</v>
      </c>
      <c r="C174" s="37" t="s">
        <v>1192</v>
      </c>
      <c r="D174" s="84">
        <v>30</v>
      </c>
      <c r="E174" s="85">
        <v>0</v>
      </c>
      <c r="F174" s="85">
        <v>0</v>
      </c>
      <c r="G174" s="85">
        <v>0</v>
      </c>
      <c r="H174" s="85">
        <v>0</v>
      </c>
      <c r="I174" s="85">
        <v>0</v>
      </c>
      <c r="J174" s="85">
        <v>0</v>
      </c>
      <c r="K174" s="85">
        <v>0</v>
      </c>
      <c r="L174" s="85">
        <v>0</v>
      </c>
      <c r="M174" s="85">
        <v>30</v>
      </c>
      <c r="N174" s="85">
        <v>0</v>
      </c>
      <c r="O174" s="85">
        <v>0</v>
      </c>
      <c r="P174" s="85">
        <v>0</v>
      </c>
      <c r="Q174" s="85">
        <v>0</v>
      </c>
    </row>
    <row r="175" spans="1:17" x14ac:dyDescent="0.35">
      <c r="A175" t="str">
        <f>IF(OR(ISBLANK(VLOOKUP(B175,'EUROSTAT-Code'!D:E,2,0)),ISNA(VLOOKUP(B175,'EUROSTAT-Code'!D:E,2,0))),"",VLOOKUP(B175,'EUROSTAT-Code'!D:E,2,0))</f>
        <v/>
      </c>
      <c r="B175" s="8" t="s">
        <v>246</v>
      </c>
      <c r="C175" s="8" t="s">
        <v>247</v>
      </c>
      <c r="D175" s="62">
        <f>SUM(D176:D177)</f>
        <v>150</v>
      </c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>
        <v>0</v>
      </c>
    </row>
    <row r="176" spans="1:17" x14ac:dyDescent="0.35">
      <c r="A176" t="str">
        <f>IF(OR(ISBLANK(VLOOKUP(B176,'EUROSTAT-Code'!D:E,2,0)),ISNA(VLOOKUP(B176,'EUROSTAT-Code'!D:E,2,0))),"",VLOOKUP(B176,'EUROSTAT-Code'!D:E,2,0))</f>
        <v/>
      </c>
      <c r="B176" s="6" t="s">
        <v>346</v>
      </c>
      <c r="C176" s="6" t="s">
        <v>1194</v>
      </c>
      <c r="D176" s="60">
        <v>55</v>
      </c>
      <c r="E176" s="61">
        <v>15</v>
      </c>
      <c r="F176" s="61">
        <v>0</v>
      </c>
      <c r="G176" s="61">
        <v>0</v>
      </c>
      <c r="H176" s="61">
        <v>10</v>
      </c>
      <c r="I176" s="61">
        <v>0</v>
      </c>
      <c r="J176" s="61">
        <v>0</v>
      </c>
      <c r="K176" s="61">
        <v>10</v>
      </c>
      <c r="L176" s="61">
        <v>5</v>
      </c>
      <c r="M176" s="61">
        <v>0</v>
      </c>
      <c r="N176" s="61">
        <v>0</v>
      </c>
      <c r="O176" s="61">
        <v>0</v>
      </c>
      <c r="P176" s="61">
        <v>10</v>
      </c>
      <c r="Q176" s="61">
        <v>0</v>
      </c>
    </row>
    <row r="177" spans="1:17" x14ac:dyDescent="0.35">
      <c r="A177" t="str">
        <f>IF(OR(ISBLANK(VLOOKUP(B177,'EUROSTAT-Code'!D:E,2,0)),ISNA(VLOOKUP(B177,'EUROSTAT-Code'!D:E,2,0))),"",VLOOKUP(B177,'EUROSTAT-Code'!D:E,2,0))</f>
        <v/>
      </c>
      <c r="B177" s="4" t="s">
        <v>248</v>
      </c>
      <c r="C177" s="4" t="s">
        <v>1025</v>
      </c>
      <c r="D177" s="58">
        <v>95</v>
      </c>
      <c r="E177" s="59">
        <v>15</v>
      </c>
      <c r="F177" s="59">
        <v>0</v>
      </c>
      <c r="G177" s="59">
        <v>0</v>
      </c>
      <c r="H177" s="59" t="s">
        <v>1237</v>
      </c>
      <c r="I177" s="59">
        <v>0</v>
      </c>
      <c r="J177" s="59">
        <v>0</v>
      </c>
      <c r="K177" s="59">
        <v>5</v>
      </c>
      <c r="L177" s="59">
        <v>65</v>
      </c>
      <c r="M177" s="59">
        <v>0</v>
      </c>
      <c r="N177" s="59">
        <v>0</v>
      </c>
      <c r="O177" s="59" t="s">
        <v>1237</v>
      </c>
      <c r="P177" s="59" t="s">
        <v>1237</v>
      </c>
      <c r="Q177" s="59">
        <v>0</v>
      </c>
    </row>
    <row r="178" spans="1:17" x14ac:dyDescent="0.35">
      <c r="A178" t="str">
        <f>IF(OR(ISBLANK(VLOOKUP(B178,'EUROSTAT-Code'!D:E,2,0)),ISNA(VLOOKUP(B178,'EUROSTAT-Code'!D:E,2,0))),"",VLOOKUP(B178,'EUROSTAT-Code'!D:E,2,0))</f>
        <v/>
      </c>
      <c r="B178" s="8" t="s">
        <v>250</v>
      </c>
      <c r="C178" s="8" t="s">
        <v>1223</v>
      </c>
      <c r="D178" s="62">
        <f>SUM(D179:D187)</f>
        <v>5230</v>
      </c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2">
        <f>SUM(Q179:Q187)</f>
        <v>45</v>
      </c>
    </row>
    <row r="179" spans="1:17" x14ac:dyDescent="0.35">
      <c r="A179" t="str">
        <f>IF(OR(ISBLANK(VLOOKUP(B179,'EUROSTAT-Code'!D:E,2,0)),ISNA(VLOOKUP(B179,'EUROSTAT-Code'!D:E,2,0))),"",VLOOKUP(B179,'EUROSTAT-Code'!D:E,2,0))</f>
        <v/>
      </c>
      <c r="B179" s="4" t="s">
        <v>776</v>
      </c>
      <c r="C179" s="4" t="s">
        <v>1026</v>
      </c>
      <c r="D179" s="58">
        <v>2860</v>
      </c>
      <c r="E179" s="59">
        <v>1835</v>
      </c>
      <c r="F179" s="59" t="s">
        <v>1237</v>
      </c>
      <c r="G179" s="59" t="s">
        <v>1237</v>
      </c>
      <c r="H179" s="59">
        <v>75</v>
      </c>
      <c r="I179" s="59" t="s">
        <v>1237</v>
      </c>
      <c r="J179" s="59">
        <v>245</v>
      </c>
      <c r="K179" s="59">
        <v>500</v>
      </c>
      <c r="L179" s="59" t="s">
        <v>1237</v>
      </c>
      <c r="M179" s="59">
        <v>0</v>
      </c>
      <c r="N179" s="59">
        <v>0</v>
      </c>
      <c r="O179" s="59">
        <v>0</v>
      </c>
      <c r="P179" s="59">
        <v>0</v>
      </c>
      <c r="Q179" s="59">
        <v>0</v>
      </c>
    </row>
    <row r="180" spans="1:17" x14ac:dyDescent="0.35">
      <c r="A180" t="str">
        <f>IF(OR(ISBLANK(VLOOKUP(B180,'EUROSTAT-Code'!D:E,2,0)),ISNA(VLOOKUP(B180,'EUROSTAT-Code'!D:E,2,0))),"",VLOOKUP(B180,'EUROSTAT-Code'!D:E,2,0))</f>
        <v/>
      </c>
      <c r="B180" s="6" t="s">
        <v>778</v>
      </c>
      <c r="C180" s="6" t="s">
        <v>1027</v>
      </c>
      <c r="D180" s="60">
        <v>295</v>
      </c>
      <c r="E180" s="61">
        <v>20</v>
      </c>
      <c r="F180" s="61">
        <v>0</v>
      </c>
      <c r="G180" s="61">
        <v>80</v>
      </c>
      <c r="H180" s="61">
        <v>180</v>
      </c>
      <c r="I180" s="61">
        <v>10</v>
      </c>
      <c r="J180" s="61" t="s">
        <v>1237</v>
      </c>
      <c r="K180" s="61" t="s">
        <v>1237</v>
      </c>
      <c r="L180" s="61">
        <v>0</v>
      </c>
      <c r="M180" s="61">
        <v>0</v>
      </c>
      <c r="N180" s="61">
        <v>0</v>
      </c>
      <c r="O180" s="61">
        <v>0</v>
      </c>
      <c r="P180" s="61">
        <v>0</v>
      </c>
      <c r="Q180" s="61">
        <v>0</v>
      </c>
    </row>
    <row r="181" spans="1:17" x14ac:dyDescent="0.35">
      <c r="A181" t="str">
        <f>IF(OR(ISBLANK(VLOOKUP(B181,'EUROSTAT-Code'!D:E,2,0)),ISNA(VLOOKUP(B181,'EUROSTAT-Code'!D:E,2,0))),"",VLOOKUP(B181,'EUROSTAT-Code'!D:E,2,0))</f>
        <v/>
      </c>
      <c r="B181" s="4" t="s">
        <v>781</v>
      </c>
      <c r="C181" s="4" t="s">
        <v>1195</v>
      </c>
      <c r="D181" s="58">
        <v>40</v>
      </c>
      <c r="E181" s="59">
        <v>0</v>
      </c>
      <c r="F181" s="59">
        <v>0</v>
      </c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0</v>
      </c>
      <c r="O181" s="59">
        <v>0</v>
      </c>
      <c r="P181" s="59">
        <v>0</v>
      </c>
      <c r="Q181" s="59">
        <v>40</v>
      </c>
    </row>
    <row r="182" spans="1:17" x14ac:dyDescent="0.35">
      <c r="A182" t="str">
        <f>IF(OR(ISBLANK(VLOOKUP(B182,'EUROSTAT-Code'!D:E,2,0)),ISNA(VLOOKUP(B182,'EUROSTAT-Code'!D:E,2,0))),"",VLOOKUP(B182,'EUROSTAT-Code'!D:E,2,0))</f>
        <v/>
      </c>
      <c r="B182" s="6" t="s">
        <v>783</v>
      </c>
      <c r="C182" s="6" t="s">
        <v>1196</v>
      </c>
      <c r="D182" s="60">
        <v>0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0</v>
      </c>
      <c r="N182" s="61">
        <v>0</v>
      </c>
      <c r="O182" s="61">
        <v>0</v>
      </c>
      <c r="P182" s="61">
        <v>0</v>
      </c>
      <c r="Q182" s="61">
        <v>0</v>
      </c>
    </row>
    <row r="183" spans="1:17" x14ac:dyDescent="0.35">
      <c r="A183" t="str">
        <f>IF(OR(ISBLANK(VLOOKUP(B183,'EUROSTAT-Code'!D:E,2,0)),ISNA(VLOOKUP(B183,'EUROSTAT-Code'!D:E,2,0))),"",VLOOKUP(B183,'EUROSTAT-Code'!D:E,2,0))</f>
        <v/>
      </c>
      <c r="B183" s="4" t="s">
        <v>784</v>
      </c>
      <c r="C183" s="4" t="s">
        <v>1197</v>
      </c>
      <c r="D183" s="58">
        <v>725</v>
      </c>
      <c r="E183" s="59">
        <v>0</v>
      </c>
      <c r="F183" s="59">
        <v>0</v>
      </c>
      <c r="G183" s="59">
        <v>0</v>
      </c>
      <c r="H183" s="59">
        <v>0</v>
      </c>
      <c r="I183" s="59">
        <v>0</v>
      </c>
      <c r="J183" s="59">
        <v>0</v>
      </c>
      <c r="K183" s="59">
        <v>0</v>
      </c>
      <c r="L183" s="59">
        <v>0</v>
      </c>
      <c r="M183" s="59">
        <v>680</v>
      </c>
      <c r="N183" s="59">
        <v>0</v>
      </c>
      <c r="O183" s="59">
        <v>0</v>
      </c>
      <c r="P183" s="59">
        <v>0</v>
      </c>
      <c r="Q183" s="59">
        <v>0</v>
      </c>
    </row>
    <row r="184" spans="1:17" x14ac:dyDescent="0.35">
      <c r="A184" t="str">
        <f>IF(OR(ISBLANK(VLOOKUP(B184,'EUROSTAT-Code'!D:E,2,0)),ISNA(VLOOKUP(B184,'EUROSTAT-Code'!D:E,2,0))),"",VLOOKUP(B184,'EUROSTAT-Code'!D:E,2,0))</f>
        <v/>
      </c>
      <c r="B184" s="6" t="s">
        <v>785</v>
      </c>
      <c r="C184" s="6" t="s">
        <v>1030</v>
      </c>
      <c r="D184" s="60">
        <v>515</v>
      </c>
      <c r="E184" s="61">
        <v>25</v>
      </c>
      <c r="F184" s="61">
        <v>0</v>
      </c>
      <c r="G184" s="61">
        <v>85</v>
      </c>
      <c r="H184" s="61">
        <v>250</v>
      </c>
      <c r="I184" s="61" t="s">
        <v>1237</v>
      </c>
      <c r="J184" s="61" t="s">
        <v>1237</v>
      </c>
      <c r="K184" s="61" t="s">
        <v>1237</v>
      </c>
      <c r="L184" s="61">
        <v>130</v>
      </c>
      <c r="M184" s="61">
        <v>0</v>
      </c>
      <c r="N184" s="61" t="s">
        <v>1237</v>
      </c>
      <c r="O184" s="61">
        <v>0</v>
      </c>
      <c r="P184" s="61">
        <v>0</v>
      </c>
      <c r="Q184" s="61">
        <v>0</v>
      </c>
    </row>
    <row r="185" spans="1:17" x14ac:dyDescent="0.35">
      <c r="A185" t="str">
        <f>IF(OR(ISBLANK(VLOOKUP(B185,'EUROSTAT-Code'!D:E,2,0)),ISNA(VLOOKUP(B185,'EUROSTAT-Code'!D:E,2,0))),"",VLOOKUP(B185,'EUROSTAT-Code'!D:E,2,0))</f>
        <v/>
      </c>
      <c r="B185" s="4" t="s">
        <v>787</v>
      </c>
      <c r="C185" s="4" t="s">
        <v>1032</v>
      </c>
      <c r="D185" s="58">
        <v>20</v>
      </c>
      <c r="E185" s="59">
        <v>0</v>
      </c>
      <c r="F185" s="59">
        <v>0</v>
      </c>
      <c r="G185" s="59">
        <v>5</v>
      </c>
      <c r="H185" s="59">
        <v>10</v>
      </c>
      <c r="I185" s="59">
        <v>0</v>
      </c>
      <c r="J185" s="59">
        <v>0</v>
      </c>
      <c r="K185" s="59">
        <v>0</v>
      </c>
      <c r="L185" s="59">
        <v>0</v>
      </c>
      <c r="M185" s="59">
        <v>0</v>
      </c>
      <c r="N185" s="59">
        <v>0</v>
      </c>
      <c r="O185" s="59">
        <v>0</v>
      </c>
      <c r="P185" s="59">
        <v>0</v>
      </c>
      <c r="Q185" s="59">
        <v>5</v>
      </c>
    </row>
    <row r="186" spans="1:17" x14ac:dyDescent="0.35">
      <c r="A186" t="str">
        <f>IF(OR(ISBLANK(VLOOKUP(B186,'EUROSTAT-Code'!D:E,2,0)),ISNA(VLOOKUP(B186,'EUROSTAT-Code'!D:E,2,0))),"",VLOOKUP(B186,'EUROSTAT-Code'!D:E,2,0))</f>
        <v/>
      </c>
      <c r="B186" s="6" t="s">
        <v>791</v>
      </c>
      <c r="C186" s="6" t="s">
        <v>1198</v>
      </c>
      <c r="D186" s="60">
        <v>685</v>
      </c>
      <c r="E186" s="61">
        <v>430</v>
      </c>
      <c r="F186" s="61" t="s">
        <v>1237</v>
      </c>
      <c r="G186" s="61">
        <v>20</v>
      </c>
      <c r="H186" s="61">
        <v>85</v>
      </c>
      <c r="I186" s="61" t="s">
        <v>1237</v>
      </c>
      <c r="J186" s="61" t="s">
        <v>1237</v>
      </c>
      <c r="K186" s="61">
        <v>110</v>
      </c>
      <c r="L186" s="61" t="s">
        <v>1237</v>
      </c>
      <c r="M186" s="61" t="s">
        <v>1237</v>
      </c>
      <c r="N186" s="61" t="s">
        <v>1237</v>
      </c>
      <c r="O186" s="61">
        <v>0</v>
      </c>
      <c r="P186" s="61">
        <v>0</v>
      </c>
      <c r="Q186" s="61">
        <v>0</v>
      </c>
    </row>
    <row r="187" spans="1:17" x14ac:dyDescent="0.35">
      <c r="A187" t="str">
        <f>IF(OR(ISBLANK(VLOOKUP(B187,'EUROSTAT-Code'!D:E,2,0)),ISNA(VLOOKUP(B187,'EUROSTAT-Code'!D:E,2,0))),"",VLOOKUP(B187,'EUROSTAT-Code'!D:E,2,0))</f>
        <v/>
      </c>
      <c r="B187" s="4" t="s">
        <v>800</v>
      </c>
      <c r="C187" s="4" t="s">
        <v>1199</v>
      </c>
      <c r="D187" s="58">
        <v>90</v>
      </c>
      <c r="E187" s="59">
        <v>0</v>
      </c>
      <c r="F187" s="59">
        <v>0</v>
      </c>
      <c r="G187" s="59">
        <v>0</v>
      </c>
      <c r="H187" s="59">
        <v>0</v>
      </c>
      <c r="I187" s="59">
        <v>0</v>
      </c>
      <c r="J187" s="59">
        <v>0</v>
      </c>
      <c r="K187" s="59">
        <v>0</v>
      </c>
      <c r="L187" s="59">
        <v>0</v>
      </c>
      <c r="M187" s="59">
        <v>90</v>
      </c>
      <c r="N187" s="59">
        <v>0</v>
      </c>
      <c r="O187" s="59">
        <v>0</v>
      </c>
      <c r="P187" s="59">
        <v>0</v>
      </c>
      <c r="Q187" s="59">
        <v>0</v>
      </c>
    </row>
    <row r="188" spans="1:17" x14ac:dyDescent="0.35">
      <c r="A188" t="str">
        <f>IF(OR(ISBLANK(VLOOKUP(B188,'EUROSTAT-Code'!D:E,2,0)),ISNA(VLOOKUP(B188,'EUROSTAT-Code'!D:E,2,0))),"",VLOOKUP(B188,'EUROSTAT-Code'!D:E,2,0))</f>
        <v/>
      </c>
      <c r="B188" s="6" t="s">
        <v>817</v>
      </c>
      <c r="C188" s="6" t="s">
        <v>1200</v>
      </c>
      <c r="D188" s="60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</row>
    <row r="189" spans="1:17" x14ac:dyDescent="0.35">
      <c r="A189" t="str">
        <f>IF(OR(ISBLANK(VLOOKUP(B189,'EUROSTAT-Code'!D:E,2,0)),ISNA(VLOOKUP(B189,'EUROSTAT-Code'!D:E,2,0))),"",VLOOKUP(B189,'EUROSTAT-Code'!D:E,2,0))</f>
        <v/>
      </c>
      <c r="B189" s="4" t="s">
        <v>844</v>
      </c>
      <c r="C189" s="4" t="s">
        <v>1201</v>
      </c>
      <c r="D189" s="58">
        <v>645</v>
      </c>
      <c r="E189" s="59">
        <v>405</v>
      </c>
      <c r="F189" s="59">
        <v>0</v>
      </c>
      <c r="G189" s="59" t="s">
        <v>1237</v>
      </c>
      <c r="H189" s="59">
        <v>40</v>
      </c>
      <c r="I189" s="59" t="s">
        <v>1237</v>
      </c>
      <c r="J189" s="59" t="s">
        <v>1237</v>
      </c>
      <c r="K189" s="59">
        <v>110</v>
      </c>
      <c r="L189" s="59">
        <v>0</v>
      </c>
      <c r="M189" s="59">
        <v>0</v>
      </c>
      <c r="N189" s="59">
        <v>70</v>
      </c>
      <c r="O189" s="59">
        <v>0</v>
      </c>
      <c r="P189" s="59">
        <v>0</v>
      </c>
      <c r="Q189" s="59">
        <v>0</v>
      </c>
    </row>
    <row r="190" spans="1:17" x14ac:dyDescent="0.35">
      <c r="A190" t="str">
        <f>IF(OR(ISBLANK(VLOOKUP(B190,'EUROSTAT-Code'!D:E,2,0)),ISNA(VLOOKUP(B190,'EUROSTAT-Code'!D:E,2,0))),"",VLOOKUP(B190,'EUROSTAT-Code'!D:E,2,0))</f>
        <v/>
      </c>
      <c r="B190" s="6" t="s">
        <v>348</v>
      </c>
      <c r="C190" s="6" t="s">
        <v>349</v>
      </c>
      <c r="D190" s="60">
        <v>15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0</v>
      </c>
      <c r="M190" s="61">
        <v>5</v>
      </c>
      <c r="N190" s="61">
        <v>0</v>
      </c>
      <c r="O190" s="61">
        <v>0</v>
      </c>
      <c r="P190" s="61">
        <v>0</v>
      </c>
      <c r="Q190" s="61">
        <v>5</v>
      </c>
    </row>
    <row r="191" spans="1:17" x14ac:dyDescent="0.35">
      <c r="A191" t="str">
        <f>IF(OR(ISBLANK(VLOOKUP(B191,'EUROSTAT-Code'!D:E,2,0)),ISNA(VLOOKUP(B191,'EUROSTAT-Code'!D:E,2,0))),"",VLOOKUP(B191,'EUROSTAT-Code'!D:E,2,0))</f>
        <v/>
      </c>
      <c r="B191" s="4" t="s">
        <v>348</v>
      </c>
      <c r="C191" s="4" t="s">
        <v>350</v>
      </c>
      <c r="D191" s="58">
        <v>40</v>
      </c>
      <c r="E191" s="59">
        <v>15</v>
      </c>
      <c r="F191" s="59" t="s">
        <v>1237</v>
      </c>
      <c r="G191" s="59" t="s">
        <v>1237</v>
      </c>
      <c r="H191" s="59">
        <v>15</v>
      </c>
      <c r="I191" s="59">
        <v>5</v>
      </c>
      <c r="J191" s="59" t="s">
        <v>1237</v>
      </c>
      <c r="K191" s="59">
        <v>5</v>
      </c>
      <c r="L191" s="59">
        <v>0</v>
      </c>
      <c r="M191" s="59">
        <v>0</v>
      </c>
      <c r="N191" s="59" t="s">
        <v>1237</v>
      </c>
      <c r="O191" s="59">
        <v>0</v>
      </c>
      <c r="P191" s="59">
        <v>0</v>
      </c>
      <c r="Q191" s="59">
        <v>0</v>
      </c>
    </row>
    <row r="192" spans="1:17" x14ac:dyDescent="0.35">
      <c r="A192" t="str">
        <f>IF(OR(ISBLANK(VLOOKUP(B192,'EUROSTAT-Code'!D:E,2,0)),ISNA(VLOOKUP(B192,'EUROSTAT-Code'!D:E,2,0))),"",VLOOKUP(B192,'EUROSTAT-Code'!D:E,2,0))</f>
        <v/>
      </c>
      <c r="B192" s="6" t="s">
        <v>348</v>
      </c>
      <c r="C192" s="6" t="s">
        <v>351</v>
      </c>
      <c r="D192" s="60"/>
      <c r="E192" s="61">
        <v>0</v>
      </c>
      <c r="F192" s="61">
        <v>0</v>
      </c>
      <c r="G192" s="61">
        <v>0</v>
      </c>
      <c r="H192" s="61">
        <v>0</v>
      </c>
      <c r="I192" s="61">
        <v>0</v>
      </c>
      <c r="J192" s="61">
        <v>0</v>
      </c>
      <c r="K192" s="61" t="s">
        <v>1237</v>
      </c>
      <c r="L192" s="61">
        <v>0</v>
      </c>
      <c r="M192" s="61">
        <v>0</v>
      </c>
      <c r="N192" s="61">
        <v>115</v>
      </c>
      <c r="O192" s="61">
        <v>0</v>
      </c>
      <c r="P192" s="61" t="s">
        <v>1237</v>
      </c>
      <c r="Q192" s="61"/>
    </row>
    <row r="193" spans="1:17" x14ac:dyDescent="0.35">
      <c r="A193" t="str">
        <f>IF(OR(ISBLANK(VLOOKUP(B193,'EUROSTAT-Code'!D:E,2,0)),ISNA(VLOOKUP(B193,'EUROSTAT-Code'!D:E,2,0))),"",VLOOKUP(B193,'EUROSTAT-Code'!D:E,2,0))</f>
        <v/>
      </c>
      <c r="B193" s="80" t="s">
        <v>348</v>
      </c>
      <c r="C193" s="80" t="s">
        <v>352</v>
      </c>
      <c r="D193" s="81"/>
      <c r="E193" s="83" t="s">
        <v>1237</v>
      </c>
      <c r="F193" s="83">
        <v>0</v>
      </c>
      <c r="G193" s="83">
        <v>0</v>
      </c>
      <c r="H193" s="83">
        <v>0</v>
      </c>
      <c r="I193" s="83">
        <v>0</v>
      </c>
      <c r="J193" s="83">
        <v>0</v>
      </c>
      <c r="K193" s="83">
        <v>0</v>
      </c>
      <c r="L193" s="83">
        <v>70</v>
      </c>
      <c r="M193" s="83">
        <v>0</v>
      </c>
      <c r="N193" s="83">
        <v>15</v>
      </c>
      <c r="O193" s="83">
        <v>0</v>
      </c>
      <c r="P193" s="83">
        <v>0</v>
      </c>
      <c r="Q193" s="83"/>
    </row>
    <row r="194" spans="1:17" x14ac:dyDescent="0.35">
      <c r="B194" s="37" t="s">
        <v>348</v>
      </c>
      <c r="C194" s="37" t="s">
        <v>356</v>
      </c>
      <c r="D194" s="38"/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t="s">
        <v>1237</v>
      </c>
      <c r="L194">
        <v>0</v>
      </c>
      <c r="M194">
        <v>0</v>
      </c>
      <c r="N194">
        <v>70</v>
      </c>
      <c r="O194">
        <v>0</v>
      </c>
      <c r="P194" t="s">
        <v>1237</v>
      </c>
    </row>
    <row r="195" spans="1:17" x14ac:dyDescent="0.35">
      <c r="B195" s="37" t="s">
        <v>348</v>
      </c>
      <c r="C195" s="37" t="s">
        <v>357</v>
      </c>
      <c r="D195" s="38"/>
      <c r="E195">
        <v>15</v>
      </c>
      <c r="F195">
        <v>0</v>
      </c>
      <c r="G195">
        <v>5</v>
      </c>
      <c r="H195">
        <v>5</v>
      </c>
      <c r="I195" t="s">
        <v>1237</v>
      </c>
      <c r="J195" t="s">
        <v>1237</v>
      </c>
      <c r="K195">
        <v>10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7" x14ac:dyDescent="0.35">
      <c r="B196" s="37" t="s">
        <v>348</v>
      </c>
      <c r="C196" s="37" t="s">
        <v>359</v>
      </c>
      <c r="D196" s="38"/>
      <c r="E196">
        <v>5</v>
      </c>
      <c r="F196">
        <v>0</v>
      </c>
      <c r="G196">
        <v>0</v>
      </c>
      <c r="H196">
        <v>0</v>
      </c>
      <c r="I196">
        <v>0</v>
      </c>
      <c r="J196" t="s">
        <v>1237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7" x14ac:dyDescent="0.35">
      <c r="B197" s="37" t="s">
        <v>348</v>
      </c>
      <c r="C197" s="37" t="s">
        <v>1354</v>
      </c>
      <c r="D197" s="38"/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7" x14ac:dyDescent="0.35">
      <c r="B198" s="37" t="s">
        <v>348</v>
      </c>
      <c r="C198" s="37" t="s">
        <v>1207</v>
      </c>
      <c r="D198" s="38"/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15</v>
      </c>
      <c r="O198">
        <v>0</v>
      </c>
      <c r="P198">
        <v>0</v>
      </c>
    </row>
  </sheetData>
  <conditionalFormatting sqref="C1:C2">
    <cfRule type="cellIs" dxfId="9" priority="3" operator="equal">
      <formula>0</formula>
    </cfRule>
  </conditionalFormatting>
  <conditionalFormatting sqref="D1:O1 D2:L3 E4:P4 D5:Q5">
    <cfRule type="cellIs" dxfId="8" priority="2" operator="equal">
      <formula>0</formula>
    </cfRule>
  </conditionalFormatting>
  <conditionalFormatting sqref="P2">
    <cfRule type="cellIs" dxfId="7" priority="4" operator="equal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44446-0FF3-412B-9F30-8F7CFF2ED2C6}">
  <sheetPr codeName="Sheet2"/>
  <dimension ref="A1:T202"/>
  <sheetViews>
    <sheetView zoomScaleNormal="100" workbookViewId="0">
      <selection activeCell="A2" sqref="A2"/>
    </sheetView>
  </sheetViews>
  <sheetFormatPr defaultRowHeight="14.5" x14ac:dyDescent="0.35"/>
  <cols>
    <col min="1" max="1" width="4.7265625" customWidth="1"/>
    <col min="2" max="2" width="13.7265625" customWidth="1"/>
    <col min="3" max="3" width="30.7265625" customWidth="1"/>
    <col min="4" max="16" width="10.7265625" customWidth="1"/>
  </cols>
  <sheetData>
    <row r="1" spans="1:17" ht="44.5" customHeight="1" x14ac:dyDescent="0.35"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7" ht="18" x14ac:dyDescent="0.4">
      <c r="A2" s="11" t="s">
        <v>1356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2"/>
      <c r="N2" s="12"/>
      <c r="O2" s="12"/>
      <c r="P2" s="14"/>
      <c r="Q2" s="12"/>
    </row>
    <row r="3" spans="1:17" ht="26" x14ac:dyDescent="0.35">
      <c r="A3" s="15"/>
      <c r="B3" s="15"/>
      <c r="C3" s="16" t="s">
        <v>256</v>
      </c>
      <c r="D3" s="17" t="s">
        <v>1074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x14ac:dyDescent="0.35">
      <c r="A4" s="1"/>
      <c r="B4" s="42" t="s">
        <v>1041</v>
      </c>
      <c r="C4" s="42" t="s">
        <v>0</v>
      </c>
      <c r="D4" s="48">
        <v>132260.88359899999</v>
      </c>
      <c r="E4" s="46">
        <v>12061.425766000009</v>
      </c>
      <c r="F4" s="46">
        <v>80.668385999999998</v>
      </c>
      <c r="G4" s="47">
        <v>1037.4463599999999</v>
      </c>
      <c r="H4" s="47">
        <v>4349.8737970000011</v>
      </c>
      <c r="I4" s="47">
        <v>1286.3833419999999</v>
      </c>
      <c r="J4" s="47">
        <v>984.68012399999986</v>
      </c>
      <c r="K4" s="47">
        <v>5023.7623180000037</v>
      </c>
      <c r="L4" s="47">
        <v>1802.5954789999998</v>
      </c>
      <c r="M4" s="47">
        <v>588.82582100000002</v>
      </c>
      <c r="N4" s="47">
        <v>14532.229714999989</v>
      </c>
      <c r="O4" s="47">
        <v>10571.001734999998</v>
      </c>
      <c r="P4" s="47">
        <v>62456.984388000019</v>
      </c>
      <c r="Q4" s="47">
        <v>1197.957887</v>
      </c>
    </row>
    <row r="5" spans="1:17" x14ac:dyDescent="0.35">
      <c r="A5" s="41"/>
      <c r="B5" s="35" t="s">
        <v>1093</v>
      </c>
      <c r="C5" s="36" t="s">
        <v>1095</v>
      </c>
      <c r="D5" s="45">
        <f>SUMIF($A$6:$A$181,"x",D6:D181)</f>
        <v>19980</v>
      </c>
      <c r="E5" s="45">
        <f t="shared" ref="E5:Q5" si="0">SUMIF($A$6:$A$181,"x",E6:E181)</f>
        <v>4325</v>
      </c>
      <c r="F5" s="45">
        <f t="shared" si="0"/>
        <v>0</v>
      </c>
      <c r="G5" s="45">
        <f t="shared" si="0"/>
        <v>125</v>
      </c>
      <c r="H5" s="45">
        <f t="shared" si="0"/>
        <v>1745</v>
      </c>
      <c r="I5" s="45">
        <f t="shared" si="0"/>
        <v>0</v>
      </c>
      <c r="J5" s="45">
        <f t="shared" si="0"/>
        <v>0</v>
      </c>
      <c r="K5" s="45">
        <f t="shared" si="0"/>
        <v>1160</v>
      </c>
      <c r="L5" s="45">
        <f t="shared" si="0"/>
        <v>2465</v>
      </c>
      <c r="M5" s="45">
        <f t="shared" si="0"/>
        <v>900</v>
      </c>
      <c r="N5" s="45">
        <f t="shared" si="0"/>
        <v>4910</v>
      </c>
      <c r="O5" s="45">
        <f t="shared" si="0"/>
        <v>295</v>
      </c>
      <c r="P5" s="45">
        <f t="shared" si="0"/>
        <v>285</v>
      </c>
      <c r="Q5" s="45">
        <f t="shared" si="0"/>
        <v>1815</v>
      </c>
    </row>
    <row r="6" spans="1:17" x14ac:dyDescent="0.35">
      <c r="A6" s="2"/>
      <c r="B6" s="2" t="s">
        <v>1</v>
      </c>
      <c r="C6" s="2" t="s">
        <v>1220</v>
      </c>
      <c r="D6" s="3">
        <f>SUM(D7:D69)</f>
        <v>55835</v>
      </c>
      <c r="E6" s="20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3"/>
    </row>
    <row r="7" spans="1:17" x14ac:dyDescent="0.35">
      <c r="A7" s="37" t="str">
        <f>IF(OR(ISBLANK(VLOOKUP(B7,'EUROSTAT-Code'!D:E,2,0)),ISNA(VLOOKUP(B7,'EUROSTAT-Code'!D:E,2,0))),"",VLOOKUP(B7,'EUROSTAT-Code'!D:E,2,0))</f>
        <v>x</v>
      </c>
      <c r="B7" s="4" t="s">
        <v>3</v>
      </c>
      <c r="C7" s="4" t="s">
        <v>1100</v>
      </c>
      <c r="D7" s="4">
        <v>755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>
        <v>685</v>
      </c>
    </row>
    <row r="8" spans="1:17" x14ac:dyDescent="0.35">
      <c r="A8" s="37" t="str">
        <f>IF(OR(ISBLANK(VLOOKUP(B8,'EUROSTAT-Code'!D:E,2,0)),ISNA(VLOOKUP(B8,'EUROSTAT-Code'!D:E,2,0))),"",VLOOKUP(B8,'EUROSTAT-Code'!D:E,2,0))</f>
        <v>x</v>
      </c>
      <c r="B8" s="6" t="s">
        <v>4</v>
      </c>
      <c r="C8" s="6" t="s">
        <v>1101</v>
      </c>
      <c r="D8" s="6">
        <v>130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>
        <v>130</v>
      </c>
    </row>
    <row r="9" spans="1:17" x14ac:dyDescent="0.35">
      <c r="A9" s="37" t="str">
        <f>IF(OR(ISBLANK(VLOOKUP(B9,'EUROSTAT-Code'!D:E,2,0)),ISNA(VLOOKUP(B9,'EUROSTAT-Code'!D:E,2,0))),"",VLOOKUP(B9,'EUROSTAT-Code'!D:E,2,0))</f>
        <v>x</v>
      </c>
      <c r="B9" s="4" t="s">
        <v>5</v>
      </c>
      <c r="C9" s="4" t="s">
        <v>1102</v>
      </c>
      <c r="D9" s="4">
        <v>10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>
        <v>10</v>
      </c>
    </row>
    <row r="10" spans="1:17" x14ac:dyDescent="0.35">
      <c r="A10" s="37" t="str">
        <f>IF(OR(ISBLANK(VLOOKUP(B10,'EUROSTAT-Code'!D:E,2,0)),ISNA(VLOOKUP(B10,'EUROSTAT-Code'!D:E,2,0))),"",VLOOKUP(B10,'EUROSTAT-Code'!D:E,2,0))</f>
        <v/>
      </c>
      <c r="B10" s="6" t="s">
        <v>6</v>
      </c>
      <c r="C10" s="6" t="s">
        <v>1104</v>
      </c>
      <c r="D10" s="6">
        <v>30310</v>
      </c>
      <c r="E10" s="6" t="s">
        <v>1237</v>
      </c>
      <c r="F10" s="6"/>
      <c r="G10" s="6"/>
      <c r="H10" s="6"/>
      <c r="I10" s="6"/>
      <c r="J10" s="6"/>
      <c r="K10" s="6" t="s">
        <v>1237</v>
      </c>
      <c r="L10" s="6"/>
      <c r="M10" s="6"/>
      <c r="N10" s="6"/>
      <c r="O10" s="6"/>
      <c r="P10" s="6"/>
      <c r="Q10" s="6">
        <v>30000</v>
      </c>
    </row>
    <row r="11" spans="1:17" x14ac:dyDescent="0.35">
      <c r="A11" s="37" t="str">
        <f>IF(OR(ISBLANK(VLOOKUP(B11,'EUROSTAT-Code'!D:E,2,0)),ISNA(VLOOKUP(B11,'EUROSTAT-Code'!D:E,2,0))),"",VLOOKUP(B11,'EUROSTAT-Code'!D:E,2,0))</f>
        <v/>
      </c>
      <c r="B11" s="4" t="s">
        <v>319</v>
      </c>
      <c r="C11" s="4" t="s">
        <v>1105</v>
      </c>
      <c r="D11" s="4">
        <v>4405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>
        <v>4385</v>
      </c>
    </row>
    <row r="12" spans="1:17" x14ac:dyDescent="0.35">
      <c r="A12" s="37" t="str">
        <f>IF(OR(ISBLANK(VLOOKUP(B12,'EUROSTAT-Code'!D:E,2,0)),ISNA(VLOOKUP(B12,'EUROSTAT-Code'!D:E,2,0))),"",VLOOKUP(B12,'EUROSTAT-Code'!D:E,2,0))</f>
        <v/>
      </c>
      <c r="B12" s="6" t="s">
        <v>379</v>
      </c>
      <c r="C12" s="6" t="s">
        <v>1106</v>
      </c>
      <c r="D12" s="6">
        <v>895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>
        <v>895</v>
      </c>
    </row>
    <row r="13" spans="1:17" x14ac:dyDescent="0.35">
      <c r="A13" s="37" t="str">
        <f>IF(OR(ISBLANK(VLOOKUP(B13,'EUROSTAT-Code'!D:E,2,0)),ISNA(VLOOKUP(B13,'EUROSTAT-Code'!D:E,2,0))),"",VLOOKUP(B13,'EUROSTAT-Code'!D:E,2,0))</f>
        <v/>
      </c>
      <c r="B13" s="4" t="s">
        <v>8</v>
      </c>
      <c r="C13" s="4" t="s">
        <v>1107</v>
      </c>
      <c r="D13" s="4">
        <v>1410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>
        <v>1410</v>
      </c>
    </row>
    <row r="14" spans="1:17" x14ac:dyDescent="0.35">
      <c r="A14" s="37" t="str">
        <f>IF(OR(ISBLANK(VLOOKUP(B14,'EUROSTAT-Code'!D:E,2,0)),ISNA(VLOOKUP(B14,'EUROSTAT-Code'!D:E,2,0))),"",VLOOKUP(B14,'EUROSTAT-Code'!D:E,2,0))</f>
        <v/>
      </c>
      <c r="B14" s="6" t="s">
        <v>9</v>
      </c>
      <c r="C14" s="6" t="s">
        <v>1108</v>
      </c>
      <c r="D14" s="6">
        <v>5</v>
      </c>
      <c r="E14" s="6"/>
      <c r="F14" s="6"/>
      <c r="G14" s="6"/>
      <c r="H14" s="6"/>
      <c r="I14" s="6"/>
      <c r="J14" s="6"/>
      <c r="K14" s="6"/>
      <c r="L14" s="6"/>
      <c r="M14" s="6">
        <v>5</v>
      </c>
      <c r="N14" s="6"/>
      <c r="O14" s="6"/>
      <c r="P14" s="6"/>
      <c r="Q14" s="6"/>
    </row>
    <row r="15" spans="1:17" x14ac:dyDescent="0.35">
      <c r="A15" s="37" t="str">
        <f>IF(OR(ISBLANK(VLOOKUP(B15,'EUROSTAT-Code'!D:E,2,0)),ISNA(VLOOKUP(B15,'EUROSTAT-Code'!D:E,2,0))),"",VLOOKUP(B15,'EUROSTAT-Code'!D:E,2,0))</f>
        <v/>
      </c>
      <c r="B15" s="4" t="s">
        <v>10</v>
      </c>
      <c r="C15" s="4" t="s">
        <v>1109</v>
      </c>
      <c r="D15" s="4">
        <v>525</v>
      </c>
      <c r="E15" s="4"/>
      <c r="F15" s="4"/>
      <c r="G15" s="4"/>
      <c r="H15" s="4"/>
      <c r="I15" s="4"/>
      <c r="J15" s="4"/>
      <c r="K15" s="4"/>
      <c r="L15" s="4"/>
      <c r="M15" s="4">
        <v>485</v>
      </c>
      <c r="N15" s="4"/>
      <c r="O15" s="4"/>
      <c r="P15" s="4"/>
      <c r="Q15" s="4"/>
    </row>
    <row r="16" spans="1:17" x14ac:dyDescent="0.35">
      <c r="A16" s="37" t="str">
        <f>IF(OR(ISBLANK(VLOOKUP(B16,'EUROSTAT-Code'!D:E,2,0)),ISNA(VLOOKUP(B16,'EUROSTAT-Code'!D:E,2,0))),"",VLOOKUP(B16,'EUROSTAT-Code'!D:E,2,0))</f>
        <v/>
      </c>
      <c r="B16" s="6" t="s">
        <v>12</v>
      </c>
      <c r="C16" s="6" t="s">
        <v>1110</v>
      </c>
      <c r="D16" s="6">
        <v>30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>
        <v>30</v>
      </c>
    </row>
    <row r="17" spans="1:17" x14ac:dyDescent="0.35">
      <c r="A17" s="37" t="str">
        <f>IF(OR(ISBLANK(VLOOKUP(B17,'EUROSTAT-Code'!D:E,2,0)),ISNA(VLOOKUP(B17,'EUROSTAT-Code'!D:E,2,0))),"",VLOOKUP(B17,'EUROSTAT-Code'!D:E,2,0))</f>
        <v/>
      </c>
      <c r="B17" s="4" t="s">
        <v>14</v>
      </c>
      <c r="C17" s="4" t="s">
        <v>1111</v>
      </c>
      <c r="D17" s="4">
        <v>1160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>
        <v>1160</v>
      </c>
    </row>
    <row r="18" spans="1:17" x14ac:dyDescent="0.35">
      <c r="A18" s="37" t="str">
        <f>IF(OR(ISBLANK(VLOOKUP(B18,'EUROSTAT-Code'!D:E,2,0)),ISNA(VLOOKUP(B18,'EUROSTAT-Code'!D:E,2,0))),"",VLOOKUP(B18,'EUROSTAT-Code'!D:E,2,0))</f>
        <v>x</v>
      </c>
      <c r="B18" s="6" t="s">
        <v>401</v>
      </c>
      <c r="C18" s="6" t="s">
        <v>878</v>
      </c>
      <c r="D18" s="6">
        <v>5</v>
      </c>
      <c r="E18" s="6">
        <v>5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35">
      <c r="A19" s="37" t="str">
        <f>IF(OR(ISBLANK(VLOOKUP(B19,'EUROSTAT-Code'!D:E,2,0)),ISNA(VLOOKUP(B19,'EUROSTAT-Code'!D:E,2,0))),"",VLOOKUP(B19,'EUROSTAT-Code'!D:E,2,0))</f>
        <v>x</v>
      </c>
      <c r="B19" s="4" t="s">
        <v>16</v>
      </c>
      <c r="C19" s="4" t="s">
        <v>880</v>
      </c>
      <c r="D19" s="4">
        <v>165</v>
      </c>
      <c r="E19" s="4" t="s">
        <v>1237</v>
      </c>
      <c r="F19" s="4"/>
      <c r="G19" s="4"/>
      <c r="H19" s="4" t="s">
        <v>1237</v>
      </c>
      <c r="I19" s="4" t="s">
        <v>1237</v>
      </c>
      <c r="J19" s="4" t="s">
        <v>1237</v>
      </c>
      <c r="K19" s="4" t="s">
        <v>1237</v>
      </c>
      <c r="L19" s="4" t="s">
        <v>1237</v>
      </c>
      <c r="M19" s="4">
        <v>110</v>
      </c>
      <c r="N19" s="4" t="s">
        <v>1237</v>
      </c>
      <c r="O19" s="4"/>
      <c r="P19" s="4"/>
      <c r="Q19" s="4">
        <v>30</v>
      </c>
    </row>
    <row r="20" spans="1:17" x14ac:dyDescent="0.35">
      <c r="A20" s="37" t="str">
        <f>IF(OR(ISBLANK(VLOOKUP(B20,'EUROSTAT-Code'!D:E,2,0)),ISNA(VLOOKUP(B20,'EUROSTAT-Code'!D:E,2,0))),"",VLOOKUP(B20,'EUROSTAT-Code'!D:E,2,0))</f>
        <v>x</v>
      </c>
      <c r="B20" s="6" t="s">
        <v>18</v>
      </c>
      <c r="C20" s="6" t="s">
        <v>881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35">
      <c r="A21" s="37" t="str">
        <f>IF(OR(ISBLANK(VLOOKUP(B21,'EUROSTAT-Code'!D:E,2,0)),ISNA(VLOOKUP(B21,'EUROSTAT-Code'!D:E,2,0))),"",VLOOKUP(B21,'EUROSTAT-Code'!D:E,2,0))</f>
        <v>x</v>
      </c>
      <c r="B21" s="4" t="s">
        <v>20</v>
      </c>
      <c r="C21" s="4" t="s">
        <v>883</v>
      </c>
      <c r="D21" s="4">
        <v>265</v>
      </c>
      <c r="E21" s="4">
        <v>175</v>
      </c>
      <c r="F21" s="4"/>
      <c r="G21" s="4" t="s">
        <v>1237</v>
      </c>
      <c r="H21" s="4">
        <v>10</v>
      </c>
      <c r="I21" s="4" t="s">
        <v>1237</v>
      </c>
      <c r="J21" s="4" t="s">
        <v>1237</v>
      </c>
      <c r="K21" s="4">
        <v>35</v>
      </c>
      <c r="L21" s="4">
        <v>35</v>
      </c>
      <c r="M21" s="4"/>
      <c r="N21" s="4"/>
      <c r="O21" s="4"/>
      <c r="P21" s="4"/>
      <c r="Q21" s="4"/>
    </row>
    <row r="22" spans="1:17" x14ac:dyDescent="0.35">
      <c r="A22" s="37" t="str">
        <f>IF(OR(ISBLANK(VLOOKUP(B22,'EUROSTAT-Code'!D:E,2,0)),ISNA(VLOOKUP(B22,'EUROSTAT-Code'!D:E,2,0))),"",VLOOKUP(B22,'EUROSTAT-Code'!D:E,2,0))</f>
        <v/>
      </c>
      <c r="B22" s="6" t="s">
        <v>24</v>
      </c>
      <c r="C22" s="6" t="s">
        <v>885</v>
      </c>
      <c r="D22" s="6">
        <v>10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>
        <v>10</v>
      </c>
    </row>
    <row r="23" spans="1:17" x14ac:dyDescent="0.35">
      <c r="A23" s="37" t="str">
        <f>IF(OR(ISBLANK(VLOOKUP(B23,'EUROSTAT-Code'!D:E,2,0)),ISNA(VLOOKUP(B23,'EUROSTAT-Code'!D:E,2,0))),"",VLOOKUP(B23,'EUROSTAT-Code'!D:E,2,0))</f>
        <v/>
      </c>
      <c r="B23" s="4" t="s">
        <v>28</v>
      </c>
      <c r="C23" s="4" t="s">
        <v>887</v>
      </c>
      <c r="D23" s="4">
        <v>2545</v>
      </c>
      <c r="E23" s="4">
        <v>1420</v>
      </c>
      <c r="F23" s="4" t="s">
        <v>1237</v>
      </c>
      <c r="G23" s="4" t="s">
        <v>1237</v>
      </c>
      <c r="H23" s="4">
        <v>445</v>
      </c>
      <c r="I23" s="4" t="s">
        <v>1237</v>
      </c>
      <c r="J23" s="4" t="s">
        <v>1237</v>
      </c>
      <c r="K23" s="4">
        <v>430</v>
      </c>
      <c r="L23" s="4">
        <v>115</v>
      </c>
      <c r="M23" s="4" t="s">
        <v>1237</v>
      </c>
      <c r="N23" s="4" t="s">
        <v>1237</v>
      </c>
      <c r="O23" s="4" t="s">
        <v>1237</v>
      </c>
      <c r="P23" s="4"/>
      <c r="Q23" s="4"/>
    </row>
    <row r="24" spans="1:17" x14ac:dyDescent="0.35">
      <c r="A24" s="37" t="str">
        <f>IF(OR(ISBLANK(VLOOKUP(B24,'EUROSTAT-Code'!D:E,2,0)),ISNA(VLOOKUP(B24,'EUROSTAT-Code'!D:E,2,0))),"",VLOOKUP(B24,'EUROSTAT-Code'!D:E,2,0))</f>
        <v>x</v>
      </c>
      <c r="B24" s="6" t="s">
        <v>30</v>
      </c>
      <c r="C24" s="6" t="s">
        <v>888</v>
      </c>
      <c r="D24" s="6">
        <v>950</v>
      </c>
      <c r="E24" s="6">
        <v>530</v>
      </c>
      <c r="F24" s="6" t="s">
        <v>1237</v>
      </c>
      <c r="G24" s="6" t="s">
        <v>1237</v>
      </c>
      <c r="H24" s="6">
        <v>60</v>
      </c>
      <c r="I24" s="6" t="s">
        <v>1237</v>
      </c>
      <c r="J24" s="6" t="s">
        <v>1237</v>
      </c>
      <c r="K24" s="6">
        <v>145</v>
      </c>
      <c r="L24" s="6">
        <v>135</v>
      </c>
      <c r="M24" s="6"/>
      <c r="N24" s="6" t="s">
        <v>1237</v>
      </c>
      <c r="O24" s="6"/>
      <c r="P24" s="6"/>
      <c r="Q24" s="6">
        <v>55</v>
      </c>
    </row>
    <row r="25" spans="1:17" x14ac:dyDescent="0.35">
      <c r="A25" s="37" t="str">
        <f>IF(OR(ISBLANK(VLOOKUP(B25,'EUROSTAT-Code'!D:E,2,0)),ISNA(VLOOKUP(B25,'EUROSTAT-Code'!D:E,2,0))),"",VLOOKUP(B25,'EUROSTAT-Code'!D:E,2,0))</f>
        <v/>
      </c>
      <c r="B25" s="4" t="s">
        <v>32</v>
      </c>
      <c r="C25" s="4" t="s">
        <v>889</v>
      </c>
      <c r="D25" s="4">
        <v>35</v>
      </c>
      <c r="E25" s="4">
        <v>20</v>
      </c>
      <c r="F25" s="4"/>
      <c r="G25" s="4"/>
      <c r="H25" s="4">
        <v>10</v>
      </c>
      <c r="I25" s="4"/>
      <c r="J25" s="4"/>
      <c r="K25" s="4">
        <v>5</v>
      </c>
      <c r="L25" s="4"/>
      <c r="M25" s="4"/>
      <c r="N25" s="4"/>
      <c r="O25" s="4"/>
      <c r="P25" s="4"/>
      <c r="Q25" s="4"/>
    </row>
    <row r="26" spans="1:17" x14ac:dyDescent="0.35">
      <c r="A26" s="37" t="str">
        <f>IF(OR(ISBLANK(VLOOKUP(B26,'EUROSTAT-Code'!D:E,2,0)),ISNA(VLOOKUP(B26,'EUROSTAT-Code'!D:E,2,0))),"",VLOOKUP(B26,'EUROSTAT-Code'!D:E,2,0))</f>
        <v/>
      </c>
      <c r="B26" s="6" t="s">
        <v>1228</v>
      </c>
      <c r="C26" s="6" t="s">
        <v>1229</v>
      </c>
      <c r="D26" s="6">
        <v>265</v>
      </c>
      <c r="E26" s="6">
        <v>155</v>
      </c>
      <c r="F26" s="6"/>
      <c r="G26" s="6">
        <v>5</v>
      </c>
      <c r="H26" s="6">
        <v>50</v>
      </c>
      <c r="I26" s="6" t="s">
        <v>1237</v>
      </c>
      <c r="J26" s="6"/>
      <c r="K26" s="6">
        <v>45</v>
      </c>
      <c r="L26" s="6"/>
      <c r="M26" s="6"/>
      <c r="N26" s="6" t="s">
        <v>1237</v>
      </c>
      <c r="O26" s="6"/>
      <c r="P26" s="6"/>
      <c r="Q26" s="6"/>
    </row>
    <row r="27" spans="1:17" x14ac:dyDescent="0.35">
      <c r="A27" s="37" t="str">
        <f>IF(OR(ISBLANK(VLOOKUP(B27,'EUROSTAT-Code'!D:E,2,0)),ISNA(VLOOKUP(B27,'EUROSTAT-Code'!D:E,2,0))),"",VLOOKUP(B27,'EUROSTAT-Code'!D:E,2,0))</f>
        <v>x</v>
      </c>
      <c r="B27" s="4" t="s">
        <v>34</v>
      </c>
      <c r="C27" s="4" t="s">
        <v>1112</v>
      </c>
      <c r="D27" s="4">
        <v>235</v>
      </c>
      <c r="E27" s="4"/>
      <c r="F27" s="4"/>
      <c r="G27" s="4"/>
      <c r="H27" s="4"/>
      <c r="I27" s="4"/>
      <c r="J27" s="4"/>
      <c r="K27" s="4"/>
      <c r="L27" s="4"/>
      <c r="M27" s="4">
        <v>135</v>
      </c>
      <c r="N27" s="4"/>
      <c r="O27" s="4"/>
      <c r="P27" s="4"/>
      <c r="Q27" s="4">
        <v>90</v>
      </c>
    </row>
    <row r="28" spans="1:17" x14ac:dyDescent="0.35">
      <c r="A28" s="37" t="str">
        <f>IF(OR(ISBLANK(VLOOKUP(B28,'EUROSTAT-Code'!D:E,2,0)),ISNA(VLOOKUP(B28,'EUROSTAT-Code'!D:E,2,0))),"",VLOOKUP(B28,'EUROSTAT-Code'!D:E,2,0))</f>
        <v/>
      </c>
      <c r="B28" s="6" t="s">
        <v>36</v>
      </c>
      <c r="C28" s="6" t="s">
        <v>1113</v>
      </c>
      <c r="D28" s="6">
        <v>395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>
        <v>395</v>
      </c>
    </row>
    <row r="29" spans="1:17" x14ac:dyDescent="0.35">
      <c r="A29" s="37" t="str">
        <f>IF(OR(ISBLANK(VLOOKUP(B29,'EUROSTAT-Code'!D:E,2,0)),ISNA(VLOOKUP(B29,'EUROSTAT-Code'!D:E,2,0))),"",VLOOKUP(B29,'EUROSTAT-Code'!D:E,2,0))</f>
        <v/>
      </c>
      <c r="B29" s="4" t="s">
        <v>40</v>
      </c>
      <c r="C29" s="4" t="s">
        <v>1114</v>
      </c>
      <c r="D29" s="4">
        <v>295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>
        <v>295</v>
      </c>
    </row>
    <row r="30" spans="1:17" x14ac:dyDescent="0.35">
      <c r="A30" s="37" t="str">
        <f>IF(OR(ISBLANK(VLOOKUP(B30,'EUROSTAT-Code'!D:E,2,0)),ISNA(VLOOKUP(B30,'EUROSTAT-Code'!D:E,2,0))),"",VLOOKUP(B30,'EUROSTAT-Code'!D:E,2,0))</f>
        <v/>
      </c>
      <c r="B30" s="6" t="s">
        <v>42</v>
      </c>
      <c r="C30" s="6" t="s">
        <v>1115</v>
      </c>
      <c r="D30" s="6">
        <v>5</v>
      </c>
      <c r="E30" s="6"/>
      <c r="F30" s="6"/>
      <c r="G30" s="6"/>
      <c r="H30" s="6">
        <v>5</v>
      </c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35">
      <c r="A31" s="37" t="str">
        <f>IF(OR(ISBLANK(VLOOKUP(B31,'EUROSTAT-Code'!D:E,2,0)),ISNA(VLOOKUP(B31,'EUROSTAT-Code'!D:E,2,0))),"",VLOOKUP(B31,'EUROSTAT-Code'!D:E,2,0))</f>
        <v/>
      </c>
      <c r="B31" s="4" t="s">
        <v>44</v>
      </c>
      <c r="C31" s="4" t="s">
        <v>895</v>
      </c>
      <c r="D31" s="4">
        <v>60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>
        <v>60</v>
      </c>
    </row>
    <row r="32" spans="1:17" x14ac:dyDescent="0.35">
      <c r="A32" s="37" t="str">
        <f>IF(OR(ISBLANK(VLOOKUP(B32,'EUROSTAT-Code'!D:E,2,0)),ISNA(VLOOKUP(B32,'EUROSTAT-Code'!D:E,2,0))),"",VLOOKUP(B32,'EUROSTAT-Code'!D:E,2,0))</f>
        <v/>
      </c>
      <c r="B32" s="6" t="s">
        <v>322</v>
      </c>
      <c r="C32" s="6" t="s">
        <v>896</v>
      </c>
      <c r="D32" s="6">
        <v>10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35">
      <c r="A33" s="37" t="str">
        <f>IF(OR(ISBLANK(VLOOKUP(B33,'EUROSTAT-Code'!D:E,2,0)),ISNA(VLOOKUP(B33,'EUROSTAT-Code'!D:E,2,0))),"",VLOOKUP(B33,'EUROSTAT-Code'!D:E,2,0))</f>
        <v/>
      </c>
      <c r="B33" s="4" t="s">
        <v>323</v>
      </c>
      <c r="C33" s="4" t="s">
        <v>1118</v>
      </c>
      <c r="D33" s="4">
        <v>10</v>
      </c>
      <c r="E33" s="4"/>
      <c r="F33" s="4"/>
      <c r="G33" s="4" t="s">
        <v>1237</v>
      </c>
      <c r="H33" s="4"/>
      <c r="I33" s="4" t="s">
        <v>1237</v>
      </c>
      <c r="J33" s="4"/>
      <c r="K33" s="4" t="s">
        <v>1237</v>
      </c>
      <c r="L33" s="4"/>
      <c r="M33" s="4"/>
      <c r="N33" s="4"/>
      <c r="O33" s="4"/>
      <c r="P33" s="4"/>
      <c r="Q33" s="4">
        <v>10</v>
      </c>
    </row>
    <row r="34" spans="1:17" x14ac:dyDescent="0.35">
      <c r="A34" s="37" t="str">
        <f>IF(OR(ISBLANK(VLOOKUP(B34,'EUROSTAT-Code'!D:E,2,0)),ISNA(VLOOKUP(B34,'EUROSTAT-Code'!D:E,2,0))),"",VLOOKUP(B34,'EUROSTAT-Code'!D:E,2,0))</f>
        <v>x</v>
      </c>
      <c r="B34" s="6" t="s">
        <v>46</v>
      </c>
      <c r="C34" s="6" t="s">
        <v>897</v>
      </c>
      <c r="D34" s="6">
        <v>90</v>
      </c>
      <c r="E34" s="6"/>
      <c r="F34" s="6"/>
      <c r="G34" s="6"/>
      <c r="H34" s="6"/>
      <c r="I34" s="6"/>
      <c r="J34" s="6"/>
      <c r="K34" s="6"/>
      <c r="L34" s="6"/>
      <c r="M34" s="6">
        <v>50</v>
      </c>
      <c r="N34" s="6"/>
      <c r="O34" s="6"/>
      <c r="P34" s="6"/>
      <c r="Q34" s="6">
        <v>40</v>
      </c>
    </row>
    <row r="35" spans="1:17" x14ac:dyDescent="0.35">
      <c r="A35" s="37" t="str">
        <f>IF(OR(ISBLANK(VLOOKUP(B35,'EUROSTAT-Code'!D:E,2,0)),ISNA(VLOOKUP(B35,'EUROSTAT-Code'!D:E,2,0))),"",VLOOKUP(B35,'EUROSTAT-Code'!D:E,2,0))</f>
        <v>x</v>
      </c>
      <c r="B35" s="4" t="s">
        <v>48</v>
      </c>
      <c r="C35" s="4" t="s">
        <v>898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35">
      <c r="A36" s="37" t="str">
        <f>IF(OR(ISBLANK(VLOOKUP(B36,'EUROSTAT-Code'!D:E,2,0)),ISNA(VLOOKUP(B36,'EUROSTAT-Code'!D:E,2,0))),"",VLOOKUP(B36,'EUROSTAT-Code'!D:E,2,0))</f>
        <v/>
      </c>
      <c r="B36" s="6" t="s">
        <v>50</v>
      </c>
      <c r="C36" s="6" t="s">
        <v>1119</v>
      </c>
      <c r="D36" s="6">
        <v>255</v>
      </c>
      <c r="E36" s="6"/>
      <c r="F36" s="6"/>
      <c r="G36" s="6"/>
      <c r="H36" s="6"/>
      <c r="I36" s="6"/>
      <c r="J36" s="6"/>
      <c r="K36" s="6"/>
      <c r="L36" s="6"/>
      <c r="M36" s="6">
        <v>200</v>
      </c>
      <c r="N36" s="6"/>
      <c r="O36" s="6"/>
      <c r="P36" s="6"/>
      <c r="Q36" s="6">
        <v>50</v>
      </c>
    </row>
    <row r="37" spans="1:17" x14ac:dyDescent="0.35">
      <c r="A37" s="37" t="str">
        <f>IF(OR(ISBLANK(VLOOKUP(B37,'EUROSTAT-Code'!D:E,2,0)),ISNA(VLOOKUP(B37,'EUROSTAT-Code'!D:E,2,0))),"",VLOOKUP(B37,'EUROSTAT-Code'!D:E,2,0))</f>
        <v>x</v>
      </c>
      <c r="B37" s="4" t="s">
        <v>324</v>
      </c>
      <c r="C37" s="4" t="s">
        <v>901</v>
      </c>
      <c r="D37" s="4">
        <v>320</v>
      </c>
      <c r="E37" s="4">
        <v>210</v>
      </c>
      <c r="F37" s="4" t="s">
        <v>1237</v>
      </c>
      <c r="G37" s="4">
        <v>10</v>
      </c>
      <c r="H37" s="4">
        <v>25</v>
      </c>
      <c r="I37" s="4" t="s">
        <v>1237</v>
      </c>
      <c r="J37" s="4" t="s">
        <v>1237</v>
      </c>
      <c r="K37" s="4">
        <v>65</v>
      </c>
      <c r="L37" s="4"/>
      <c r="M37" s="4"/>
      <c r="N37" s="4" t="s">
        <v>1237</v>
      </c>
      <c r="O37" s="4"/>
      <c r="P37" s="4"/>
      <c r="Q37" s="4"/>
    </row>
    <row r="38" spans="1:17" x14ac:dyDescent="0.35">
      <c r="A38" s="37" t="str">
        <f>IF(OR(ISBLANK(VLOOKUP(B38,'EUROSTAT-Code'!D:E,2,0)),ISNA(VLOOKUP(B38,'EUROSTAT-Code'!D:E,2,0))),"",VLOOKUP(B38,'EUROSTAT-Code'!D:E,2,0))</f>
        <v/>
      </c>
      <c r="B38" s="6" t="s">
        <v>325</v>
      </c>
      <c r="C38" s="6" t="s">
        <v>902</v>
      </c>
      <c r="D38" s="6">
        <v>215</v>
      </c>
      <c r="E38" s="6">
        <v>35</v>
      </c>
      <c r="F38" s="6"/>
      <c r="G38" s="6" t="s">
        <v>1237</v>
      </c>
      <c r="H38" s="6">
        <v>15</v>
      </c>
      <c r="I38" s="6" t="s">
        <v>1237</v>
      </c>
      <c r="J38" s="6" t="s">
        <v>1237</v>
      </c>
      <c r="K38" s="6">
        <v>5</v>
      </c>
      <c r="L38" s="6">
        <v>100</v>
      </c>
      <c r="M38" s="6"/>
      <c r="N38" s="6" t="s">
        <v>1237</v>
      </c>
      <c r="O38" s="6"/>
      <c r="P38" s="6"/>
      <c r="Q38" s="6">
        <v>50</v>
      </c>
    </row>
    <row r="39" spans="1:17" x14ac:dyDescent="0.35">
      <c r="A39" s="37" t="str">
        <f>IF(OR(ISBLANK(VLOOKUP(B39,'EUROSTAT-Code'!D:E,2,0)),ISNA(VLOOKUP(B39,'EUROSTAT-Code'!D:E,2,0))),"",VLOOKUP(B39,'EUROSTAT-Code'!D:E,2,0))</f>
        <v/>
      </c>
      <c r="B39" s="4" t="s">
        <v>52</v>
      </c>
      <c r="C39" s="4" t="s">
        <v>1120</v>
      </c>
      <c r="D39" s="4">
        <v>50</v>
      </c>
      <c r="E39" s="4"/>
      <c r="F39" s="4"/>
      <c r="G39" s="4"/>
      <c r="H39" s="4"/>
      <c r="I39" s="4"/>
      <c r="J39" s="4"/>
      <c r="K39" s="4"/>
      <c r="L39" s="4">
        <v>35</v>
      </c>
      <c r="M39" s="4"/>
      <c r="N39" s="4"/>
      <c r="O39" s="4"/>
      <c r="P39" s="4"/>
      <c r="Q39" s="4">
        <v>5</v>
      </c>
    </row>
    <row r="40" spans="1:17" x14ac:dyDescent="0.35">
      <c r="A40" s="37" t="str">
        <f>IF(OR(ISBLANK(VLOOKUP(B40,'EUROSTAT-Code'!D:E,2,0)),ISNA(VLOOKUP(B40,'EUROSTAT-Code'!D:E,2,0))),"",VLOOKUP(B40,'EUROSTAT-Code'!D:E,2,0))</f>
        <v/>
      </c>
      <c r="B40" s="6" t="s">
        <v>53</v>
      </c>
      <c r="C40" s="6" t="s">
        <v>1219</v>
      </c>
      <c r="D40" s="6">
        <v>80</v>
      </c>
      <c r="E40" s="6"/>
      <c r="F40" s="6"/>
      <c r="G40" s="6"/>
      <c r="H40" s="6"/>
      <c r="I40" s="6"/>
      <c r="J40" s="6"/>
      <c r="K40" s="6"/>
      <c r="L40" s="6">
        <v>30</v>
      </c>
      <c r="M40" s="6"/>
      <c r="N40" s="6"/>
      <c r="O40" s="6"/>
      <c r="P40" s="6"/>
      <c r="Q40" s="6">
        <v>45</v>
      </c>
    </row>
    <row r="41" spans="1:17" x14ac:dyDescent="0.35">
      <c r="A41" s="37" t="str">
        <f>IF(OR(ISBLANK(VLOOKUP(B41,'EUROSTAT-Code'!D:E,2,0)),ISNA(VLOOKUP(B41,'EUROSTAT-Code'!D:E,2,0))),"",VLOOKUP(B41,'EUROSTAT-Code'!D:E,2,0))</f>
        <v/>
      </c>
      <c r="B41" s="4" t="s">
        <v>326</v>
      </c>
      <c r="C41" s="4" t="s">
        <v>327</v>
      </c>
      <c r="D41" s="4">
        <v>140</v>
      </c>
      <c r="E41" s="4">
        <v>10</v>
      </c>
      <c r="F41" s="4"/>
      <c r="G41" s="4"/>
      <c r="H41" s="4"/>
      <c r="I41" s="4"/>
      <c r="J41" s="4"/>
      <c r="K41" s="4">
        <v>5</v>
      </c>
      <c r="L41" s="4"/>
      <c r="M41" s="4">
        <v>120</v>
      </c>
      <c r="N41" s="4"/>
      <c r="O41" s="4"/>
      <c r="P41" s="4"/>
      <c r="Q41" s="4"/>
    </row>
    <row r="42" spans="1:17" x14ac:dyDescent="0.35">
      <c r="A42" s="37" t="str">
        <f>IF(OR(ISBLANK(VLOOKUP(B42,'EUROSTAT-Code'!D:E,2,0)),ISNA(VLOOKUP(B42,'EUROSTAT-Code'!D:E,2,0))),"",VLOOKUP(B42,'EUROSTAT-Code'!D:E,2,0))</f>
        <v/>
      </c>
      <c r="B42" s="6" t="s">
        <v>54</v>
      </c>
      <c r="C42" s="6" t="s">
        <v>905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35">
      <c r="A43" s="37" t="str">
        <f>IF(OR(ISBLANK(VLOOKUP(B43,'EUROSTAT-Code'!D:E,2,0)),ISNA(VLOOKUP(B43,'EUROSTAT-Code'!D:E,2,0))),"",VLOOKUP(B43,'EUROSTAT-Code'!D:E,2,0))</f>
        <v/>
      </c>
      <c r="B43" s="4" t="s">
        <v>56</v>
      </c>
      <c r="C43" s="4" t="s">
        <v>1121</v>
      </c>
      <c r="D43" s="4">
        <v>250</v>
      </c>
      <c r="E43" s="4">
        <v>150</v>
      </c>
      <c r="F43" s="4" t="s">
        <v>1237</v>
      </c>
      <c r="G43" s="4" t="s">
        <v>1237</v>
      </c>
      <c r="H43" s="4">
        <v>35</v>
      </c>
      <c r="I43" s="4" t="s">
        <v>1237</v>
      </c>
      <c r="J43" s="4" t="s">
        <v>1237</v>
      </c>
      <c r="K43" s="4">
        <v>45</v>
      </c>
      <c r="L43" s="4" t="s">
        <v>1237</v>
      </c>
      <c r="M43" s="4"/>
      <c r="N43" s="4" t="s">
        <v>1237</v>
      </c>
      <c r="O43" s="4"/>
      <c r="P43" s="4"/>
      <c r="Q43" s="4"/>
    </row>
    <row r="44" spans="1:17" x14ac:dyDescent="0.35">
      <c r="A44" s="37" t="str">
        <f>IF(OR(ISBLANK(VLOOKUP(B44,'EUROSTAT-Code'!D:E,2,0)),ISNA(VLOOKUP(B44,'EUROSTAT-Code'!D:E,2,0))),"",VLOOKUP(B44,'EUROSTAT-Code'!D:E,2,0))</f>
        <v>x</v>
      </c>
      <c r="B44" s="6" t="s">
        <v>61</v>
      </c>
      <c r="C44" s="6" t="s">
        <v>907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35">
      <c r="A45" s="37" t="str">
        <f>IF(OR(ISBLANK(VLOOKUP(B45,'EUROSTAT-Code'!D:E,2,0)),ISNA(VLOOKUP(B45,'EUROSTAT-Code'!D:E,2,0))),"",VLOOKUP(B45,'EUROSTAT-Code'!D:E,2,0))</f>
        <v/>
      </c>
      <c r="B45" s="4" t="s">
        <v>63</v>
      </c>
      <c r="C45" s="4" t="s">
        <v>908</v>
      </c>
      <c r="D45" s="4">
        <v>265</v>
      </c>
      <c r="E45" s="4">
        <v>130</v>
      </c>
      <c r="F45" s="4"/>
      <c r="G45" s="4" t="s">
        <v>1237</v>
      </c>
      <c r="H45" s="4">
        <v>30</v>
      </c>
      <c r="I45" s="4" t="s">
        <v>1237</v>
      </c>
      <c r="J45" s="4" t="s">
        <v>1237</v>
      </c>
      <c r="K45" s="4">
        <v>20</v>
      </c>
      <c r="L45" s="4"/>
      <c r="M45" s="4"/>
      <c r="N45" s="4"/>
      <c r="O45" s="4"/>
      <c r="P45" s="4"/>
      <c r="Q45" s="4">
        <v>75</v>
      </c>
    </row>
    <row r="46" spans="1:17" x14ac:dyDescent="0.35">
      <c r="A46" s="37" t="str">
        <f>IF(OR(ISBLANK(VLOOKUP(B46,'EUROSTAT-Code'!D:E,2,0)),ISNA(VLOOKUP(B46,'EUROSTAT-Code'!D:E,2,0))),"",VLOOKUP(B46,'EUROSTAT-Code'!D:E,2,0))</f>
        <v>x</v>
      </c>
      <c r="B46" s="6" t="s">
        <v>65</v>
      </c>
      <c r="C46" s="6" t="s">
        <v>910</v>
      </c>
      <c r="D46" s="6">
        <v>5</v>
      </c>
      <c r="E46" s="6"/>
      <c r="F46" s="6"/>
      <c r="G46" s="6"/>
      <c r="H46" s="6">
        <v>5</v>
      </c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35">
      <c r="A47" s="37" t="str">
        <f>IF(OR(ISBLANK(VLOOKUP(B47,'EUROSTAT-Code'!D:E,2,0)),ISNA(VLOOKUP(B47,'EUROSTAT-Code'!D:E,2,0))),"",VLOOKUP(B47,'EUROSTAT-Code'!D:E,2,0))</f>
        <v/>
      </c>
      <c r="B47" s="4" t="s">
        <v>66</v>
      </c>
      <c r="C47" s="4" t="s">
        <v>911</v>
      </c>
      <c r="D47" s="4">
        <v>15</v>
      </c>
      <c r="E47" s="4"/>
      <c r="F47" s="4"/>
      <c r="G47" s="4"/>
      <c r="H47" s="4"/>
      <c r="I47" s="4"/>
      <c r="J47" s="4"/>
      <c r="K47" s="4"/>
      <c r="L47" s="4"/>
      <c r="M47" s="4">
        <v>15</v>
      </c>
      <c r="N47" s="4"/>
      <c r="O47" s="4"/>
      <c r="P47" s="4"/>
      <c r="Q47" s="4"/>
    </row>
    <row r="48" spans="1:17" x14ac:dyDescent="0.35">
      <c r="A48" s="37" t="str">
        <f>IF(OR(ISBLANK(VLOOKUP(B48,'EUROSTAT-Code'!D:E,2,0)),ISNA(VLOOKUP(B48,'EUROSTAT-Code'!D:E,2,0))),"",VLOOKUP(B48,'EUROSTAT-Code'!D:E,2,0))</f>
        <v/>
      </c>
      <c r="B48" s="6" t="s">
        <v>68</v>
      </c>
      <c r="C48" s="6" t="s">
        <v>912</v>
      </c>
      <c r="D48" s="6">
        <v>1270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>
        <v>1270</v>
      </c>
    </row>
    <row r="49" spans="1:17" x14ac:dyDescent="0.35">
      <c r="A49" s="37" t="str">
        <f>IF(OR(ISBLANK(VLOOKUP(B49,'EUROSTAT-Code'!D:E,2,0)),ISNA(VLOOKUP(B49,'EUROSTAT-Code'!D:E,2,0))),"",VLOOKUP(B49,'EUROSTAT-Code'!D:E,2,0))</f>
        <v/>
      </c>
      <c r="B49" s="4" t="s">
        <v>1230</v>
      </c>
      <c r="C49" s="4" t="s">
        <v>1231</v>
      </c>
      <c r="D49" s="4">
        <v>20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>
        <v>20</v>
      </c>
    </row>
    <row r="50" spans="1:17" x14ac:dyDescent="0.35">
      <c r="A50" s="37" t="str">
        <f>IF(OR(ISBLANK(VLOOKUP(B50,'EUROSTAT-Code'!D:E,2,0)),ISNA(VLOOKUP(B50,'EUROSTAT-Code'!D:E,2,0))),"",VLOOKUP(B50,'EUROSTAT-Code'!D:E,2,0))</f>
        <v>x</v>
      </c>
      <c r="B50" s="6" t="s">
        <v>69</v>
      </c>
      <c r="C50" s="6" t="s">
        <v>913</v>
      </c>
      <c r="D50" s="6">
        <v>115</v>
      </c>
      <c r="E50" s="6">
        <v>25</v>
      </c>
      <c r="F50" s="6"/>
      <c r="G50" s="6"/>
      <c r="H50" s="6">
        <v>10</v>
      </c>
      <c r="I50" s="6" t="s">
        <v>1237</v>
      </c>
      <c r="J50" s="6" t="s">
        <v>1237</v>
      </c>
      <c r="K50" s="6">
        <v>5</v>
      </c>
      <c r="L50" s="6" t="s">
        <v>1237</v>
      </c>
      <c r="M50" s="6"/>
      <c r="N50" s="6" t="s">
        <v>1237</v>
      </c>
      <c r="O50" s="6"/>
      <c r="P50" s="6"/>
      <c r="Q50" s="6">
        <v>65</v>
      </c>
    </row>
    <row r="51" spans="1:17" x14ac:dyDescent="0.35">
      <c r="A51" s="37" t="str">
        <f>IF(OR(ISBLANK(VLOOKUP(B51,'EUROSTAT-Code'!D:E,2,0)),ISNA(VLOOKUP(B51,'EUROSTAT-Code'!D:E,2,0))),"",VLOOKUP(B51,'EUROSTAT-Code'!D:E,2,0))</f>
        <v/>
      </c>
      <c r="B51" s="4" t="s">
        <v>328</v>
      </c>
      <c r="C51" s="4" t="s">
        <v>914</v>
      </c>
      <c r="D51" s="4">
        <v>105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35">
      <c r="A52" s="37" t="str">
        <f>IF(OR(ISBLANK(VLOOKUP(B52,'EUROSTAT-Code'!D:E,2,0)),ISNA(VLOOKUP(B52,'EUROSTAT-Code'!D:E,2,0))),"",VLOOKUP(B52,'EUROSTAT-Code'!D:E,2,0))</f>
        <v/>
      </c>
      <c r="B52" s="6" t="s">
        <v>71</v>
      </c>
      <c r="C52" s="6" t="s">
        <v>915</v>
      </c>
      <c r="D52" s="6">
        <v>4455</v>
      </c>
      <c r="E52" s="6">
        <v>155</v>
      </c>
      <c r="F52" s="6" t="s">
        <v>1237</v>
      </c>
      <c r="G52" s="6" t="s">
        <v>1237</v>
      </c>
      <c r="H52" s="6">
        <v>190</v>
      </c>
      <c r="I52" s="6"/>
      <c r="J52" s="6"/>
      <c r="K52" s="6" t="s">
        <v>1237</v>
      </c>
      <c r="L52" s="6"/>
      <c r="M52" s="6"/>
      <c r="N52" s="6"/>
      <c r="O52" s="6"/>
      <c r="P52" s="6"/>
      <c r="Q52" s="6">
        <v>4065</v>
      </c>
    </row>
    <row r="53" spans="1:17" x14ac:dyDescent="0.35">
      <c r="A53" s="37" t="str">
        <f>IF(OR(ISBLANK(VLOOKUP(B53,'EUROSTAT-Code'!D:E,2,0)),ISNA(VLOOKUP(B53,'EUROSTAT-Code'!D:E,2,0))),"",VLOOKUP(B53,'EUROSTAT-Code'!D:E,2,0))</f>
        <v>x</v>
      </c>
      <c r="B53" s="4" t="s">
        <v>73</v>
      </c>
      <c r="C53" s="4" t="s">
        <v>916</v>
      </c>
      <c r="D53" s="4">
        <v>105</v>
      </c>
      <c r="E53" s="4" t="s">
        <v>1237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>
        <v>95</v>
      </c>
    </row>
    <row r="54" spans="1:17" x14ac:dyDescent="0.35">
      <c r="A54" s="37" t="str">
        <f>IF(OR(ISBLANK(VLOOKUP(B54,'EUROSTAT-Code'!D:E,2,0)),ISNA(VLOOKUP(B54,'EUROSTAT-Code'!D:E,2,0))),"",VLOOKUP(B54,'EUROSTAT-Code'!D:E,2,0))</f>
        <v/>
      </c>
      <c r="B54" s="6" t="s">
        <v>75</v>
      </c>
      <c r="C54" s="6" t="s">
        <v>917</v>
      </c>
      <c r="D54" s="6">
        <v>50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>
        <v>50</v>
      </c>
    </row>
    <row r="55" spans="1:17" x14ac:dyDescent="0.35">
      <c r="A55" s="37" t="str">
        <f>IF(OR(ISBLANK(VLOOKUP(B55,'EUROSTAT-Code'!D:E,2,0)),ISNA(VLOOKUP(B55,'EUROSTAT-Code'!D:E,2,0))),"",VLOOKUP(B55,'EUROSTAT-Code'!D:E,2,0))</f>
        <v>x</v>
      </c>
      <c r="B55" s="4" t="s">
        <v>77</v>
      </c>
      <c r="C55" s="4" t="s">
        <v>1124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35">
      <c r="A56" s="37" t="str">
        <f>IF(OR(ISBLANK(VLOOKUP(B56,'EUROSTAT-Code'!D:E,2,0)),ISNA(VLOOKUP(B56,'EUROSTAT-Code'!D:E,2,0))),"",VLOOKUP(B56,'EUROSTAT-Code'!D:E,2,0))</f>
        <v/>
      </c>
      <c r="B56" s="6" t="s">
        <v>78</v>
      </c>
      <c r="C56" s="6" t="s">
        <v>1125</v>
      </c>
      <c r="D56" s="6">
        <v>625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>
        <v>620</v>
      </c>
    </row>
    <row r="57" spans="1:17" x14ac:dyDescent="0.35">
      <c r="A57" s="37" t="str">
        <f>IF(OR(ISBLANK(VLOOKUP(B57,'EUROSTAT-Code'!D:E,2,0)),ISNA(VLOOKUP(B57,'EUROSTAT-Code'!D:E,2,0))),"",VLOOKUP(B57,'EUROSTAT-Code'!D:E,2,0))</f>
        <v/>
      </c>
      <c r="B57" s="4" t="s">
        <v>79</v>
      </c>
      <c r="C57" s="4" t="s">
        <v>1126</v>
      </c>
      <c r="D57" s="4">
        <v>45</v>
      </c>
      <c r="E57" s="4">
        <v>25</v>
      </c>
      <c r="F57" s="4"/>
      <c r="G57" s="4"/>
      <c r="H57" s="4">
        <v>10</v>
      </c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35">
      <c r="A58" s="37" t="str">
        <f>IF(OR(ISBLANK(VLOOKUP(B58,'EUROSTAT-Code'!D:E,2,0)),ISNA(VLOOKUP(B58,'EUROSTAT-Code'!D:E,2,0))),"",VLOOKUP(B58,'EUROSTAT-Code'!D:E,2,0))</f>
        <v>x</v>
      </c>
      <c r="B58" s="6" t="s">
        <v>329</v>
      </c>
      <c r="C58" s="6" t="s">
        <v>1127</v>
      </c>
      <c r="D58" s="6">
        <v>15</v>
      </c>
      <c r="E58" s="6"/>
      <c r="F58" s="6"/>
      <c r="G58" s="6"/>
      <c r="H58" s="6"/>
      <c r="I58" s="6"/>
      <c r="J58" s="6"/>
      <c r="K58" s="6"/>
      <c r="L58" s="6">
        <v>15</v>
      </c>
      <c r="M58" s="6"/>
      <c r="N58" s="6"/>
      <c r="O58" s="6"/>
      <c r="P58" s="6"/>
      <c r="Q58" s="6"/>
    </row>
    <row r="59" spans="1:17" x14ac:dyDescent="0.35">
      <c r="A59" s="37" t="str">
        <f>IF(OR(ISBLANK(VLOOKUP(B59,'EUROSTAT-Code'!D:E,2,0)),ISNA(VLOOKUP(B59,'EUROSTAT-Code'!D:E,2,0))),"",VLOOKUP(B59,'EUROSTAT-Code'!D:E,2,0))</f>
        <v/>
      </c>
      <c r="B59" s="4" t="s">
        <v>81</v>
      </c>
      <c r="C59" s="4" t="s">
        <v>1128</v>
      </c>
      <c r="D59" s="4">
        <v>215</v>
      </c>
      <c r="E59" s="4">
        <v>85</v>
      </c>
      <c r="F59" s="4" t="s">
        <v>1237</v>
      </c>
      <c r="G59" s="4">
        <v>10</v>
      </c>
      <c r="H59" s="4">
        <v>75</v>
      </c>
      <c r="I59" s="4">
        <v>5</v>
      </c>
      <c r="J59" s="4" t="s">
        <v>1237</v>
      </c>
      <c r="K59" s="4">
        <v>30</v>
      </c>
      <c r="L59" s="4" t="s">
        <v>1237</v>
      </c>
      <c r="M59" s="4" t="s">
        <v>1237</v>
      </c>
      <c r="N59" s="4"/>
      <c r="O59" s="4"/>
      <c r="P59" s="4"/>
      <c r="Q59" s="4"/>
    </row>
    <row r="60" spans="1:17" x14ac:dyDescent="0.35">
      <c r="A60" s="37" t="str">
        <f>IF(OR(ISBLANK(VLOOKUP(B60,'EUROSTAT-Code'!D:E,2,0)),ISNA(VLOOKUP(B60,'EUROSTAT-Code'!D:E,2,0))),"",VLOOKUP(B60,'EUROSTAT-Code'!D:E,2,0))</f>
        <v/>
      </c>
      <c r="B60" s="6" t="s">
        <v>83</v>
      </c>
      <c r="C60" s="6" t="s">
        <v>1129</v>
      </c>
      <c r="D60" s="6">
        <v>5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>
        <v>5</v>
      </c>
    </row>
    <row r="61" spans="1:17" x14ac:dyDescent="0.35">
      <c r="A61" s="37" t="str">
        <f>IF(OR(ISBLANK(VLOOKUP(B61,'EUROSTAT-Code'!D:E,2,0)),ISNA(VLOOKUP(B61,'EUROSTAT-Code'!D:E,2,0))),"",VLOOKUP(B61,'EUROSTAT-Code'!D:E,2,0))</f>
        <v/>
      </c>
      <c r="B61" s="4" t="s">
        <v>268</v>
      </c>
      <c r="C61" s="4" t="s">
        <v>924</v>
      </c>
      <c r="D61" s="4">
        <v>60</v>
      </c>
      <c r="E61" s="4">
        <v>30</v>
      </c>
      <c r="F61" s="4"/>
      <c r="G61" s="4"/>
      <c r="H61" s="4">
        <v>20</v>
      </c>
      <c r="I61" s="4"/>
      <c r="J61" s="4" t="s">
        <v>1237</v>
      </c>
      <c r="K61" s="4">
        <v>5</v>
      </c>
      <c r="L61" s="4"/>
      <c r="M61" s="4"/>
      <c r="N61" s="4"/>
      <c r="O61" s="4"/>
      <c r="P61" s="4"/>
      <c r="Q61" s="4"/>
    </row>
    <row r="62" spans="1:17" x14ac:dyDescent="0.35">
      <c r="A62" s="37" t="str">
        <f>IF(OR(ISBLANK(VLOOKUP(B62,'EUROSTAT-Code'!D:E,2,0)),ISNA(VLOOKUP(B62,'EUROSTAT-Code'!D:E,2,0))),"",VLOOKUP(B62,'EUROSTAT-Code'!D:E,2,0))</f>
        <v/>
      </c>
      <c r="B62" s="6" t="s">
        <v>86</v>
      </c>
      <c r="C62" s="6" t="s">
        <v>925</v>
      </c>
      <c r="D62" s="6">
        <v>25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>
        <v>25</v>
      </c>
    </row>
    <row r="63" spans="1:17" x14ac:dyDescent="0.35">
      <c r="A63" s="37" t="str">
        <f>IF(OR(ISBLANK(VLOOKUP(B63,'EUROSTAT-Code'!D:E,2,0)),ISNA(VLOOKUP(B63,'EUROSTAT-Code'!D:E,2,0))),"",VLOOKUP(B63,'EUROSTAT-Code'!D:E,2,0))</f>
        <v/>
      </c>
      <c r="B63" s="4" t="s">
        <v>1232</v>
      </c>
      <c r="C63" s="4" t="s">
        <v>1233</v>
      </c>
      <c r="D63" s="4">
        <v>250</v>
      </c>
      <c r="E63" s="4">
        <v>180</v>
      </c>
      <c r="F63" s="4" t="s">
        <v>1237</v>
      </c>
      <c r="G63" s="4" t="s">
        <v>1237</v>
      </c>
      <c r="H63" s="4">
        <v>10</v>
      </c>
      <c r="I63" s="4"/>
      <c r="J63" s="4" t="s">
        <v>1237</v>
      </c>
      <c r="K63" s="4">
        <v>50</v>
      </c>
      <c r="L63" s="4"/>
      <c r="M63" s="4"/>
      <c r="N63" s="4"/>
      <c r="O63" s="4" t="s">
        <v>1237</v>
      </c>
      <c r="P63" s="4"/>
      <c r="Q63" s="4"/>
    </row>
    <row r="64" spans="1:17" x14ac:dyDescent="0.35">
      <c r="A64" s="37" t="str">
        <f>IF(OR(ISBLANK(VLOOKUP(B64,'EUROSTAT-Code'!D:E,2,0)),ISNA(VLOOKUP(B64,'EUROSTAT-Code'!D:E,2,0))),"",VLOOKUP(B64,'EUROSTAT-Code'!D:E,2,0))</f>
        <v/>
      </c>
      <c r="B64" s="6" t="s">
        <v>90</v>
      </c>
      <c r="C64" s="6" t="s">
        <v>1130</v>
      </c>
      <c r="D64" s="6">
        <v>15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x14ac:dyDescent="0.35">
      <c r="A65" s="37" t="str">
        <f>IF(OR(ISBLANK(VLOOKUP(B65,'EUROSTAT-Code'!D:E,2,0)),ISNA(VLOOKUP(B65,'EUROSTAT-Code'!D:E,2,0))),"",VLOOKUP(B65,'EUROSTAT-Code'!D:E,2,0))</f>
        <v/>
      </c>
      <c r="B65" s="4" t="s">
        <v>270</v>
      </c>
      <c r="C65" s="4" t="s">
        <v>928</v>
      </c>
      <c r="D65" s="4">
        <v>320</v>
      </c>
      <c r="E65" s="4">
        <v>115</v>
      </c>
      <c r="F65" s="4">
        <v>10</v>
      </c>
      <c r="G65" s="4" t="s">
        <v>1237</v>
      </c>
      <c r="H65" s="4">
        <v>20</v>
      </c>
      <c r="I65" s="4" t="s">
        <v>1237</v>
      </c>
      <c r="J65" s="4" t="s">
        <v>1237</v>
      </c>
      <c r="K65" s="4">
        <v>65</v>
      </c>
      <c r="L65" s="4"/>
      <c r="M65" s="4"/>
      <c r="N65" s="4"/>
      <c r="O65" s="4"/>
      <c r="P65" s="4"/>
      <c r="Q65" s="4">
        <v>110</v>
      </c>
    </row>
    <row r="66" spans="1:17" x14ac:dyDescent="0.35">
      <c r="A66" s="37" t="str">
        <f>IF(OR(ISBLANK(VLOOKUP(B66,'EUROSTAT-Code'!D:E,2,0)),ISNA(VLOOKUP(B66,'EUROSTAT-Code'!D:E,2,0))),"",VLOOKUP(B66,'EUROSTAT-Code'!D:E,2,0))</f>
        <v/>
      </c>
      <c r="B66" s="6" t="s">
        <v>92</v>
      </c>
      <c r="C66" s="6" t="s">
        <v>929</v>
      </c>
      <c r="D66" s="6">
        <v>110</v>
      </c>
      <c r="E66" s="6" t="s">
        <v>1237</v>
      </c>
      <c r="F66" s="6"/>
      <c r="G66" s="6"/>
      <c r="H66" s="6"/>
      <c r="I66" s="6"/>
      <c r="J66" s="6"/>
      <c r="K66" s="6" t="s">
        <v>1237</v>
      </c>
      <c r="L66" s="6"/>
      <c r="M66" s="6"/>
      <c r="N66" s="6"/>
      <c r="O66" s="6"/>
      <c r="P66" s="6"/>
      <c r="Q66" s="6">
        <v>105</v>
      </c>
    </row>
    <row r="67" spans="1:17" x14ac:dyDescent="0.35">
      <c r="A67" s="37" t="str">
        <f>IF(OR(ISBLANK(VLOOKUP(B67,'EUROSTAT-Code'!D:E,2,0)),ISNA(VLOOKUP(B67,'EUROSTAT-Code'!D:E,2,0))),"",VLOOKUP(B67,'EUROSTAT-Code'!D:E,2,0))</f>
        <v/>
      </c>
      <c r="B67" s="4" t="s">
        <v>94</v>
      </c>
      <c r="C67" s="4" t="s">
        <v>930</v>
      </c>
      <c r="D67" s="4">
        <v>1340</v>
      </c>
      <c r="E67" s="4">
        <v>760</v>
      </c>
      <c r="F67" s="4" t="s">
        <v>1237</v>
      </c>
      <c r="G67" s="4" t="s">
        <v>1237</v>
      </c>
      <c r="H67" s="4">
        <v>355</v>
      </c>
      <c r="I67" s="4" t="s">
        <v>1237</v>
      </c>
      <c r="J67" s="4"/>
      <c r="K67" s="4">
        <v>180</v>
      </c>
      <c r="L67" s="4"/>
      <c r="M67" s="4"/>
      <c r="N67" s="4"/>
      <c r="O67" s="4"/>
      <c r="P67" s="4"/>
      <c r="Q67" s="4"/>
    </row>
    <row r="68" spans="1:17" x14ac:dyDescent="0.35">
      <c r="A68" s="37" t="str">
        <f>IF(OR(ISBLANK(VLOOKUP(B68,'EUROSTAT-Code'!D:E,2,0)),ISNA(VLOOKUP(B68,'EUROSTAT-Code'!D:E,2,0))),"",VLOOKUP(B68,'EUROSTAT-Code'!D:E,2,0))</f>
        <v/>
      </c>
      <c r="B68" s="6" t="s">
        <v>96</v>
      </c>
      <c r="C68" s="6" t="s">
        <v>1131</v>
      </c>
      <c r="D68" s="6">
        <v>90</v>
      </c>
      <c r="E68" s="6" t="s">
        <v>1237</v>
      </c>
      <c r="F68" s="6"/>
      <c r="G68" s="6"/>
      <c r="H68" s="6" t="s">
        <v>1237</v>
      </c>
      <c r="I68" s="6"/>
      <c r="J68" s="6"/>
      <c r="K68" s="6">
        <v>10</v>
      </c>
      <c r="L68" s="6"/>
      <c r="M68" s="6"/>
      <c r="N68" s="6"/>
      <c r="O68" s="6"/>
      <c r="P68" s="6"/>
      <c r="Q68" s="6">
        <v>75</v>
      </c>
    </row>
    <row r="69" spans="1:17" x14ac:dyDescent="0.35">
      <c r="A69" s="37" t="str">
        <f>IF(OR(ISBLANK(VLOOKUP(B69,'EUROSTAT-Code'!D:E,2,0)),ISNA(VLOOKUP(B69,'EUROSTAT-Code'!D:E,2,0))),"",VLOOKUP(B69,'EUROSTAT-Code'!D:E,2,0))</f>
        <v/>
      </c>
      <c r="B69" s="4" t="s">
        <v>330</v>
      </c>
      <c r="C69" s="4" t="s">
        <v>933</v>
      </c>
      <c r="D69" s="4">
        <v>30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>
        <v>30</v>
      </c>
    </row>
    <row r="70" spans="1:17" x14ac:dyDescent="0.35">
      <c r="A70" s="37" t="str">
        <f>IF(OR(ISBLANK(VLOOKUP(B70,'EUROSTAT-Code'!D:E,2,0)),ISNA(VLOOKUP(B70,'EUROSTAT-Code'!D:E,2,0))),"",VLOOKUP(B70,'EUROSTAT-Code'!D:E,2,0))</f>
        <v/>
      </c>
      <c r="B70" s="2" t="s">
        <v>97</v>
      </c>
      <c r="C70" s="2" t="s">
        <v>1221</v>
      </c>
      <c r="D70" s="3">
        <v>35140</v>
      </c>
      <c r="E70" s="20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3"/>
    </row>
    <row r="71" spans="1:17" x14ac:dyDescent="0.35">
      <c r="A71" s="37" t="str">
        <f>IF(OR(ISBLANK(VLOOKUP(B71,'EUROSTAT-Code'!D:E,2,0)),ISNA(VLOOKUP(B71,'EUROSTAT-Code'!D:E,2,0))),"",VLOOKUP(B71,'EUROSTAT-Code'!D:E,2,0))</f>
        <v/>
      </c>
      <c r="B71" s="4" t="s">
        <v>98</v>
      </c>
      <c r="C71" s="4" t="s">
        <v>99</v>
      </c>
      <c r="D71" s="4">
        <v>5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35">
      <c r="A72" s="37" t="str">
        <f>IF(OR(ISBLANK(VLOOKUP(B72,'EUROSTAT-Code'!D:E,2,0)),ISNA(VLOOKUP(B72,'EUROSTAT-Code'!D:E,2,0))),"",VLOOKUP(B72,'EUROSTAT-Code'!D:E,2,0))</f>
        <v/>
      </c>
      <c r="B72" s="6" t="s">
        <v>102</v>
      </c>
      <c r="C72" s="6" t="s">
        <v>935</v>
      </c>
      <c r="D72" s="6">
        <v>130</v>
      </c>
      <c r="E72" s="6" t="s">
        <v>1237</v>
      </c>
      <c r="F72" s="6"/>
      <c r="G72" s="6"/>
      <c r="H72" s="6" t="s">
        <v>1237</v>
      </c>
      <c r="I72" s="6">
        <v>20</v>
      </c>
      <c r="J72" s="6">
        <v>25</v>
      </c>
      <c r="K72" s="6" t="s">
        <v>1237</v>
      </c>
      <c r="L72" s="6"/>
      <c r="M72" s="6"/>
      <c r="N72" s="6"/>
      <c r="O72" s="6"/>
      <c r="P72" s="6"/>
      <c r="Q72" s="6">
        <v>55</v>
      </c>
    </row>
    <row r="73" spans="1:17" x14ac:dyDescent="0.35">
      <c r="A73" s="37" t="str">
        <f>IF(OR(ISBLANK(VLOOKUP(B73,'EUROSTAT-Code'!D:E,2,0)),ISNA(VLOOKUP(B73,'EUROSTAT-Code'!D:E,2,0))),"",VLOOKUP(B73,'EUROSTAT-Code'!D:E,2,0))</f>
        <v/>
      </c>
      <c r="B73" s="4" t="s">
        <v>104</v>
      </c>
      <c r="C73" s="4" t="s">
        <v>936</v>
      </c>
      <c r="D73" s="4">
        <v>1305</v>
      </c>
      <c r="E73" s="4">
        <v>190</v>
      </c>
      <c r="F73" s="4"/>
      <c r="G73" s="4" t="s">
        <v>1237</v>
      </c>
      <c r="H73" s="4" t="s">
        <v>1237</v>
      </c>
      <c r="I73" s="4">
        <v>80</v>
      </c>
      <c r="J73" s="4">
        <v>100</v>
      </c>
      <c r="K73" s="4">
        <v>75</v>
      </c>
      <c r="L73" s="4"/>
      <c r="M73" s="4"/>
      <c r="N73" s="4"/>
      <c r="O73" s="4">
        <v>65</v>
      </c>
      <c r="P73" s="4">
        <v>650</v>
      </c>
      <c r="Q73" s="4">
        <v>35</v>
      </c>
    </row>
    <row r="74" spans="1:17" x14ac:dyDescent="0.35">
      <c r="A74" s="37" t="str">
        <f>IF(OR(ISBLANK(VLOOKUP(B74,'EUROSTAT-Code'!D:E,2,0)),ISNA(VLOOKUP(B74,'EUROSTAT-Code'!D:E,2,0))),"",VLOOKUP(B74,'EUROSTAT-Code'!D:E,2,0))</f>
        <v/>
      </c>
      <c r="B74" s="6" t="s">
        <v>106</v>
      </c>
      <c r="C74" s="6" t="s">
        <v>937</v>
      </c>
      <c r="D74" s="6">
        <v>15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x14ac:dyDescent="0.35">
      <c r="A75" s="37" t="str">
        <f>IF(OR(ISBLANK(VLOOKUP(B75,'EUROSTAT-Code'!D:E,2,0)),ISNA(VLOOKUP(B75,'EUROSTAT-Code'!D:E,2,0))),"",VLOOKUP(B75,'EUROSTAT-Code'!D:E,2,0))</f>
        <v/>
      </c>
      <c r="B75" s="4" t="s">
        <v>108</v>
      </c>
      <c r="C75" s="4" t="s">
        <v>938</v>
      </c>
      <c r="D75" s="4">
        <v>55</v>
      </c>
      <c r="E75" s="4" t="s">
        <v>1237</v>
      </c>
      <c r="F75" s="4"/>
      <c r="G75" s="4"/>
      <c r="H75" s="4" t="s">
        <v>1237</v>
      </c>
      <c r="I75" s="4">
        <v>15</v>
      </c>
      <c r="J75" s="4">
        <v>10</v>
      </c>
      <c r="K75" s="4" t="s">
        <v>1237</v>
      </c>
      <c r="L75" s="4"/>
      <c r="M75" s="4"/>
      <c r="N75" s="4"/>
      <c r="O75" s="4"/>
      <c r="P75" s="4"/>
      <c r="Q75" s="4">
        <v>25</v>
      </c>
    </row>
    <row r="76" spans="1:17" x14ac:dyDescent="0.35">
      <c r="A76" s="37" t="str">
        <f>IF(OR(ISBLANK(VLOOKUP(B76,'EUROSTAT-Code'!D:E,2,0)),ISNA(VLOOKUP(B76,'EUROSTAT-Code'!D:E,2,0))),"",VLOOKUP(B76,'EUROSTAT-Code'!D:E,2,0))</f>
        <v/>
      </c>
      <c r="B76" s="6" t="s">
        <v>110</v>
      </c>
      <c r="C76" s="6" t="s">
        <v>939</v>
      </c>
      <c r="D76" s="6">
        <v>1290</v>
      </c>
      <c r="E76" s="6"/>
      <c r="F76" s="6"/>
      <c r="G76" s="6"/>
      <c r="H76" s="6"/>
      <c r="I76" s="6"/>
      <c r="J76" s="6"/>
      <c r="K76" s="6"/>
      <c r="L76" s="6"/>
      <c r="M76" s="6"/>
      <c r="N76" s="6">
        <v>1270</v>
      </c>
      <c r="O76" s="6"/>
      <c r="P76" s="6"/>
      <c r="Q76" s="6"/>
    </row>
    <row r="77" spans="1:17" x14ac:dyDescent="0.35">
      <c r="A77" s="37" t="str">
        <f>IF(OR(ISBLANK(VLOOKUP(B77,'EUROSTAT-Code'!D:E,2,0)),ISNA(VLOOKUP(B77,'EUROSTAT-Code'!D:E,2,0))),"",VLOOKUP(B77,'EUROSTAT-Code'!D:E,2,0))</f>
        <v/>
      </c>
      <c r="B77" t="s">
        <v>112</v>
      </c>
      <c r="C77" t="s">
        <v>1132</v>
      </c>
      <c r="D77">
        <v>260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35">
      <c r="A78" s="37" t="str">
        <f>IF(OR(ISBLANK(VLOOKUP(B78,'EUROSTAT-Code'!D:E,2,0)),ISNA(VLOOKUP(B78,'EUROSTAT-Code'!D:E,2,0))),"",VLOOKUP(B78,'EUROSTAT-Code'!D:E,2,0))</f>
        <v>x</v>
      </c>
      <c r="B78" s="6" t="s">
        <v>114</v>
      </c>
      <c r="C78" s="6" t="s">
        <v>1133</v>
      </c>
      <c r="D78" s="6">
        <v>85</v>
      </c>
      <c r="E78" s="6" t="s">
        <v>1237</v>
      </c>
      <c r="F78" s="6"/>
      <c r="G78" s="6"/>
      <c r="H78" s="6"/>
      <c r="I78" s="6"/>
      <c r="J78" s="6"/>
      <c r="K78" s="6"/>
      <c r="L78" s="6"/>
      <c r="M78" s="6">
        <v>80</v>
      </c>
      <c r="N78" s="6"/>
      <c r="O78" s="6"/>
      <c r="P78" s="6"/>
      <c r="Q78" s="6"/>
    </row>
    <row r="79" spans="1:17" x14ac:dyDescent="0.35">
      <c r="A79" s="37" t="str">
        <f>IF(OR(ISBLANK(VLOOKUP(B79,'EUROSTAT-Code'!D:E,2,0)),ISNA(VLOOKUP(B79,'EUROSTAT-Code'!D:E,2,0))),"",VLOOKUP(B79,'EUROSTAT-Code'!D:E,2,0))</f>
        <v>x</v>
      </c>
      <c r="B79" t="s">
        <v>116</v>
      </c>
      <c r="C79" t="s">
        <v>1135</v>
      </c>
      <c r="D79">
        <v>3150</v>
      </c>
      <c r="E79" s="4"/>
      <c r="F79" s="4"/>
      <c r="G79" s="4"/>
      <c r="H79" s="4"/>
      <c r="I79" s="4"/>
      <c r="J79" s="4"/>
      <c r="K79" s="4"/>
      <c r="L79" s="4">
        <v>610</v>
      </c>
      <c r="M79" s="4"/>
      <c r="N79" s="4">
        <v>2330</v>
      </c>
      <c r="O79" s="4"/>
      <c r="P79" s="4"/>
      <c r="Q79" s="4"/>
    </row>
    <row r="80" spans="1:17" x14ac:dyDescent="0.35">
      <c r="A80" s="37" t="str">
        <f>IF(OR(ISBLANK(VLOOKUP(B80,'EUROSTAT-Code'!D:E,2,0)),ISNA(VLOOKUP(B80,'EUROSTAT-Code'!D:E,2,0))),"",VLOOKUP(B80,'EUROSTAT-Code'!D:E,2,0))</f>
        <v/>
      </c>
      <c r="B80" s="6" t="s">
        <v>118</v>
      </c>
      <c r="C80" s="6" t="s">
        <v>1136</v>
      </c>
      <c r="D80" s="6">
        <v>75</v>
      </c>
      <c r="E80" s="6">
        <v>40</v>
      </c>
      <c r="F80" s="6"/>
      <c r="G80" s="6">
        <v>5</v>
      </c>
      <c r="H80" s="6">
        <v>15</v>
      </c>
      <c r="I80" s="6"/>
      <c r="J80" s="6"/>
      <c r="K80" s="6">
        <v>15</v>
      </c>
      <c r="L80" s="6"/>
      <c r="M80" s="6"/>
      <c r="N80" s="6"/>
      <c r="O80" s="6"/>
      <c r="P80" s="6"/>
      <c r="Q80" s="6"/>
    </row>
    <row r="81" spans="1:20" x14ac:dyDescent="0.35">
      <c r="A81" s="37" t="str">
        <f>IF(OR(ISBLANK(VLOOKUP(B81,'EUROSTAT-Code'!D:E,2,0)),ISNA(VLOOKUP(B81,'EUROSTAT-Code'!D:E,2,0))),"",VLOOKUP(B81,'EUROSTAT-Code'!D:E,2,0))</f>
        <v/>
      </c>
      <c r="B81" t="s">
        <v>119</v>
      </c>
      <c r="C81" t="s">
        <v>945</v>
      </c>
      <c r="D81">
        <v>135</v>
      </c>
      <c r="E81" s="4"/>
      <c r="F81" s="4"/>
      <c r="G81" s="4"/>
      <c r="H81" s="4"/>
      <c r="I81" s="4"/>
      <c r="J81" s="4"/>
      <c r="K81" s="4"/>
      <c r="L81" s="4">
        <v>135</v>
      </c>
      <c r="M81" s="4"/>
      <c r="N81" s="4"/>
      <c r="O81" s="4"/>
      <c r="P81" s="4"/>
      <c r="Q81" s="4"/>
      <c r="R81" s="28"/>
      <c r="S81" s="28"/>
      <c r="T81" s="28"/>
    </row>
    <row r="82" spans="1:20" x14ac:dyDescent="0.35">
      <c r="A82" s="37" t="str">
        <f>IF(OR(ISBLANK(VLOOKUP(B82,'EUROSTAT-Code'!D:E,2,0)),ISNA(VLOOKUP(B82,'EUROSTAT-Code'!D:E,2,0))),"",VLOOKUP(B82,'EUROSTAT-Code'!D:E,2,0))</f>
        <v/>
      </c>
      <c r="B82" s="6" t="s">
        <v>121</v>
      </c>
      <c r="C82" s="6" t="s">
        <v>946</v>
      </c>
      <c r="D82" s="6">
        <v>1620</v>
      </c>
      <c r="E82" s="6"/>
      <c r="F82" s="6" t="s">
        <v>1237</v>
      </c>
      <c r="G82" s="6" t="s">
        <v>1237</v>
      </c>
      <c r="H82" s="6"/>
      <c r="I82" s="6"/>
      <c r="J82" s="6"/>
      <c r="K82" s="6"/>
      <c r="L82" s="6">
        <v>40</v>
      </c>
      <c r="M82" s="6"/>
      <c r="N82" s="6">
        <v>1510</v>
      </c>
      <c r="O82" s="6"/>
      <c r="P82" s="6"/>
      <c r="Q82" s="6"/>
      <c r="R82" s="37"/>
      <c r="S82" s="37"/>
      <c r="T82" s="37"/>
    </row>
    <row r="83" spans="1:20" x14ac:dyDescent="0.35">
      <c r="A83" s="37" t="str">
        <f>IF(OR(ISBLANK(VLOOKUP(B83,'EUROSTAT-Code'!D:E,2,0)),ISNA(VLOOKUP(B83,'EUROSTAT-Code'!D:E,2,0))),"",VLOOKUP(B83,'EUROSTAT-Code'!D:E,2,0))</f>
        <v>x</v>
      </c>
      <c r="B83" t="s">
        <v>123</v>
      </c>
      <c r="C83" t="s">
        <v>947</v>
      </c>
      <c r="D83">
        <v>545</v>
      </c>
      <c r="E83" s="4"/>
      <c r="F83" s="4"/>
      <c r="G83" s="4"/>
      <c r="H83" s="4"/>
      <c r="I83" s="4"/>
      <c r="J83" s="4"/>
      <c r="K83" s="4"/>
      <c r="L83" s="4">
        <v>545</v>
      </c>
      <c r="M83" s="4"/>
      <c r="N83" s="4"/>
      <c r="O83" s="4"/>
      <c r="P83" s="4"/>
      <c r="Q83" s="4"/>
      <c r="R83" s="28"/>
      <c r="S83" s="28"/>
      <c r="T83" s="28"/>
    </row>
    <row r="84" spans="1:20" x14ac:dyDescent="0.35">
      <c r="A84" s="37" t="str">
        <f>IF(OR(ISBLANK(VLOOKUP(B84,'EUROSTAT-Code'!D:E,2,0)),ISNA(VLOOKUP(B84,'EUROSTAT-Code'!D:E,2,0))),"",VLOOKUP(B84,'EUROSTAT-Code'!D:E,2,0))</f>
        <v/>
      </c>
      <c r="B84" s="6" t="s">
        <v>125</v>
      </c>
      <c r="C84" s="6" t="s">
        <v>948</v>
      </c>
      <c r="D84" s="6">
        <v>65</v>
      </c>
      <c r="E84" s="6">
        <v>40</v>
      </c>
      <c r="F84" s="6" t="s">
        <v>1237</v>
      </c>
      <c r="G84" s="6" t="s">
        <v>1237</v>
      </c>
      <c r="H84" s="6" t="s">
        <v>1237</v>
      </c>
      <c r="I84" s="6" t="s">
        <v>1237</v>
      </c>
      <c r="J84" s="6"/>
      <c r="K84" s="6">
        <v>15</v>
      </c>
      <c r="L84" s="6">
        <v>5</v>
      </c>
      <c r="M84" s="6"/>
      <c r="N84" s="6"/>
      <c r="O84" s="6"/>
      <c r="P84" s="6"/>
      <c r="Q84" s="6"/>
    </row>
    <row r="85" spans="1:20" x14ac:dyDescent="0.35">
      <c r="A85" s="37" t="str">
        <f>IF(OR(ISBLANK(VLOOKUP(B85,'EUROSTAT-Code'!D:E,2,0)),ISNA(VLOOKUP(B85,'EUROSTAT-Code'!D:E,2,0))),"",VLOOKUP(B85,'EUROSTAT-Code'!D:E,2,0))</f>
        <v>x</v>
      </c>
      <c r="B85" t="s">
        <v>127</v>
      </c>
      <c r="C85" t="s">
        <v>949</v>
      </c>
      <c r="D85">
        <v>990</v>
      </c>
      <c r="E85" s="4">
        <v>520</v>
      </c>
      <c r="F85" s="4" t="s">
        <v>1237</v>
      </c>
      <c r="G85" s="4">
        <v>35</v>
      </c>
      <c r="H85" s="4">
        <v>245</v>
      </c>
      <c r="I85" s="4"/>
      <c r="J85" s="4" t="s">
        <v>1237</v>
      </c>
      <c r="K85" s="4">
        <v>170</v>
      </c>
      <c r="L85" s="4"/>
      <c r="M85" s="4"/>
      <c r="N85" s="4"/>
      <c r="O85" s="4"/>
      <c r="P85" s="4"/>
      <c r="Q85" s="4"/>
    </row>
    <row r="86" spans="1:20" x14ac:dyDescent="0.35">
      <c r="A86" s="37" t="str">
        <f>IF(OR(ISBLANK(VLOOKUP(B86,'EUROSTAT-Code'!D:E,2,0)),ISNA(VLOOKUP(B86,'EUROSTAT-Code'!D:E,2,0))),"",VLOOKUP(B86,'EUROSTAT-Code'!D:E,2,0))</f>
        <v/>
      </c>
      <c r="B86" s="6" t="s">
        <v>129</v>
      </c>
      <c r="C86" s="6" t="s">
        <v>950</v>
      </c>
      <c r="D86" s="6">
        <v>50</v>
      </c>
      <c r="E86" s="6">
        <v>25</v>
      </c>
      <c r="F86" s="6" t="s">
        <v>1237</v>
      </c>
      <c r="G86" s="6" t="s">
        <v>1237</v>
      </c>
      <c r="H86" s="6">
        <v>5</v>
      </c>
      <c r="I86" s="6" t="s">
        <v>1237</v>
      </c>
      <c r="J86" s="6" t="s">
        <v>1237</v>
      </c>
      <c r="K86" s="6">
        <v>10</v>
      </c>
      <c r="L86" s="6"/>
      <c r="M86" s="6"/>
      <c r="N86" s="6" t="s">
        <v>1237</v>
      </c>
      <c r="O86" s="6" t="s">
        <v>1237</v>
      </c>
      <c r="P86" s="6" t="s">
        <v>1237</v>
      </c>
      <c r="Q86" s="6"/>
    </row>
    <row r="87" spans="1:20" x14ac:dyDescent="0.35">
      <c r="A87" s="37" t="str">
        <f>IF(OR(ISBLANK(VLOOKUP(B87,'EUROSTAT-Code'!D:E,2,0)),ISNA(VLOOKUP(B87,'EUROSTAT-Code'!D:E,2,0))),"",VLOOKUP(B87,'EUROSTAT-Code'!D:E,2,0))</f>
        <v>x</v>
      </c>
      <c r="B87" t="s">
        <v>131</v>
      </c>
      <c r="C87" t="s">
        <v>951</v>
      </c>
      <c r="D87">
        <v>3110</v>
      </c>
      <c r="E87" s="4">
        <v>1290</v>
      </c>
      <c r="F87" s="4" t="s">
        <v>1237</v>
      </c>
      <c r="G87" s="4">
        <v>80</v>
      </c>
      <c r="H87" s="4">
        <v>705</v>
      </c>
      <c r="I87" s="4"/>
      <c r="J87" s="4" t="s">
        <v>1237</v>
      </c>
      <c r="K87" s="4">
        <v>430</v>
      </c>
      <c r="L87" s="4" t="s">
        <v>1237</v>
      </c>
      <c r="M87" s="4" t="s">
        <v>1237</v>
      </c>
      <c r="N87" s="4">
        <v>535</v>
      </c>
      <c r="O87" s="4"/>
      <c r="P87" s="4"/>
      <c r="Q87" s="4"/>
    </row>
    <row r="88" spans="1:20" x14ac:dyDescent="0.35">
      <c r="A88" s="37" t="str">
        <f>IF(OR(ISBLANK(VLOOKUP(B88,'EUROSTAT-Code'!D:E,2,0)),ISNA(VLOOKUP(B88,'EUROSTAT-Code'!D:E,2,0))),"",VLOOKUP(B88,'EUROSTAT-Code'!D:E,2,0))</f>
        <v>x</v>
      </c>
      <c r="B88" s="6" t="s">
        <v>133</v>
      </c>
      <c r="C88" s="6" t="s">
        <v>1137</v>
      </c>
      <c r="D88" s="6">
        <v>765</v>
      </c>
      <c r="E88" s="6"/>
      <c r="F88" s="6"/>
      <c r="G88" s="6"/>
      <c r="H88" s="6"/>
      <c r="I88" s="6"/>
      <c r="J88" s="6"/>
      <c r="K88" s="6"/>
      <c r="L88" s="6">
        <v>740</v>
      </c>
      <c r="M88" s="6"/>
      <c r="N88" s="6"/>
      <c r="O88" s="6"/>
      <c r="P88" s="6"/>
      <c r="Q88" s="6"/>
    </row>
    <row r="89" spans="1:20" x14ac:dyDescent="0.35">
      <c r="A89" s="37" t="str">
        <f>IF(OR(ISBLANK(VLOOKUP(B89,'EUROSTAT-Code'!D:E,2,0)),ISNA(VLOOKUP(B89,'EUROSTAT-Code'!D:E,2,0))),"",VLOOKUP(B89,'EUROSTAT-Code'!D:E,2,0))</f>
        <v/>
      </c>
      <c r="B89" t="s">
        <v>140</v>
      </c>
      <c r="C89" t="s">
        <v>1140</v>
      </c>
      <c r="D89">
        <v>70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20" x14ac:dyDescent="0.35">
      <c r="A90" s="37" t="str">
        <f>IF(OR(ISBLANK(VLOOKUP(B90,'EUROSTAT-Code'!D:E,2,0)),ISNA(VLOOKUP(B90,'EUROSTAT-Code'!D:E,2,0))),"",VLOOKUP(B90,'EUROSTAT-Code'!D:E,2,0))</f>
        <v>x</v>
      </c>
      <c r="B90" s="6" t="s">
        <v>142</v>
      </c>
      <c r="C90" s="6" t="s">
        <v>1141</v>
      </c>
      <c r="D90" s="6">
        <v>2245</v>
      </c>
      <c r="E90" s="6">
        <v>690</v>
      </c>
      <c r="F90" s="6" t="s">
        <v>1237</v>
      </c>
      <c r="G90" s="6" t="s">
        <v>1237</v>
      </c>
      <c r="H90" s="6">
        <v>475</v>
      </c>
      <c r="I90" s="6"/>
      <c r="J90" s="6" t="s">
        <v>1237</v>
      </c>
      <c r="K90" s="6">
        <v>275</v>
      </c>
      <c r="L90" s="6"/>
      <c r="M90" s="6"/>
      <c r="N90" s="6">
        <v>595</v>
      </c>
      <c r="O90" s="6"/>
      <c r="P90" s="6"/>
      <c r="Q90" s="6"/>
    </row>
    <row r="91" spans="1:20" x14ac:dyDescent="0.35">
      <c r="A91" s="37" t="str">
        <f>IF(OR(ISBLANK(VLOOKUP(B91,'EUROSTAT-Code'!D:E,2,0)),ISNA(VLOOKUP(B91,'EUROSTAT-Code'!D:E,2,0))),"",VLOOKUP(B91,'EUROSTAT-Code'!D:E,2,0))</f>
        <v/>
      </c>
      <c r="B91" t="s">
        <v>332</v>
      </c>
      <c r="C91" t="s">
        <v>955</v>
      </c>
      <c r="D91">
        <v>5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>
        <v>5</v>
      </c>
    </row>
    <row r="92" spans="1:20" x14ac:dyDescent="0.35">
      <c r="A92" s="37" t="str">
        <f>IF(OR(ISBLANK(VLOOKUP(B92,'EUROSTAT-Code'!D:E,2,0)),ISNA(VLOOKUP(B92,'EUROSTAT-Code'!D:E,2,0))),"",VLOOKUP(B92,'EUROSTAT-Code'!D:E,2,0))</f>
        <v/>
      </c>
      <c r="B92" s="6" t="s">
        <v>145</v>
      </c>
      <c r="C92" s="6" t="s">
        <v>956</v>
      </c>
      <c r="D92" s="6">
        <v>225</v>
      </c>
      <c r="E92" s="6"/>
      <c r="F92" s="6"/>
      <c r="G92" s="6"/>
      <c r="H92" s="6"/>
      <c r="I92" s="6"/>
      <c r="J92" s="6"/>
      <c r="K92" s="6"/>
      <c r="L92" s="6"/>
      <c r="M92" s="6"/>
      <c r="N92" s="6">
        <v>220</v>
      </c>
      <c r="O92" s="6"/>
      <c r="P92" s="6"/>
      <c r="Q92" s="6"/>
    </row>
    <row r="93" spans="1:20" x14ac:dyDescent="0.35">
      <c r="A93" s="37" t="str">
        <f>IF(OR(ISBLANK(VLOOKUP(B93,'EUROSTAT-Code'!D:E,2,0)),ISNA(VLOOKUP(B93,'EUROSTAT-Code'!D:E,2,0))),"",VLOOKUP(B93,'EUROSTAT-Code'!D:E,2,0))</f>
        <v/>
      </c>
      <c r="B93" t="s">
        <v>147</v>
      </c>
      <c r="C93" t="s">
        <v>1142</v>
      </c>
      <c r="D93">
        <v>25</v>
      </c>
      <c r="E93" s="4">
        <v>15</v>
      </c>
      <c r="F93" s="4" t="s">
        <v>1237</v>
      </c>
      <c r="G93" s="4" t="s">
        <v>1237</v>
      </c>
      <c r="H93" s="4" t="s">
        <v>1237</v>
      </c>
      <c r="I93" s="4" t="s">
        <v>1237</v>
      </c>
      <c r="J93" s="4" t="s">
        <v>1237</v>
      </c>
      <c r="K93" s="4">
        <v>5</v>
      </c>
      <c r="L93" s="4"/>
      <c r="M93" s="4"/>
      <c r="N93" s="4"/>
      <c r="O93" s="4"/>
      <c r="P93" s="4"/>
      <c r="Q93" s="4"/>
    </row>
    <row r="94" spans="1:20" x14ac:dyDescent="0.35">
      <c r="A94" s="37" t="str">
        <f>IF(OR(ISBLANK(VLOOKUP(B94,'EUROSTAT-Code'!D:E,2,0)),ISNA(VLOOKUP(B94,'EUROSTAT-Code'!D:E,2,0))),"",VLOOKUP(B94,'EUROSTAT-Code'!D:E,2,0))</f>
        <v/>
      </c>
      <c r="B94" s="6" t="s">
        <v>148</v>
      </c>
      <c r="C94" s="6" t="s">
        <v>1143</v>
      </c>
      <c r="D94" s="6">
        <v>50</v>
      </c>
      <c r="E94" s="6">
        <v>35</v>
      </c>
      <c r="F94" s="6" t="s">
        <v>1237</v>
      </c>
      <c r="G94" s="6" t="s">
        <v>1237</v>
      </c>
      <c r="H94" s="6" t="s">
        <v>1237</v>
      </c>
      <c r="I94" s="6" t="s">
        <v>1237</v>
      </c>
      <c r="J94" s="6" t="s">
        <v>1237</v>
      </c>
      <c r="K94" s="6">
        <v>10</v>
      </c>
      <c r="L94" s="6"/>
      <c r="M94" s="6"/>
      <c r="N94" s="6"/>
      <c r="O94" s="6"/>
      <c r="P94" s="6"/>
      <c r="Q94" s="6"/>
    </row>
    <row r="95" spans="1:20" x14ac:dyDescent="0.35">
      <c r="A95" s="37" t="str">
        <f>IF(OR(ISBLANK(VLOOKUP(B95,'EUROSTAT-Code'!D:E,2,0)),ISNA(VLOOKUP(B95,'EUROSTAT-Code'!D:E,2,0))),"",VLOOKUP(B95,'EUROSTAT-Code'!D:E,2,0))</f>
        <v>x</v>
      </c>
      <c r="B95" t="s">
        <v>149</v>
      </c>
      <c r="C95" t="s">
        <v>1144</v>
      </c>
      <c r="D95">
        <v>15</v>
      </c>
      <c r="E95" s="4">
        <v>5</v>
      </c>
      <c r="F95" s="4"/>
      <c r="G95" s="4"/>
      <c r="H95" s="4">
        <v>5</v>
      </c>
      <c r="I95" s="4"/>
      <c r="J95" s="4"/>
      <c r="K95" s="4">
        <v>5</v>
      </c>
      <c r="L95" s="4"/>
      <c r="M95" s="4"/>
      <c r="N95" s="4"/>
      <c r="O95" s="4"/>
      <c r="P95" s="4" t="s">
        <v>1237</v>
      </c>
      <c r="Q95" s="4"/>
    </row>
    <row r="96" spans="1:20" x14ac:dyDescent="0.35">
      <c r="A96" s="37" t="str">
        <f>IF(OR(ISBLANK(VLOOKUP(B96,'EUROSTAT-Code'!D:E,2,0)),ISNA(VLOOKUP(B96,'EUROSTAT-Code'!D:E,2,0))),"",VLOOKUP(B96,'EUROSTAT-Code'!D:E,2,0))</f>
        <v>x</v>
      </c>
      <c r="B96" s="6" t="s">
        <v>150</v>
      </c>
      <c r="C96" s="6" t="s">
        <v>958</v>
      </c>
      <c r="D96" s="6">
        <v>110</v>
      </c>
      <c r="E96" s="6"/>
      <c r="F96" s="6"/>
      <c r="G96" s="6"/>
      <c r="H96" s="6"/>
      <c r="I96" s="6"/>
      <c r="J96" s="6"/>
      <c r="K96" s="6"/>
      <c r="L96" s="6"/>
      <c r="M96" s="6"/>
      <c r="N96" s="6">
        <v>105</v>
      </c>
      <c r="O96" s="6"/>
      <c r="P96" s="6"/>
      <c r="Q96" s="6"/>
    </row>
    <row r="97" spans="1:17" x14ac:dyDescent="0.35">
      <c r="A97" s="37" t="str">
        <f>IF(OR(ISBLANK(VLOOKUP(B97,'EUROSTAT-Code'!D:E,2,0)),ISNA(VLOOKUP(B97,'EUROSTAT-Code'!D:E,2,0))),"",VLOOKUP(B97,'EUROSTAT-Code'!D:E,2,0))</f>
        <v>x</v>
      </c>
      <c r="B97" t="s">
        <v>292</v>
      </c>
      <c r="C97" t="s">
        <v>959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x14ac:dyDescent="0.35">
      <c r="A98" s="37" t="str">
        <f>IF(OR(ISBLANK(VLOOKUP(B98,'EUROSTAT-Code'!D:E,2,0)),ISNA(VLOOKUP(B98,'EUROSTAT-Code'!D:E,2,0))),"",VLOOKUP(B98,'EUROSTAT-Code'!D:E,2,0))</f>
        <v/>
      </c>
      <c r="B98" s="6" t="s">
        <v>333</v>
      </c>
      <c r="C98" s="6" t="s">
        <v>960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x14ac:dyDescent="0.35">
      <c r="A99" s="37" t="str">
        <f>IF(OR(ISBLANK(VLOOKUP(B99,'EUROSTAT-Code'!D:E,2,0)),ISNA(VLOOKUP(B99,'EUROSTAT-Code'!D:E,2,0))),"",VLOOKUP(B99,'EUROSTAT-Code'!D:E,2,0))</f>
        <v/>
      </c>
      <c r="B99" t="s">
        <v>152</v>
      </c>
      <c r="C99" t="s">
        <v>1145</v>
      </c>
      <c r="D99">
        <v>25</v>
      </c>
      <c r="E99" s="4">
        <v>5</v>
      </c>
      <c r="F99" s="4"/>
      <c r="G99" s="4"/>
      <c r="H99" s="4">
        <v>10</v>
      </c>
      <c r="I99" s="4"/>
      <c r="J99" s="4"/>
      <c r="K99" s="4">
        <v>5</v>
      </c>
      <c r="L99" s="4"/>
      <c r="M99" s="4"/>
      <c r="N99" s="4" t="s">
        <v>1237</v>
      </c>
      <c r="O99" s="4" t="s">
        <v>1237</v>
      </c>
      <c r="P99" s="4">
        <v>5</v>
      </c>
      <c r="Q99" s="4"/>
    </row>
    <row r="100" spans="1:17" x14ac:dyDescent="0.35">
      <c r="A100" s="37" t="str">
        <f>IF(OR(ISBLANK(VLOOKUP(B100,'EUROSTAT-Code'!D:E,2,0)),ISNA(VLOOKUP(B100,'EUROSTAT-Code'!D:E,2,0))),"",VLOOKUP(B100,'EUROSTAT-Code'!D:E,2,0))</f>
        <v/>
      </c>
      <c r="B100" s="6" t="s">
        <v>153</v>
      </c>
      <c r="C100" s="6" t="s">
        <v>1146</v>
      </c>
      <c r="D100" s="6">
        <v>10</v>
      </c>
      <c r="E100" s="6">
        <v>5</v>
      </c>
      <c r="F100" s="6"/>
      <c r="G100" s="6"/>
      <c r="H100" s="6"/>
      <c r="I100" s="6">
        <v>5</v>
      </c>
      <c r="J100" s="6"/>
      <c r="K100" s="6"/>
      <c r="L100" s="6"/>
      <c r="M100" s="6"/>
      <c r="N100" s="6"/>
      <c r="O100" s="6"/>
      <c r="P100" s="6"/>
      <c r="Q100" s="6"/>
    </row>
    <row r="101" spans="1:17" x14ac:dyDescent="0.35">
      <c r="A101" s="37" t="str">
        <f>IF(OR(ISBLANK(VLOOKUP(B101,'EUROSTAT-Code'!D:E,2,0)),ISNA(VLOOKUP(B101,'EUROSTAT-Code'!D:E,2,0))),"",VLOOKUP(B101,'EUROSTAT-Code'!D:E,2,0))</f>
        <v/>
      </c>
      <c r="B101" t="s">
        <v>154</v>
      </c>
      <c r="C101" t="s">
        <v>963</v>
      </c>
      <c r="D101">
        <v>175</v>
      </c>
      <c r="E101" s="4">
        <v>50</v>
      </c>
      <c r="F101" s="4"/>
      <c r="G101" s="4" t="s">
        <v>1237</v>
      </c>
      <c r="H101" s="4">
        <v>30</v>
      </c>
      <c r="I101" s="4">
        <v>15</v>
      </c>
      <c r="J101" s="4">
        <v>5</v>
      </c>
      <c r="K101" s="4">
        <v>30</v>
      </c>
      <c r="L101" s="4"/>
      <c r="M101" s="4"/>
      <c r="N101" s="4">
        <v>35</v>
      </c>
      <c r="O101" s="4"/>
      <c r="P101" s="4" t="s">
        <v>1237</v>
      </c>
      <c r="Q101" s="4"/>
    </row>
    <row r="102" spans="1:17" x14ac:dyDescent="0.35">
      <c r="A102" s="37" t="str">
        <f>IF(OR(ISBLANK(VLOOKUP(B102,'EUROSTAT-Code'!D:E,2,0)),ISNA(VLOOKUP(B102,'EUROSTAT-Code'!D:E,2,0))),"",VLOOKUP(B102,'EUROSTAT-Code'!D:E,2,0))</f>
        <v>x</v>
      </c>
      <c r="B102" s="6" t="s">
        <v>552</v>
      </c>
      <c r="C102" s="6" t="s">
        <v>964</v>
      </c>
      <c r="D102" s="6">
        <v>175</v>
      </c>
      <c r="E102" s="6">
        <v>70</v>
      </c>
      <c r="F102" s="6"/>
      <c r="G102" s="6"/>
      <c r="H102" s="6">
        <v>75</v>
      </c>
      <c r="I102" s="6"/>
      <c r="J102" s="6"/>
      <c r="K102" s="6">
        <v>30</v>
      </c>
      <c r="L102" s="6"/>
      <c r="M102" s="6"/>
      <c r="N102" s="6"/>
      <c r="O102" s="6"/>
      <c r="P102" s="6"/>
      <c r="Q102" s="6"/>
    </row>
    <row r="103" spans="1:17" x14ac:dyDescent="0.35">
      <c r="A103" s="37" t="str">
        <f>IF(OR(ISBLANK(VLOOKUP(B103,'EUROSTAT-Code'!D:E,2,0)),ISNA(VLOOKUP(B103,'EUROSTAT-Code'!D:E,2,0))),"",VLOOKUP(B103,'EUROSTAT-Code'!D:E,2,0))</f>
        <v>x</v>
      </c>
      <c r="B103" t="s">
        <v>156</v>
      </c>
      <c r="C103" t="s">
        <v>965</v>
      </c>
      <c r="D103">
        <v>10</v>
      </c>
      <c r="E103" s="4">
        <v>10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 x14ac:dyDescent="0.35">
      <c r="A104" s="37" t="str">
        <f>IF(OR(ISBLANK(VLOOKUP(B104,'EUROSTAT-Code'!D:E,2,0)),ISNA(VLOOKUP(B104,'EUROSTAT-Code'!D:E,2,0))),"",VLOOKUP(B104,'EUROSTAT-Code'!D:E,2,0))</f>
        <v/>
      </c>
      <c r="B104" s="6" t="s">
        <v>158</v>
      </c>
      <c r="C104" s="6" t="s">
        <v>1147</v>
      </c>
      <c r="D104" s="6">
        <v>390</v>
      </c>
      <c r="E104" s="6"/>
      <c r="F104" s="6"/>
      <c r="G104" s="6"/>
      <c r="H104" s="6"/>
      <c r="I104" s="6"/>
      <c r="J104" s="6"/>
      <c r="K104" s="6"/>
      <c r="L104" s="6"/>
      <c r="M104" s="6">
        <v>375</v>
      </c>
      <c r="N104" s="6"/>
      <c r="O104" s="6"/>
      <c r="P104" s="6"/>
      <c r="Q104" s="6"/>
    </row>
    <row r="105" spans="1:17" x14ac:dyDescent="0.35">
      <c r="A105" s="37" t="str">
        <f>IF(OR(ISBLANK(VLOOKUP(B105,'EUROSTAT-Code'!D:E,2,0)),ISNA(VLOOKUP(B105,'EUROSTAT-Code'!D:E,2,0))),"",VLOOKUP(B105,'EUROSTAT-Code'!D:E,2,0))</f>
        <v/>
      </c>
      <c r="B105" t="s">
        <v>160</v>
      </c>
      <c r="C105" t="s">
        <v>1148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x14ac:dyDescent="0.35">
      <c r="A106" s="37" t="str">
        <f>IF(OR(ISBLANK(VLOOKUP(B106,'EUROSTAT-Code'!D:E,2,0)),ISNA(VLOOKUP(B106,'EUROSTAT-Code'!D:E,2,0))),"",VLOOKUP(B106,'EUROSTAT-Code'!D:E,2,0))</f>
        <v/>
      </c>
      <c r="B106" s="6" t="s">
        <v>161</v>
      </c>
      <c r="C106" s="6" t="s">
        <v>1149</v>
      </c>
      <c r="D106" s="6">
        <v>55</v>
      </c>
      <c r="E106" s="6"/>
      <c r="F106" s="6"/>
      <c r="G106" s="6"/>
      <c r="H106" s="6"/>
      <c r="I106" s="6"/>
      <c r="J106" s="6"/>
      <c r="K106" s="6"/>
      <c r="L106" s="6">
        <v>25</v>
      </c>
      <c r="M106" s="6">
        <v>15</v>
      </c>
      <c r="N106" s="6"/>
      <c r="O106" s="6"/>
      <c r="P106" s="6"/>
      <c r="Q106" s="6">
        <v>10</v>
      </c>
    </row>
    <row r="107" spans="1:17" x14ac:dyDescent="0.35">
      <c r="A107" s="37" t="str">
        <f>IF(OR(ISBLANK(VLOOKUP(B107,'EUROSTAT-Code'!D:E,2,0)),ISNA(VLOOKUP(B107,'EUROSTAT-Code'!D:E,2,0))),"",VLOOKUP(B107,'EUROSTAT-Code'!D:E,2,0))</f>
        <v/>
      </c>
      <c r="B107" t="s">
        <v>317</v>
      </c>
      <c r="C107" t="s">
        <v>971</v>
      </c>
      <c r="D107">
        <v>30</v>
      </c>
      <c r="E107" s="4"/>
      <c r="F107" s="4"/>
      <c r="G107" s="4"/>
      <c r="H107" s="4"/>
      <c r="I107" s="4"/>
      <c r="J107" s="4"/>
      <c r="K107" s="4"/>
      <c r="L107" s="4">
        <v>20</v>
      </c>
      <c r="M107" s="4" t="s">
        <v>1237</v>
      </c>
      <c r="N107" s="4"/>
      <c r="O107" s="4"/>
      <c r="P107" s="4"/>
      <c r="Q107" s="4"/>
    </row>
    <row r="108" spans="1:17" x14ac:dyDescent="0.35">
      <c r="A108" s="37" t="str">
        <f>IF(OR(ISBLANK(VLOOKUP(B108,'EUROSTAT-Code'!D:E,2,0)),ISNA(VLOOKUP(B108,'EUROSTAT-Code'!D:E,2,0))),"",VLOOKUP(B108,'EUROSTAT-Code'!D:E,2,0))</f>
        <v/>
      </c>
      <c r="B108" s="6" t="s">
        <v>162</v>
      </c>
      <c r="C108" s="6" t="s">
        <v>972</v>
      </c>
      <c r="D108" s="6">
        <v>5</v>
      </c>
      <c r="E108" s="6"/>
      <c r="F108" s="6"/>
      <c r="G108" s="6"/>
      <c r="H108" s="6"/>
      <c r="I108" s="6"/>
      <c r="J108" s="6"/>
      <c r="K108" s="6"/>
      <c r="L108" s="6">
        <v>5</v>
      </c>
      <c r="M108" s="6"/>
      <c r="N108" s="6"/>
      <c r="O108" s="6"/>
      <c r="P108" s="6"/>
      <c r="Q108" s="6"/>
    </row>
    <row r="109" spans="1:17" x14ac:dyDescent="0.35">
      <c r="A109" s="37" t="str">
        <f>IF(OR(ISBLANK(VLOOKUP(B109,'EUROSTAT-Code'!D:E,2,0)),ISNA(VLOOKUP(B109,'EUROSTAT-Code'!D:E,2,0))),"",VLOOKUP(B109,'EUROSTAT-Code'!D:E,2,0))</f>
        <v/>
      </c>
      <c r="B109" t="s">
        <v>561</v>
      </c>
      <c r="C109" t="s">
        <v>1150</v>
      </c>
      <c r="D109">
        <v>35</v>
      </c>
      <c r="E109" s="4" t="s">
        <v>1237</v>
      </c>
      <c r="F109" s="4" t="s">
        <v>1237</v>
      </c>
      <c r="G109" s="4"/>
      <c r="H109" s="4"/>
      <c r="I109" s="4"/>
      <c r="J109" s="4"/>
      <c r="K109" s="4"/>
      <c r="L109" s="4">
        <v>30</v>
      </c>
      <c r="M109" s="4"/>
      <c r="N109" s="4"/>
      <c r="O109" s="4"/>
      <c r="P109" s="4"/>
      <c r="Q109" s="4"/>
    </row>
    <row r="110" spans="1:17" x14ac:dyDescent="0.35">
      <c r="A110" s="37" t="str">
        <f>IF(OR(ISBLANK(VLOOKUP(B110,'EUROSTAT-Code'!D:E,2,0)),ISNA(VLOOKUP(B110,'EUROSTAT-Code'!D:E,2,0))),"",VLOOKUP(B110,'EUROSTAT-Code'!D:E,2,0))</f>
        <v/>
      </c>
      <c r="B110" s="6" t="s">
        <v>164</v>
      </c>
      <c r="C110" s="6" t="s">
        <v>973</v>
      </c>
      <c r="D110" s="6">
        <v>50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 x14ac:dyDescent="0.35">
      <c r="A111" s="37" t="str">
        <f>IF(OR(ISBLANK(VLOOKUP(B111,'EUROSTAT-Code'!D:E,2,0)),ISNA(VLOOKUP(B111,'EUROSTAT-Code'!D:E,2,0))),"",VLOOKUP(B111,'EUROSTAT-Code'!D:E,2,0))</f>
        <v/>
      </c>
      <c r="B111" t="s">
        <v>166</v>
      </c>
      <c r="C111" t="s">
        <v>974</v>
      </c>
      <c r="D111">
        <v>175</v>
      </c>
      <c r="E111" s="4" t="s">
        <v>1237</v>
      </c>
      <c r="F111" s="4"/>
      <c r="G111" s="4"/>
      <c r="H111" s="4" t="s">
        <v>1237</v>
      </c>
      <c r="I111" s="4"/>
      <c r="J111" s="4"/>
      <c r="K111" s="4"/>
      <c r="L111" s="4"/>
      <c r="M111" s="4"/>
      <c r="N111" s="4">
        <v>170</v>
      </c>
      <c r="O111" s="4"/>
      <c r="P111" s="4"/>
      <c r="Q111" s="4"/>
    </row>
    <row r="112" spans="1:17" x14ac:dyDescent="0.35">
      <c r="A112" s="37" t="str">
        <f>IF(OR(ISBLANK(VLOOKUP(B112,'EUROSTAT-Code'!D:E,2,0)),ISNA(VLOOKUP(B112,'EUROSTAT-Code'!D:E,2,0))),"",VLOOKUP(B112,'EUROSTAT-Code'!D:E,2,0))</f>
        <v>x</v>
      </c>
      <c r="B112" s="6" t="s">
        <v>168</v>
      </c>
      <c r="C112" s="6" t="s">
        <v>975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 x14ac:dyDescent="0.35">
      <c r="A113" s="37" t="str">
        <f>IF(OR(ISBLANK(VLOOKUP(B113,'EUROSTAT-Code'!D:E,2,0)),ISNA(VLOOKUP(B113,'EUROSTAT-Code'!D:E,2,0))),"",VLOOKUP(B113,'EUROSTAT-Code'!D:E,2,0))</f>
        <v/>
      </c>
      <c r="B113" t="s">
        <v>279</v>
      </c>
      <c r="C113" t="s">
        <v>1151</v>
      </c>
      <c r="D113">
        <v>105</v>
      </c>
      <c r="E113" s="4" t="s">
        <v>1237</v>
      </c>
      <c r="F113" s="4"/>
      <c r="G113" s="4"/>
      <c r="H113" s="4"/>
      <c r="I113" s="4"/>
      <c r="J113" s="4"/>
      <c r="K113" s="4"/>
      <c r="L113" s="4">
        <v>75</v>
      </c>
      <c r="M113" s="4">
        <v>20</v>
      </c>
      <c r="N113" s="4"/>
      <c r="O113" s="4"/>
      <c r="P113" s="4"/>
      <c r="Q113" s="4"/>
    </row>
    <row r="114" spans="1:17" x14ac:dyDescent="0.35">
      <c r="A114" s="37" t="str">
        <f>IF(OR(ISBLANK(VLOOKUP(B114,'EUROSTAT-Code'!D:E,2,0)),ISNA(VLOOKUP(B114,'EUROSTAT-Code'!D:E,2,0))),"",VLOOKUP(B114,'EUROSTAT-Code'!D:E,2,0))</f>
        <v/>
      </c>
      <c r="B114" s="6" t="s">
        <v>170</v>
      </c>
      <c r="C114" s="6" t="s">
        <v>1152</v>
      </c>
      <c r="D114" s="6">
        <v>45</v>
      </c>
      <c r="E114" s="6"/>
      <c r="F114" s="6"/>
      <c r="G114" s="6"/>
      <c r="H114" s="6"/>
      <c r="I114" s="6"/>
      <c r="J114" s="6"/>
      <c r="K114" s="6"/>
      <c r="L114" s="6">
        <v>25</v>
      </c>
      <c r="M114" s="6"/>
      <c r="N114" s="6"/>
      <c r="O114" s="6"/>
      <c r="P114" s="6"/>
      <c r="Q114" s="6">
        <v>20</v>
      </c>
    </row>
    <row r="115" spans="1:17" x14ac:dyDescent="0.35">
      <c r="A115" s="37" t="str">
        <f>IF(OR(ISBLANK(VLOOKUP(B115,'EUROSTAT-Code'!D:E,2,0)),ISNA(VLOOKUP(B115,'EUROSTAT-Code'!D:E,2,0))),"",VLOOKUP(B115,'EUROSTAT-Code'!D:E,2,0))</f>
        <v/>
      </c>
      <c r="B115" t="s">
        <v>171</v>
      </c>
      <c r="C115" t="s">
        <v>977</v>
      </c>
      <c r="D115">
        <v>40</v>
      </c>
      <c r="E115" s="4"/>
      <c r="F115" s="4"/>
      <c r="G115" s="4"/>
      <c r="H115" s="4"/>
      <c r="I115" s="4"/>
      <c r="J115" s="4"/>
      <c r="K115" s="4"/>
      <c r="L115" s="4"/>
      <c r="M115" s="4"/>
      <c r="N115" s="4">
        <v>40</v>
      </c>
      <c r="O115" s="4"/>
      <c r="P115" s="4"/>
      <c r="Q115" s="4"/>
    </row>
    <row r="116" spans="1:17" x14ac:dyDescent="0.35">
      <c r="A116" s="37" t="str">
        <f>IF(OR(ISBLANK(VLOOKUP(B116,'EUROSTAT-Code'!D:E,2,0)),ISNA(VLOOKUP(B116,'EUROSTAT-Code'!D:E,2,0))),"",VLOOKUP(B116,'EUROSTAT-Code'!D:E,2,0))</f>
        <v>x</v>
      </c>
      <c r="B116" s="6" t="s">
        <v>173</v>
      </c>
      <c r="C116" s="6" t="s">
        <v>1153</v>
      </c>
      <c r="D116" s="6">
        <v>1380</v>
      </c>
      <c r="E116" s="6">
        <v>335</v>
      </c>
      <c r="F116" s="6" t="s">
        <v>1237</v>
      </c>
      <c r="G116" s="6"/>
      <c r="H116" s="6">
        <v>125</v>
      </c>
      <c r="I116" s="6"/>
      <c r="J116" s="6"/>
      <c r="K116" s="6" t="s">
        <v>1237</v>
      </c>
      <c r="L116" s="6"/>
      <c r="M116" s="6">
        <v>415</v>
      </c>
      <c r="N116" s="6" t="s">
        <v>1237</v>
      </c>
      <c r="O116" s="6"/>
      <c r="P116" s="6"/>
      <c r="Q116" s="6"/>
    </row>
    <row r="117" spans="1:17" x14ac:dyDescent="0.35">
      <c r="A117" s="37" t="str">
        <f>IF(OR(ISBLANK(VLOOKUP(B117,'EUROSTAT-Code'!D:E,2,0)),ISNA(VLOOKUP(B117,'EUROSTAT-Code'!D:E,2,0))),"",VLOOKUP(B117,'EUROSTAT-Code'!D:E,2,0))</f>
        <v>x</v>
      </c>
      <c r="B117" t="s">
        <v>299</v>
      </c>
      <c r="C117" t="s">
        <v>979</v>
      </c>
      <c r="D117">
        <v>35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>
        <v>15</v>
      </c>
      <c r="Q117" s="4"/>
    </row>
    <row r="118" spans="1:17" x14ac:dyDescent="0.35">
      <c r="A118" s="37" t="str">
        <f>IF(OR(ISBLANK(VLOOKUP(B118,'EUROSTAT-Code'!D:E,2,0)),ISNA(VLOOKUP(B118,'EUROSTAT-Code'!D:E,2,0))),"",VLOOKUP(B118,'EUROSTAT-Code'!D:E,2,0))</f>
        <v/>
      </c>
      <c r="B118" s="6" t="s">
        <v>301</v>
      </c>
      <c r="C118" s="6" t="s">
        <v>1154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 x14ac:dyDescent="0.35">
      <c r="A119" s="37" t="str">
        <f>IF(OR(ISBLANK(VLOOKUP(B119,'EUROSTAT-Code'!D:E,2,0)),ISNA(VLOOKUP(B119,'EUROSTAT-Code'!D:E,2,0))),"",VLOOKUP(B119,'EUROSTAT-Code'!D:E,2,0))</f>
        <v/>
      </c>
      <c r="B119" t="s">
        <v>174</v>
      </c>
      <c r="C119" t="s">
        <v>981</v>
      </c>
      <c r="D119">
        <v>75</v>
      </c>
      <c r="E119" s="4"/>
      <c r="F119" s="4"/>
      <c r="G119" s="4"/>
      <c r="H119" s="4"/>
      <c r="I119" s="4"/>
      <c r="J119" s="4"/>
      <c r="K119" s="4"/>
      <c r="L119" s="4"/>
      <c r="M119" s="4"/>
      <c r="N119" s="4">
        <v>70</v>
      </c>
      <c r="O119" s="4"/>
      <c r="P119" s="4"/>
      <c r="Q119" s="4"/>
    </row>
    <row r="120" spans="1:17" x14ac:dyDescent="0.35">
      <c r="A120" s="37" t="str">
        <f>IF(OR(ISBLANK(VLOOKUP(B120,'EUROSTAT-Code'!D:E,2,0)),ISNA(VLOOKUP(B120,'EUROSTAT-Code'!D:E,2,0))),"",VLOOKUP(B120,'EUROSTAT-Code'!D:E,2,0))</f>
        <v/>
      </c>
      <c r="B120" s="6" t="s">
        <v>176</v>
      </c>
      <c r="C120" s="6" t="s">
        <v>1155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 x14ac:dyDescent="0.35">
      <c r="A121" s="37" t="str">
        <f>IF(OR(ISBLANK(VLOOKUP(B121,'EUROSTAT-Code'!D:E,2,0)),ISNA(VLOOKUP(B121,'EUROSTAT-Code'!D:E,2,0))),"",VLOOKUP(B121,'EUROSTAT-Code'!D:E,2,0))</f>
        <v>x</v>
      </c>
      <c r="B121" t="s">
        <v>180</v>
      </c>
      <c r="C121" t="s">
        <v>984</v>
      </c>
      <c r="D121">
        <v>3510</v>
      </c>
      <c r="E121" s="4">
        <v>420</v>
      </c>
      <c r="F121" s="4"/>
      <c r="G121" s="4" t="s">
        <v>1237</v>
      </c>
      <c r="H121" s="4" t="s">
        <v>1237</v>
      </c>
      <c r="I121" s="4" t="s">
        <v>1237</v>
      </c>
      <c r="J121" s="4" t="s">
        <v>1237</v>
      </c>
      <c r="K121" s="4" t="s">
        <v>1237</v>
      </c>
      <c r="L121" s="4"/>
      <c r="M121" s="4" t="s">
        <v>1237</v>
      </c>
      <c r="N121" s="4">
        <v>1230</v>
      </c>
      <c r="O121" s="4">
        <v>295</v>
      </c>
      <c r="P121" s="4">
        <v>270</v>
      </c>
      <c r="Q121" s="4">
        <v>615</v>
      </c>
    </row>
    <row r="122" spans="1:17" x14ac:dyDescent="0.35">
      <c r="A122" s="37" t="str">
        <f>IF(OR(ISBLANK(VLOOKUP(B122,'EUROSTAT-Code'!D:E,2,0)),ISNA(VLOOKUP(B122,'EUROSTAT-Code'!D:E,2,0))),"",VLOOKUP(B122,'EUROSTAT-Code'!D:E,2,0))</f>
        <v/>
      </c>
      <c r="B122" s="6" t="s">
        <v>182</v>
      </c>
      <c r="C122" s="6" t="s">
        <v>1157</v>
      </c>
      <c r="D122" s="6">
        <v>155</v>
      </c>
      <c r="E122" s="6">
        <v>40</v>
      </c>
      <c r="F122" s="6" t="s">
        <v>1237</v>
      </c>
      <c r="G122" s="6" t="s">
        <v>1237</v>
      </c>
      <c r="H122" s="6">
        <v>75</v>
      </c>
      <c r="I122" s="6">
        <v>5</v>
      </c>
      <c r="J122" s="6" t="s">
        <v>1237</v>
      </c>
      <c r="K122" s="6">
        <v>25</v>
      </c>
      <c r="L122" s="6"/>
      <c r="M122" s="6"/>
      <c r="N122" s="6"/>
      <c r="O122" s="6"/>
      <c r="P122" s="6"/>
      <c r="Q122" s="6"/>
    </row>
    <row r="123" spans="1:17" x14ac:dyDescent="0.35">
      <c r="A123" s="37" t="str">
        <f>IF(OR(ISBLANK(VLOOKUP(B123,'EUROSTAT-Code'!D:E,2,0)),ISNA(VLOOKUP(B123,'EUROSTAT-Code'!D:E,2,0))),"",VLOOKUP(B123,'EUROSTAT-Code'!D:E,2,0))</f>
        <v/>
      </c>
      <c r="B123" t="s">
        <v>183</v>
      </c>
      <c r="C123" t="s">
        <v>1158</v>
      </c>
      <c r="D123">
        <v>25</v>
      </c>
      <c r="E123" s="4"/>
      <c r="F123" s="4"/>
      <c r="G123" s="4"/>
      <c r="H123" s="4"/>
      <c r="I123" s="4"/>
      <c r="J123" s="4"/>
      <c r="K123" s="4"/>
      <c r="L123" s="4"/>
      <c r="M123" s="4">
        <v>20</v>
      </c>
      <c r="N123" s="4"/>
      <c r="O123" s="4"/>
      <c r="P123" s="4"/>
      <c r="Q123" s="4"/>
    </row>
    <row r="124" spans="1:17" x14ac:dyDescent="0.35">
      <c r="A124" s="37" t="str">
        <f>IF(OR(ISBLANK(VLOOKUP(B124,'EUROSTAT-Code'!D:E,2,0)),ISNA(VLOOKUP(B124,'EUROSTAT-Code'!D:E,2,0))),"",VLOOKUP(B124,'EUROSTAT-Code'!D:E,2,0))</f>
        <v/>
      </c>
      <c r="B124" s="6" t="s">
        <v>186</v>
      </c>
      <c r="C124" s="6" t="s">
        <v>1159</v>
      </c>
      <c r="D124" s="6">
        <v>85</v>
      </c>
      <c r="E124" s="6">
        <v>30</v>
      </c>
      <c r="F124" s="6"/>
      <c r="G124" s="6" t="s">
        <v>1237</v>
      </c>
      <c r="H124" s="6">
        <v>30</v>
      </c>
      <c r="I124" s="6"/>
      <c r="J124" s="6"/>
      <c r="K124" s="6">
        <v>15</v>
      </c>
      <c r="L124" s="6"/>
      <c r="M124" s="6"/>
      <c r="N124" s="6"/>
      <c r="O124" s="6"/>
      <c r="P124" s="6"/>
      <c r="Q124" s="6"/>
    </row>
    <row r="125" spans="1:17" x14ac:dyDescent="0.35">
      <c r="A125" s="37" t="str">
        <f>IF(OR(ISBLANK(VLOOKUP(B125,'EUROSTAT-Code'!D:E,2,0)),ISNA(VLOOKUP(B125,'EUROSTAT-Code'!D:E,2,0))),"",VLOOKUP(B125,'EUROSTAT-Code'!D:E,2,0))</f>
        <v/>
      </c>
      <c r="B125" t="s">
        <v>187</v>
      </c>
      <c r="C125" t="s">
        <v>1160</v>
      </c>
      <c r="D125">
        <v>105</v>
      </c>
      <c r="E125" s="4">
        <v>25</v>
      </c>
      <c r="F125" s="4"/>
      <c r="G125" s="4" t="s">
        <v>1237</v>
      </c>
      <c r="H125" s="4">
        <v>5</v>
      </c>
      <c r="I125" s="4">
        <v>5</v>
      </c>
      <c r="J125" s="4">
        <v>5</v>
      </c>
      <c r="K125" s="4">
        <v>10</v>
      </c>
      <c r="L125" s="4">
        <v>25</v>
      </c>
      <c r="M125" s="4"/>
      <c r="N125" s="4" t="s">
        <v>1237</v>
      </c>
      <c r="O125" s="4" t="s">
        <v>1237</v>
      </c>
      <c r="P125" s="4">
        <v>5</v>
      </c>
      <c r="Q125" s="4"/>
    </row>
    <row r="126" spans="1:17" x14ac:dyDescent="0.35">
      <c r="A126" s="37" t="str">
        <f>IF(OR(ISBLANK(VLOOKUP(B126,'EUROSTAT-Code'!D:E,2,0)),ISNA(VLOOKUP(B126,'EUROSTAT-Code'!D:E,2,0))),"",VLOOKUP(B126,'EUROSTAT-Code'!D:E,2,0))</f>
        <v/>
      </c>
      <c r="B126" s="6" t="s">
        <v>188</v>
      </c>
      <c r="C126" s="6" t="s">
        <v>1161</v>
      </c>
      <c r="D126" s="6">
        <v>5</v>
      </c>
      <c r="E126" s="6"/>
      <c r="F126" s="6"/>
      <c r="G126" s="6"/>
      <c r="H126" s="6"/>
      <c r="I126" s="6"/>
      <c r="J126" s="6"/>
      <c r="K126" s="6"/>
      <c r="L126" s="6">
        <v>5</v>
      </c>
      <c r="M126" s="6"/>
      <c r="N126" s="6"/>
      <c r="O126" s="6"/>
      <c r="P126" s="6"/>
      <c r="Q126" s="6"/>
    </row>
    <row r="127" spans="1:17" x14ac:dyDescent="0.35">
      <c r="A127" s="37" t="str">
        <f>IF(OR(ISBLANK(VLOOKUP(B127,'EUROSTAT-Code'!D:E,2,0)),ISNA(VLOOKUP(B127,'EUROSTAT-Code'!D:E,2,0))),"",VLOOKUP(B127,'EUROSTAT-Code'!D:E,2,0))</f>
        <v/>
      </c>
      <c r="B127" t="s">
        <v>585</v>
      </c>
      <c r="C127" t="s">
        <v>1162</v>
      </c>
      <c r="D127">
        <v>20</v>
      </c>
      <c r="E127" s="4">
        <v>5</v>
      </c>
      <c r="F127" s="4" t="s">
        <v>1237</v>
      </c>
      <c r="G127" s="4"/>
      <c r="H127" s="4"/>
      <c r="I127" s="4" t="s">
        <v>1237</v>
      </c>
      <c r="J127" s="4" t="s">
        <v>1237</v>
      </c>
      <c r="K127" s="4"/>
      <c r="L127" s="4">
        <v>5</v>
      </c>
      <c r="M127" s="4"/>
      <c r="N127" s="4"/>
      <c r="O127" s="4" t="s">
        <v>1237</v>
      </c>
      <c r="P127" s="4"/>
      <c r="Q127" s="4"/>
    </row>
    <row r="128" spans="1:17" x14ac:dyDescent="0.35">
      <c r="A128" s="37" t="str">
        <f>IF(OR(ISBLANK(VLOOKUP(B128,'EUROSTAT-Code'!D:E,2,0)),ISNA(VLOOKUP(B128,'EUROSTAT-Code'!D:E,2,0))),"",VLOOKUP(B128,'EUROSTAT-Code'!D:E,2,0))</f>
        <v/>
      </c>
      <c r="B128" s="6" t="s">
        <v>337</v>
      </c>
      <c r="C128" s="6" t="s">
        <v>1163</v>
      </c>
      <c r="D128" s="6">
        <v>25</v>
      </c>
      <c r="E128" s="6" t="s">
        <v>1237</v>
      </c>
      <c r="F128" s="6"/>
      <c r="G128" s="6"/>
      <c r="H128" s="6" t="s">
        <v>1237</v>
      </c>
      <c r="I128" s="6"/>
      <c r="J128" s="6" t="s">
        <v>1237</v>
      </c>
      <c r="K128" s="6" t="s">
        <v>1237</v>
      </c>
      <c r="L128" s="6"/>
      <c r="M128" s="6"/>
      <c r="N128" s="6"/>
      <c r="O128" s="6"/>
      <c r="P128" s="6">
        <v>20</v>
      </c>
      <c r="Q128" s="6"/>
    </row>
    <row r="129" spans="1:17" x14ac:dyDescent="0.35">
      <c r="A129" s="37" t="str">
        <f>IF(OR(ISBLANK(VLOOKUP(B129,'EUROSTAT-Code'!D:E,2,0)),ISNA(VLOOKUP(B129,'EUROSTAT-Code'!D:E,2,0))),"",VLOOKUP(B129,'EUROSTAT-Code'!D:E,2,0))</f>
        <v/>
      </c>
      <c r="B129" t="s">
        <v>192</v>
      </c>
      <c r="C129" t="s">
        <v>991</v>
      </c>
      <c r="D129">
        <v>725</v>
      </c>
      <c r="E129" s="4">
        <v>85</v>
      </c>
      <c r="F129" s="4" t="s">
        <v>1237</v>
      </c>
      <c r="G129" s="4" t="s">
        <v>1237</v>
      </c>
      <c r="H129" s="4">
        <v>65</v>
      </c>
      <c r="I129" s="4">
        <v>60</v>
      </c>
      <c r="J129" s="4">
        <v>20</v>
      </c>
      <c r="K129" s="4">
        <v>55</v>
      </c>
      <c r="L129" s="4"/>
      <c r="M129" s="4">
        <v>25</v>
      </c>
      <c r="N129" s="4">
        <v>135</v>
      </c>
      <c r="O129" s="4">
        <v>45</v>
      </c>
      <c r="P129" s="4">
        <v>205</v>
      </c>
      <c r="Q129" s="4"/>
    </row>
    <row r="130" spans="1:17" x14ac:dyDescent="0.35">
      <c r="A130" s="37" t="str">
        <f>IF(OR(ISBLANK(VLOOKUP(B130,'EUROSTAT-Code'!D:E,2,0)),ISNA(VLOOKUP(B130,'EUROSTAT-Code'!D:E,2,0))),"",VLOOKUP(B130,'EUROSTAT-Code'!D:E,2,0))</f>
        <v/>
      </c>
      <c r="B130" s="6" t="s">
        <v>194</v>
      </c>
      <c r="C130" s="6" t="s">
        <v>992</v>
      </c>
      <c r="D130" s="6">
        <v>55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>
        <v>5</v>
      </c>
      <c r="P130" s="6">
        <v>40</v>
      </c>
      <c r="Q130" s="6"/>
    </row>
    <row r="131" spans="1:17" x14ac:dyDescent="0.35">
      <c r="A131" s="37" t="str">
        <f>IF(OR(ISBLANK(VLOOKUP(B131,'EUROSTAT-Code'!D:E,2,0)),ISNA(VLOOKUP(B131,'EUROSTAT-Code'!D:E,2,0))),"",VLOOKUP(B131,'EUROSTAT-Code'!D:E,2,0))</f>
        <v>x</v>
      </c>
      <c r="B131" t="s">
        <v>196</v>
      </c>
      <c r="C131" t="s">
        <v>993</v>
      </c>
      <c r="D131">
        <v>360</v>
      </c>
      <c r="E131" s="4"/>
      <c r="F131" s="4"/>
      <c r="G131" s="4"/>
      <c r="H131" s="4"/>
      <c r="I131" s="4"/>
      <c r="J131" s="4"/>
      <c r="K131" s="4"/>
      <c r="L131" s="4">
        <v>335</v>
      </c>
      <c r="M131" s="4"/>
      <c r="N131" s="4"/>
      <c r="O131" s="4"/>
      <c r="P131" s="4"/>
      <c r="Q131" s="4"/>
    </row>
    <row r="132" spans="1:17" x14ac:dyDescent="0.35">
      <c r="A132" s="37" t="str">
        <f>IF(OR(ISBLANK(VLOOKUP(B132,'EUROSTAT-Code'!D:E,2,0)),ISNA(VLOOKUP(B132,'EUROSTAT-Code'!D:E,2,0))),"",VLOOKUP(B132,'EUROSTAT-Code'!D:E,2,0))</f>
        <v/>
      </c>
      <c r="B132" s="6" t="s">
        <v>198</v>
      </c>
      <c r="C132" s="6" t="s">
        <v>994</v>
      </c>
      <c r="D132" s="6">
        <v>95</v>
      </c>
      <c r="E132" s="6">
        <v>5</v>
      </c>
      <c r="F132" s="6"/>
      <c r="G132" s="6"/>
      <c r="H132" s="6" t="s">
        <v>1237</v>
      </c>
      <c r="I132" s="6"/>
      <c r="J132" s="6"/>
      <c r="K132" s="6" t="s">
        <v>1237</v>
      </c>
      <c r="L132" s="6"/>
      <c r="M132" s="6"/>
      <c r="N132" s="6">
        <v>35</v>
      </c>
      <c r="O132" s="6"/>
      <c r="P132" s="6" t="s">
        <v>1237</v>
      </c>
      <c r="Q132" s="6"/>
    </row>
    <row r="133" spans="1:17" x14ac:dyDescent="0.35">
      <c r="A133" s="37" t="str">
        <f>IF(OR(ISBLANK(VLOOKUP(B133,'EUROSTAT-Code'!D:E,2,0)),ISNA(VLOOKUP(B133,'EUROSTAT-Code'!D:E,2,0))),"",VLOOKUP(B133,'EUROSTAT-Code'!D:E,2,0))</f>
        <v/>
      </c>
      <c r="B133" t="s">
        <v>200</v>
      </c>
      <c r="C133" t="s">
        <v>1164</v>
      </c>
      <c r="D133">
        <v>9635</v>
      </c>
      <c r="E133" s="4">
        <v>4650</v>
      </c>
      <c r="F133" s="4" t="s">
        <v>1237</v>
      </c>
      <c r="G133" s="4" t="s">
        <v>1237</v>
      </c>
      <c r="H133" s="4">
        <v>1910</v>
      </c>
      <c r="I133" s="4"/>
      <c r="J133" s="4" t="s">
        <v>1237</v>
      </c>
      <c r="K133" s="4">
        <v>1610</v>
      </c>
      <c r="L133" s="4"/>
      <c r="M133" s="4">
        <v>1015</v>
      </c>
      <c r="N133" s="4"/>
      <c r="O133" s="4"/>
      <c r="P133" s="4"/>
      <c r="Q133" s="4"/>
    </row>
    <row r="134" spans="1:17" x14ac:dyDescent="0.35">
      <c r="A134" s="37" t="str">
        <f>IF(OR(ISBLANK(VLOOKUP(B134,'EUROSTAT-Code'!D:E,2,0)),ISNA(VLOOKUP(B134,'EUROSTAT-Code'!D:E,2,0))),"",VLOOKUP(B134,'EUROSTAT-Code'!D:E,2,0))</f>
        <v/>
      </c>
      <c r="B134" s="6" t="s">
        <v>202</v>
      </c>
      <c r="C134" s="6" t="s">
        <v>1165</v>
      </c>
      <c r="D134" s="6">
        <v>65</v>
      </c>
      <c r="E134" s="6">
        <v>10</v>
      </c>
      <c r="F134" s="6"/>
      <c r="G134" s="6" t="s">
        <v>1237</v>
      </c>
      <c r="H134" s="6" t="s">
        <v>1237</v>
      </c>
      <c r="I134" s="6" t="s">
        <v>1237</v>
      </c>
      <c r="J134" s="6" t="s">
        <v>1237</v>
      </c>
      <c r="K134" s="6">
        <v>10</v>
      </c>
      <c r="L134" s="6"/>
      <c r="M134" s="6">
        <v>25</v>
      </c>
      <c r="N134" s="6"/>
      <c r="O134" s="6"/>
      <c r="P134" s="6"/>
      <c r="Q134" s="6">
        <v>10</v>
      </c>
    </row>
    <row r="135" spans="1:17" x14ac:dyDescent="0.35">
      <c r="A135" s="37" t="str">
        <f>IF(OR(ISBLANK(VLOOKUP(B135,'EUROSTAT-Code'!D:E,2,0)),ISNA(VLOOKUP(B135,'EUROSTAT-Code'!D:E,2,0))),"",VLOOKUP(B135,'EUROSTAT-Code'!D:E,2,0))</f>
        <v/>
      </c>
      <c r="B135" t="s">
        <v>203</v>
      </c>
      <c r="C135" t="s">
        <v>996</v>
      </c>
      <c r="D135">
        <v>5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x14ac:dyDescent="0.35">
      <c r="A136" s="37" t="str">
        <f>IF(OR(ISBLANK(VLOOKUP(B136,'EUROSTAT-Code'!D:E,2,0)),ISNA(VLOOKUP(B136,'EUROSTAT-Code'!D:E,2,0))),"",VLOOKUP(B136,'EUROSTAT-Code'!D:E,2,0))</f>
        <v/>
      </c>
      <c r="B136" s="6" t="s">
        <v>204</v>
      </c>
      <c r="C136" s="6" t="s">
        <v>1166</v>
      </c>
      <c r="D136" s="6">
        <v>110</v>
      </c>
      <c r="E136" s="6">
        <v>10</v>
      </c>
      <c r="F136" s="6" t="s">
        <v>1237</v>
      </c>
      <c r="G136" s="6" t="s">
        <v>1237</v>
      </c>
      <c r="H136" s="6" t="s">
        <v>1237</v>
      </c>
      <c r="I136" s="6" t="s">
        <v>1237</v>
      </c>
      <c r="J136" s="6"/>
      <c r="K136" s="6" t="s">
        <v>1237</v>
      </c>
      <c r="L136" s="6"/>
      <c r="M136" s="6"/>
      <c r="N136" s="6">
        <v>100</v>
      </c>
      <c r="O136" s="6"/>
      <c r="P136" s="6"/>
      <c r="Q136" s="6"/>
    </row>
    <row r="137" spans="1:17" x14ac:dyDescent="0.35">
      <c r="A137" s="37" t="str">
        <f>IF(OR(ISBLANK(VLOOKUP(B137,'EUROSTAT-Code'!D:E,2,0)),ISNA(VLOOKUP(B137,'EUROSTAT-Code'!D:E,2,0))),"",VLOOKUP(B137,'EUROSTAT-Code'!D:E,2,0))</f>
        <v/>
      </c>
      <c r="B137" t="s">
        <v>205</v>
      </c>
      <c r="C137" t="s">
        <v>997</v>
      </c>
      <c r="D137">
        <v>820</v>
      </c>
      <c r="E137" s="4"/>
      <c r="F137" s="4"/>
      <c r="G137" s="4"/>
      <c r="H137" s="4"/>
      <c r="I137" s="4"/>
      <c r="J137" s="4"/>
      <c r="K137" s="4"/>
      <c r="L137" s="4"/>
      <c r="M137" s="4"/>
      <c r="N137" s="4">
        <v>780</v>
      </c>
      <c r="O137" s="4"/>
      <c r="P137" s="4"/>
      <c r="Q137" s="4"/>
    </row>
    <row r="138" spans="1:17" x14ac:dyDescent="0.35">
      <c r="A138" s="37" t="str">
        <f>IF(OR(ISBLANK(VLOOKUP(B138,'EUROSTAT-Code'!D:E,2,0)),ISNA(VLOOKUP(B138,'EUROSTAT-Code'!D:E,2,0))),"",VLOOKUP(B138,'EUROSTAT-Code'!D:E,2,0))</f>
        <v>x</v>
      </c>
      <c r="B138" s="6" t="s">
        <v>207</v>
      </c>
      <c r="C138" s="6" t="s">
        <v>998</v>
      </c>
      <c r="D138" s="6">
        <v>5</v>
      </c>
      <c r="E138" s="6"/>
      <c r="F138" s="6"/>
      <c r="G138" s="6"/>
      <c r="H138" s="6"/>
      <c r="I138" s="6"/>
      <c r="J138" s="6"/>
      <c r="K138" s="6"/>
      <c r="L138" s="6"/>
      <c r="M138" s="6"/>
      <c r="N138" s="6">
        <v>5</v>
      </c>
      <c r="O138" s="6"/>
      <c r="P138" s="6"/>
      <c r="Q138" s="6"/>
    </row>
    <row r="139" spans="1:17" x14ac:dyDescent="0.35">
      <c r="A139" s="37" t="str">
        <f>IF(OR(ISBLANK(VLOOKUP(B139,'EUROSTAT-Code'!D:E,2,0)),ISNA(VLOOKUP(B139,'EUROSTAT-Code'!D:E,2,0))),"",VLOOKUP(B139,'EUROSTAT-Code'!D:E,2,0))</f>
        <v>x</v>
      </c>
      <c r="B139" t="s">
        <v>209</v>
      </c>
      <c r="C139" t="s">
        <v>999</v>
      </c>
      <c r="D139">
        <v>100</v>
      </c>
      <c r="E139" s="4"/>
      <c r="F139" s="4"/>
      <c r="G139" s="4"/>
      <c r="H139" s="4"/>
      <c r="I139" s="4"/>
      <c r="J139" s="4"/>
      <c r="K139" s="4"/>
      <c r="L139" s="4"/>
      <c r="M139" s="4"/>
      <c r="N139" s="4">
        <v>100</v>
      </c>
      <c r="O139" s="4"/>
      <c r="P139" s="4"/>
      <c r="Q139" s="4"/>
    </row>
    <row r="140" spans="1:17" x14ac:dyDescent="0.35">
      <c r="A140" s="37" t="str">
        <f>IF(OR(ISBLANK(VLOOKUP(B140,'EUROSTAT-Code'!D:E,2,0)),ISNA(VLOOKUP(B140,'EUROSTAT-Code'!D:E,2,0))),"",VLOOKUP(B140,'EUROSTAT-Code'!D:E,2,0))</f>
        <v/>
      </c>
      <c r="B140" s="6" t="s">
        <v>211</v>
      </c>
      <c r="C140" s="6" t="s">
        <v>1000</v>
      </c>
      <c r="D140" s="6">
        <v>25</v>
      </c>
      <c r="E140" s="6"/>
      <c r="F140" s="6"/>
      <c r="G140" s="6"/>
      <c r="H140" s="6"/>
      <c r="I140" s="6"/>
      <c r="J140" s="6"/>
      <c r="K140" s="6"/>
      <c r="L140" s="6">
        <v>15</v>
      </c>
      <c r="M140" s="6">
        <v>10</v>
      </c>
      <c r="N140" s="6"/>
      <c r="O140" s="6"/>
      <c r="P140" s="6"/>
      <c r="Q140" s="6"/>
    </row>
    <row r="141" spans="1:17" x14ac:dyDescent="0.35">
      <c r="A141" s="37" t="str">
        <f>IF(OR(ISBLANK(VLOOKUP(B141,'EUROSTAT-Code'!D:E,2,0)),ISNA(VLOOKUP(B141,'EUROSTAT-Code'!D:E,2,0))),"",VLOOKUP(B141,'EUROSTAT-Code'!D:E,2,0))</f>
        <v/>
      </c>
      <c r="B141" s="2" t="s">
        <v>213</v>
      </c>
      <c r="C141" s="2" t="s">
        <v>1222</v>
      </c>
      <c r="D141" s="3">
        <v>30445</v>
      </c>
      <c r="E141" s="20"/>
      <c r="F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3"/>
    </row>
    <row r="142" spans="1:17" x14ac:dyDescent="0.35">
      <c r="A142" s="37" t="str">
        <f>IF(OR(ISBLANK(VLOOKUP(B142,'EUROSTAT-Code'!D:E,2,0)),ISNA(VLOOKUP(B142,'EUROSTAT-Code'!D:E,2,0))),"",VLOOKUP(B142,'EUROSTAT-Code'!D:E,2,0))</f>
        <v>x</v>
      </c>
      <c r="B142" s="4" t="s">
        <v>216</v>
      </c>
      <c r="C142" s="4" t="s">
        <v>1169</v>
      </c>
      <c r="D142" s="4">
        <v>120</v>
      </c>
      <c r="E142" s="4">
        <v>10</v>
      </c>
      <c r="F142" s="4"/>
      <c r="G142" s="4" t="s">
        <v>1237</v>
      </c>
      <c r="H142" s="4" t="s">
        <v>1237</v>
      </c>
      <c r="I142" s="4" t="s">
        <v>1237</v>
      </c>
      <c r="J142" s="4" t="s">
        <v>1237</v>
      </c>
      <c r="K142" s="4" t="s">
        <v>1237</v>
      </c>
      <c r="L142" s="4">
        <v>35</v>
      </c>
      <c r="M142" s="4">
        <v>55</v>
      </c>
      <c r="N142" s="4">
        <v>10</v>
      </c>
      <c r="O142" s="4"/>
      <c r="P142" s="4"/>
      <c r="Q142" s="4"/>
    </row>
    <row r="143" spans="1:17" x14ac:dyDescent="0.35">
      <c r="A143" s="37" t="str">
        <f>IF(OR(ISBLANK(VLOOKUP(B143,'EUROSTAT-Code'!D:E,2,0)),ISNA(VLOOKUP(B143,'EUROSTAT-Code'!D:E,2,0))),"",VLOOKUP(B143,'EUROSTAT-Code'!D:E,2,0))</f>
        <v/>
      </c>
      <c r="B143" s="6" t="s">
        <v>218</v>
      </c>
      <c r="C143" s="6" t="s">
        <v>1170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 t="s">
        <v>1237</v>
      </c>
      <c r="O143" s="6"/>
      <c r="P143" s="6"/>
      <c r="Q143" s="6"/>
    </row>
    <row r="144" spans="1:17" x14ac:dyDescent="0.35">
      <c r="A144" s="37" t="str">
        <f>IF(OR(ISBLANK(VLOOKUP(B144,'EUROSTAT-Code'!D:E,2,0)),ISNA(VLOOKUP(B144,'EUROSTAT-Code'!D:E,2,0))),"",VLOOKUP(B144,'EUROSTAT-Code'!D:E,2,0))</f>
        <v>x</v>
      </c>
      <c r="B144" s="4" t="s">
        <v>220</v>
      </c>
      <c r="C144" s="4" t="s">
        <v>1002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x14ac:dyDescent="0.35">
      <c r="A145" s="37" t="str">
        <f>IF(OR(ISBLANK(VLOOKUP(B145,'EUROSTAT-Code'!D:E,2,0)),ISNA(VLOOKUP(B145,'EUROSTAT-Code'!D:E,2,0))),"",VLOOKUP(B145,'EUROSTAT-Code'!D:E,2,0))</f>
        <v>x</v>
      </c>
      <c r="B145" s="6" t="s">
        <v>607</v>
      </c>
      <c r="C145" s="6" t="s">
        <v>1171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spans="1:17" x14ac:dyDescent="0.35">
      <c r="A146" s="37" t="str">
        <f>IF(OR(ISBLANK(VLOOKUP(B146,'EUROSTAT-Code'!D:E,2,0)),ISNA(VLOOKUP(B146,'EUROSTAT-Code'!D:E,2,0))),"",VLOOKUP(B146,'EUROSTAT-Code'!D:E,2,0))</f>
        <v>x</v>
      </c>
      <c r="B146" s="4" t="s">
        <v>222</v>
      </c>
      <c r="C146" s="4" t="s">
        <v>1172</v>
      </c>
      <c r="D146" s="4">
        <v>45</v>
      </c>
      <c r="E146" s="4">
        <v>15</v>
      </c>
      <c r="F146" s="4" t="s">
        <v>1237</v>
      </c>
      <c r="G146" s="4" t="s">
        <v>1237</v>
      </c>
      <c r="H146" s="4">
        <v>5</v>
      </c>
      <c r="I146" s="4" t="s">
        <v>1237</v>
      </c>
      <c r="J146" s="4" t="s">
        <v>1237</v>
      </c>
      <c r="K146" s="4"/>
      <c r="L146" s="4">
        <v>15</v>
      </c>
      <c r="M146" s="4">
        <v>10</v>
      </c>
      <c r="N146" s="4" t="s">
        <v>1237</v>
      </c>
      <c r="O146" s="4"/>
      <c r="P146" s="4"/>
      <c r="Q146" s="4"/>
    </row>
    <row r="147" spans="1:17" x14ac:dyDescent="0.35">
      <c r="A147" s="37" t="str">
        <f>IF(OR(ISBLANK(VLOOKUP(B147,'EUROSTAT-Code'!D:E,2,0)),ISNA(VLOOKUP(B147,'EUROSTAT-Code'!D:E,2,0))),"",VLOOKUP(B147,'EUROSTAT-Code'!D:E,2,0))</f>
        <v/>
      </c>
      <c r="B147" s="6" t="s">
        <v>608</v>
      </c>
      <c r="C147" s="6" t="s">
        <v>1004</v>
      </c>
      <c r="D147" s="6">
        <v>10</v>
      </c>
      <c r="E147" s="6"/>
      <c r="F147" s="6"/>
      <c r="G147" s="6"/>
      <c r="H147" s="6"/>
      <c r="I147" s="6"/>
      <c r="J147" s="6"/>
      <c r="K147" s="6"/>
      <c r="L147" s="6"/>
      <c r="M147" s="6">
        <v>10</v>
      </c>
      <c r="N147" s="6"/>
      <c r="O147" s="6"/>
      <c r="P147" s="6"/>
      <c r="Q147" s="6"/>
    </row>
    <row r="148" spans="1:17" x14ac:dyDescent="0.35">
      <c r="A148" s="37" t="str">
        <f>IF(OR(ISBLANK(VLOOKUP(B148,'EUROSTAT-Code'!D:E,2,0)),ISNA(VLOOKUP(B148,'EUROSTAT-Code'!D:E,2,0))),"",VLOOKUP(B148,'EUROSTAT-Code'!D:E,2,0))</f>
        <v/>
      </c>
      <c r="B148" s="4" t="s">
        <v>615</v>
      </c>
      <c r="C148" s="4" t="s">
        <v>1005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x14ac:dyDescent="0.35">
      <c r="A149" s="37" t="str">
        <f>IF(OR(ISBLANK(VLOOKUP(B149,'EUROSTAT-Code'!D:E,2,0)),ISNA(VLOOKUP(B149,'EUROSTAT-Code'!D:E,2,0))),"",VLOOKUP(B149,'EUROSTAT-Code'!D:E,2,0))</f>
        <v/>
      </c>
      <c r="B149" s="6" t="s">
        <v>224</v>
      </c>
      <c r="C149" s="6" t="s">
        <v>1175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spans="1:17" x14ac:dyDescent="0.35">
      <c r="A150" s="37" t="str">
        <f>IF(OR(ISBLANK(VLOOKUP(B150,'EUROSTAT-Code'!D:E,2,0)),ISNA(VLOOKUP(B150,'EUROSTAT-Code'!D:E,2,0))),"",VLOOKUP(B150,'EUROSTAT-Code'!D:E,2,0))</f>
        <v>x</v>
      </c>
      <c r="B150" s="4" t="s">
        <v>226</v>
      </c>
      <c r="C150" s="4" t="s">
        <v>1176</v>
      </c>
      <c r="D150" s="4">
        <v>60</v>
      </c>
      <c r="E150" s="4">
        <v>15</v>
      </c>
      <c r="F150" s="4"/>
      <c r="G150" s="4"/>
      <c r="H150" s="4"/>
      <c r="I150" s="4"/>
      <c r="J150" s="4"/>
      <c r="K150" s="4" t="s">
        <v>1237</v>
      </c>
      <c r="L150" s="4"/>
      <c r="M150" s="4">
        <v>45</v>
      </c>
      <c r="N150" s="4"/>
      <c r="O150" s="4"/>
      <c r="P150" s="4"/>
      <c r="Q150" s="4"/>
    </row>
    <row r="151" spans="1:17" x14ac:dyDescent="0.35">
      <c r="A151" s="37" t="str">
        <f>IF(OR(ISBLANK(VLOOKUP(B151,'EUROSTAT-Code'!D:E,2,0)),ISNA(VLOOKUP(B151,'EUROSTAT-Code'!D:E,2,0))),"",VLOOKUP(B151,'EUROSTAT-Code'!D:E,2,0))</f>
        <v/>
      </c>
      <c r="B151" s="6" t="s">
        <v>281</v>
      </c>
      <c r="C151" s="6" t="s">
        <v>1178</v>
      </c>
      <c r="D151" s="6">
        <v>10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spans="1:17" x14ac:dyDescent="0.35">
      <c r="A152" s="37" t="str">
        <f>IF(OR(ISBLANK(VLOOKUP(B152,'EUROSTAT-Code'!D:E,2,0)),ISNA(VLOOKUP(B152,'EUROSTAT-Code'!D:E,2,0))),"",VLOOKUP(B152,'EUROSTAT-Code'!D:E,2,0))</f>
        <v/>
      </c>
      <c r="B152" s="4" t="s">
        <v>657</v>
      </c>
      <c r="C152" s="4" t="s">
        <v>1180</v>
      </c>
      <c r="D152" s="4">
        <v>5</v>
      </c>
      <c r="E152" s="4"/>
      <c r="F152" s="4" t="s">
        <v>1237</v>
      </c>
      <c r="G152" s="4" t="s">
        <v>1237</v>
      </c>
      <c r="H152" s="4"/>
      <c r="I152" s="4" t="s">
        <v>1237</v>
      </c>
      <c r="J152" s="4"/>
      <c r="K152" s="4"/>
      <c r="L152" s="4"/>
      <c r="M152" s="4"/>
      <c r="N152" s="4"/>
      <c r="O152" s="4"/>
      <c r="P152" s="4"/>
      <c r="Q152" s="4"/>
    </row>
    <row r="153" spans="1:17" x14ac:dyDescent="0.35">
      <c r="A153" s="37" t="str">
        <f>IF(OR(ISBLANK(VLOOKUP(B153,'EUROSTAT-Code'!D:E,2,0)),ISNA(VLOOKUP(B153,'EUROSTAT-Code'!D:E,2,0))),"",VLOOKUP(B153,'EUROSTAT-Code'!D:E,2,0))</f>
        <v/>
      </c>
      <c r="B153" s="6" t="s">
        <v>666</v>
      </c>
      <c r="C153" s="6" t="s">
        <v>1181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spans="1:17" x14ac:dyDescent="0.35">
      <c r="A154" s="37" t="str">
        <f>IF(OR(ISBLANK(VLOOKUP(B154,'EUROSTAT-Code'!D:E,2,0)),ISNA(VLOOKUP(B154,'EUROSTAT-Code'!D:E,2,0))),"",VLOOKUP(B154,'EUROSTAT-Code'!D:E,2,0))</f>
        <v/>
      </c>
      <c r="B154" s="4" t="s">
        <v>230</v>
      </c>
      <c r="C154" s="4" t="s">
        <v>1008</v>
      </c>
      <c r="D154" s="4">
        <v>5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>
        <v>5</v>
      </c>
    </row>
    <row r="155" spans="1:17" x14ac:dyDescent="0.35">
      <c r="A155" s="37" t="str">
        <f>IF(OR(ISBLANK(VLOOKUP(B155,'EUROSTAT-Code'!D:E,2,0)),ISNA(VLOOKUP(B155,'EUROSTAT-Code'!D:E,2,0))),"",VLOOKUP(B155,'EUROSTAT-Code'!D:E,2,0))</f>
        <v>x</v>
      </c>
      <c r="B155" s="6" t="s">
        <v>672</v>
      </c>
      <c r="C155" s="6" t="s">
        <v>1182</v>
      </c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spans="1:17" x14ac:dyDescent="0.35">
      <c r="A156" s="37" t="str">
        <f>IF(OR(ISBLANK(VLOOKUP(B156,'EUROSTAT-Code'!D:E,2,0)),ISNA(VLOOKUP(B156,'EUROSTAT-Code'!D:E,2,0))),"",VLOOKUP(B156,'EUROSTAT-Code'!D:E,2,0))</f>
        <v/>
      </c>
      <c r="B156" s="4" t="s">
        <v>682</v>
      </c>
      <c r="C156" s="4" t="s">
        <v>1009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x14ac:dyDescent="0.35">
      <c r="A157" s="37" t="str">
        <f>IF(OR(ISBLANK(VLOOKUP(B157,'EUROSTAT-Code'!D:E,2,0)),ISNA(VLOOKUP(B157,'EUROSTAT-Code'!D:E,2,0))),"",VLOOKUP(B157,'EUROSTAT-Code'!D:E,2,0))</f>
        <v/>
      </c>
      <c r="B157" s="6" t="s">
        <v>685</v>
      </c>
      <c r="C157" s="6" t="s">
        <v>1010</v>
      </c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1:17" x14ac:dyDescent="0.35">
      <c r="A158" s="37" t="str">
        <f>IF(OR(ISBLANK(VLOOKUP(B158,'EUROSTAT-Code'!D:E,2,0)),ISNA(VLOOKUP(B158,'EUROSTAT-Code'!D:E,2,0))),"",VLOOKUP(B158,'EUROSTAT-Code'!D:E,2,0))</f>
        <v/>
      </c>
      <c r="B158" s="4" t="s">
        <v>232</v>
      </c>
      <c r="C158" s="4" t="s">
        <v>1290</v>
      </c>
      <c r="D158" s="4">
        <v>22215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>
        <v>22215</v>
      </c>
    </row>
    <row r="159" spans="1:17" x14ac:dyDescent="0.35">
      <c r="A159" s="37" t="str">
        <f>IF(OR(ISBLANK(VLOOKUP(B159,'EUROSTAT-Code'!D:E,2,0)),ISNA(VLOOKUP(B159,'EUROSTAT-Code'!D:E,2,0))),"",VLOOKUP(B159,'EUROSTAT-Code'!D:E,2,0))</f>
        <v/>
      </c>
      <c r="B159" s="6" t="s">
        <v>233</v>
      </c>
      <c r="C159" s="6" t="s">
        <v>1184</v>
      </c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spans="1:17" x14ac:dyDescent="0.35">
      <c r="A160" s="37" t="str">
        <f>IF(OR(ISBLANK(VLOOKUP(B160,'EUROSTAT-Code'!D:E,2,0)),ISNA(VLOOKUP(B160,'EUROSTAT-Code'!D:E,2,0))),"",VLOOKUP(B160,'EUROSTAT-Code'!D:E,2,0))</f>
        <v>x</v>
      </c>
      <c r="B160" s="4" t="s">
        <v>235</v>
      </c>
      <c r="C160" s="4" t="s">
        <v>1012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x14ac:dyDescent="0.35">
      <c r="A161" s="37" t="str">
        <f>IF(OR(ISBLANK(VLOOKUP(B161,'EUROSTAT-Code'!D:E,2,0)),ISNA(VLOOKUP(B161,'EUROSTAT-Code'!D:E,2,0))),"",VLOOKUP(B161,'EUROSTAT-Code'!D:E,2,0))</f>
        <v/>
      </c>
      <c r="B161" s="6" t="s">
        <v>696</v>
      </c>
      <c r="C161" s="6" t="s">
        <v>1013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spans="1:17" x14ac:dyDescent="0.35">
      <c r="A162" s="37" t="str">
        <f>IF(OR(ISBLANK(VLOOKUP(B162,'EUROSTAT-Code'!D:E,2,0)),ISNA(VLOOKUP(B162,'EUROSTAT-Code'!D:E,2,0))),"",VLOOKUP(B162,'EUROSTAT-Code'!D:E,2,0))</f>
        <v/>
      </c>
      <c r="B162" s="4" t="s">
        <v>237</v>
      </c>
      <c r="C162" s="4" t="s">
        <v>1014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x14ac:dyDescent="0.35">
      <c r="A163" s="37" t="str">
        <f>IF(OR(ISBLANK(VLOOKUP(B163,'EUROSTAT-Code'!D:E,2,0)),ISNA(VLOOKUP(B163,'EUROSTAT-Code'!D:E,2,0))),"",VLOOKUP(B163,'EUROSTAT-Code'!D:E,2,0))</f>
        <v/>
      </c>
      <c r="B163" s="6" t="s">
        <v>343</v>
      </c>
      <c r="C163" s="6" t="s">
        <v>1185</v>
      </c>
      <c r="D163" s="6">
        <v>25</v>
      </c>
      <c r="E163" s="6">
        <v>15</v>
      </c>
      <c r="F163" s="6"/>
      <c r="G163" s="6"/>
      <c r="H163" s="6" t="s">
        <v>1237</v>
      </c>
      <c r="I163" s="6"/>
      <c r="J163" s="6"/>
      <c r="K163" s="6">
        <v>5</v>
      </c>
      <c r="L163" s="6"/>
      <c r="M163" s="6"/>
      <c r="N163" s="6"/>
      <c r="O163" s="6"/>
      <c r="P163" s="6"/>
      <c r="Q163" s="6"/>
    </row>
    <row r="164" spans="1:17" x14ac:dyDescent="0.35">
      <c r="A164" s="37" t="str">
        <f>IF(OR(ISBLANK(VLOOKUP(B164,'EUROSTAT-Code'!D:E,2,0)),ISNA(VLOOKUP(B164,'EUROSTAT-Code'!D:E,2,0))),"",VLOOKUP(B164,'EUROSTAT-Code'!D:E,2,0))</f>
        <v/>
      </c>
      <c r="B164" s="4" t="s">
        <v>344</v>
      </c>
      <c r="C164" s="4" t="s">
        <v>1186</v>
      </c>
      <c r="D164" s="4">
        <v>60</v>
      </c>
      <c r="E164" s="4"/>
      <c r="F164" s="4"/>
      <c r="G164" s="4"/>
      <c r="H164" s="4" t="s">
        <v>1237</v>
      </c>
      <c r="I164" s="4"/>
      <c r="J164" s="4"/>
      <c r="K164" s="4"/>
      <c r="L164" s="4">
        <v>30</v>
      </c>
      <c r="M164" s="4">
        <v>25</v>
      </c>
      <c r="N164" s="4"/>
      <c r="O164" s="4"/>
      <c r="P164" s="4"/>
      <c r="Q164" s="4"/>
    </row>
    <row r="165" spans="1:17" x14ac:dyDescent="0.35">
      <c r="A165" s="37" t="str">
        <f>IF(OR(ISBLANK(VLOOKUP(B165,'EUROSTAT-Code'!D:E,2,0)),ISNA(VLOOKUP(B165,'EUROSTAT-Code'!D:E,2,0))),"",VLOOKUP(B165,'EUROSTAT-Code'!D:E,2,0))</f>
        <v>x</v>
      </c>
      <c r="B165" s="6" t="s">
        <v>241</v>
      </c>
      <c r="C165" s="6" t="s">
        <v>1187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spans="1:17" x14ac:dyDescent="0.35">
      <c r="A166" s="37" t="str">
        <f>IF(OR(ISBLANK(VLOOKUP(B166,'EUROSTAT-Code'!D:E,2,0)),ISNA(VLOOKUP(B166,'EUROSTAT-Code'!D:E,2,0))),"",VLOOKUP(B166,'EUROSTAT-Code'!D:E,2,0))</f>
        <v/>
      </c>
      <c r="B166" s="4" t="s">
        <v>245</v>
      </c>
      <c r="C166" s="4" t="s">
        <v>1191</v>
      </c>
      <c r="D166" s="4">
        <v>7870</v>
      </c>
      <c r="E166" s="4"/>
      <c r="F166" s="4"/>
      <c r="G166" s="4"/>
      <c r="H166" s="4"/>
      <c r="I166" s="4"/>
      <c r="J166" s="4"/>
      <c r="K166" s="4"/>
      <c r="L166" s="4"/>
      <c r="M166" s="4">
        <v>7795</v>
      </c>
      <c r="N166" s="4"/>
      <c r="O166" s="4" t="s">
        <v>1237</v>
      </c>
      <c r="P166" s="4"/>
      <c r="Q166" s="4" t="s">
        <v>1237</v>
      </c>
    </row>
    <row r="167" spans="1:17" x14ac:dyDescent="0.35">
      <c r="A167" s="37" t="str">
        <f>IF(OR(ISBLANK(VLOOKUP(B167,'EUROSTAT-Code'!D:E,2,0)),ISNA(VLOOKUP(B167,'EUROSTAT-Code'!D:E,2,0))),"",VLOOKUP(B167,'EUROSTAT-Code'!D:E,2,0))</f>
        <v/>
      </c>
      <c r="B167" s="6" t="s">
        <v>761</v>
      </c>
      <c r="C167" s="6" t="s">
        <v>1192</v>
      </c>
      <c r="D167" s="6">
        <v>20</v>
      </c>
      <c r="E167" s="6"/>
      <c r="F167" s="6"/>
      <c r="G167" s="6"/>
      <c r="H167" s="6"/>
      <c r="I167" s="6"/>
      <c r="J167" s="6"/>
      <c r="K167" s="6"/>
      <c r="L167" s="6"/>
      <c r="M167" s="6">
        <v>5</v>
      </c>
      <c r="N167" s="6"/>
      <c r="O167" s="6"/>
      <c r="P167" s="6"/>
      <c r="Q167" s="6">
        <v>10</v>
      </c>
    </row>
    <row r="168" spans="1:17" x14ac:dyDescent="0.35">
      <c r="A168" s="37" t="str">
        <f>IF(OR(ISBLANK(VLOOKUP(B168,'EUROSTAT-Code'!D:E,2,0)),ISNA(VLOOKUP(B168,'EUROSTAT-Code'!D:E,2,0))),"",VLOOKUP(B168,'EUROSTAT-Code'!D:E,2,0))</f>
        <v/>
      </c>
      <c r="B168" s="2" t="s">
        <v>246</v>
      </c>
      <c r="C168" s="2" t="s">
        <v>247</v>
      </c>
      <c r="D168" s="3">
        <v>155</v>
      </c>
      <c r="E168" s="20"/>
      <c r="F168" s="20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3"/>
    </row>
    <row r="169" spans="1:17" x14ac:dyDescent="0.35">
      <c r="A169" s="37" t="str">
        <f>IF(OR(ISBLANK(VLOOKUP(B169,'EUROSTAT-Code'!D:E,2,0)),ISNA(VLOOKUP(B169,'EUROSTAT-Code'!D:E,2,0))),"",VLOOKUP(B169,'EUROSTAT-Code'!D:E,2,0))</f>
        <v/>
      </c>
      <c r="B169" s="4" t="s">
        <v>346</v>
      </c>
      <c r="C169" s="4" t="s">
        <v>1194</v>
      </c>
      <c r="D169" s="4">
        <v>80</v>
      </c>
      <c r="E169" s="4">
        <v>15</v>
      </c>
      <c r="F169" s="4" t="s">
        <v>1237</v>
      </c>
      <c r="G169" s="4" t="s">
        <v>1237</v>
      </c>
      <c r="H169" s="4"/>
      <c r="I169" s="4"/>
      <c r="J169" s="4"/>
      <c r="K169" s="4"/>
      <c r="L169" s="4">
        <v>60</v>
      </c>
      <c r="M169" s="4"/>
      <c r="N169" s="4" t="s">
        <v>1237</v>
      </c>
      <c r="O169" s="4"/>
      <c r="P169" s="4"/>
      <c r="Q169" s="4"/>
    </row>
    <row r="170" spans="1:17" x14ac:dyDescent="0.35">
      <c r="A170" s="37" t="str">
        <f>IF(OR(ISBLANK(VLOOKUP(B170,'EUROSTAT-Code'!D:E,2,0)),ISNA(VLOOKUP(B170,'EUROSTAT-Code'!D:E,2,0))),"",VLOOKUP(B170,'EUROSTAT-Code'!D:E,2,0))</f>
        <v/>
      </c>
      <c r="B170" s="6" t="s">
        <v>248</v>
      </c>
      <c r="C170" s="6" t="s">
        <v>1025</v>
      </c>
      <c r="D170" s="6">
        <v>75</v>
      </c>
      <c r="E170" s="6" t="s">
        <v>1237</v>
      </c>
      <c r="F170" s="6" t="s">
        <v>1237</v>
      </c>
      <c r="G170" s="6"/>
      <c r="H170" s="6"/>
      <c r="I170" s="6"/>
      <c r="J170" s="6"/>
      <c r="K170" s="6" t="s">
        <v>1237</v>
      </c>
      <c r="L170" s="6">
        <v>60</v>
      </c>
      <c r="M170" s="6"/>
      <c r="N170" s="6" t="s">
        <v>1237</v>
      </c>
      <c r="O170" s="6"/>
      <c r="P170" s="6" t="s">
        <v>1237</v>
      </c>
      <c r="Q170" s="6"/>
    </row>
    <row r="171" spans="1:17" x14ac:dyDescent="0.35">
      <c r="A171" s="37" t="str">
        <f>IF(OR(ISBLANK(VLOOKUP(B171,'EUROSTAT-Code'!D:E,2,0)),ISNA(VLOOKUP(B171,'EUROSTAT-Code'!D:E,2,0))),"",VLOOKUP(B171,'EUROSTAT-Code'!D:E,2,0))</f>
        <v/>
      </c>
      <c r="B171" s="2" t="s">
        <v>250</v>
      </c>
      <c r="C171" s="2" t="s">
        <v>1223</v>
      </c>
      <c r="D171" s="3">
        <v>4945</v>
      </c>
      <c r="E171" s="20"/>
      <c r="F171" s="20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3"/>
    </row>
    <row r="172" spans="1:17" x14ac:dyDescent="0.35">
      <c r="A172" s="37" t="str">
        <f>IF(OR(ISBLANK(VLOOKUP(B172,'EUROSTAT-Code'!D:E,2,0)),ISNA(VLOOKUP(B172,'EUROSTAT-Code'!D:E,2,0))),"",VLOOKUP(B172,'EUROSTAT-Code'!D:E,2,0))</f>
        <v/>
      </c>
      <c r="B172" s="4" t="s">
        <v>776</v>
      </c>
      <c r="C172" s="4" t="s">
        <v>1026</v>
      </c>
      <c r="D172" s="4">
        <v>1775</v>
      </c>
      <c r="E172" s="4">
        <v>1070</v>
      </c>
      <c r="F172" s="4"/>
      <c r="G172" s="4">
        <v>65</v>
      </c>
      <c r="H172" s="4">
        <v>60</v>
      </c>
      <c r="I172" s="4">
        <v>45</v>
      </c>
      <c r="J172" s="4">
        <v>70</v>
      </c>
      <c r="K172" s="4">
        <v>420</v>
      </c>
      <c r="L172" s="4"/>
      <c r="M172" s="4"/>
      <c r="N172" s="4"/>
      <c r="O172" s="4"/>
      <c r="P172" s="4"/>
      <c r="Q172" s="4"/>
    </row>
    <row r="173" spans="1:17" x14ac:dyDescent="0.35">
      <c r="A173" s="37" t="str">
        <f>IF(OR(ISBLANK(VLOOKUP(B173,'EUROSTAT-Code'!D:E,2,0)),ISNA(VLOOKUP(B173,'EUROSTAT-Code'!D:E,2,0))),"",VLOOKUP(B173,'EUROSTAT-Code'!D:E,2,0))</f>
        <v/>
      </c>
      <c r="B173" s="6" t="s">
        <v>778</v>
      </c>
      <c r="C173" s="6" t="s">
        <v>1027</v>
      </c>
      <c r="D173" s="6">
        <v>395</v>
      </c>
      <c r="E173" s="6">
        <v>160</v>
      </c>
      <c r="F173" s="6"/>
      <c r="G173" s="6">
        <v>15</v>
      </c>
      <c r="H173" s="6">
        <v>160</v>
      </c>
      <c r="I173" s="6" t="s">
        <v>1237</v>
      </c>
      <c r="J173" s="6"/>
      <c r="K173" s="6">
        <v>55</v>
      </c>
      <c r="L173" s="6"/>
      <c r="M173" s="6"/>
      <c r="N173" s="6"/>
      <c r="O173" s="6"/>
      <c r="P173" s="6"/>
      <c r="Q173" s="6"/>
    </row>
    <row r="174" spans="1:17" x14ac:dyDescent="0.35">
      <c r="A174" s="37" t="str">
        <f>IF(OR(ISBLANK(VLOOKUP(B174,'EUROSTAT-Code'!D:E,2,0)),ISNA(VLOOKUP(B174,'EUROSTAT-Code'!D:E,2,0))),"",VLOOKUP(B174,'EUROSTAT-Code'!D:E,2,0))</f>
        <v/>
      </c>
      <c r="B174" s="4" t="s">
        <v>781</v>
      </c>
      <c r="C174" s="4" t="s">
        <v>1195</v>
      </c>
      <c r="D174" s="4">
        <v>15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15</v>
      </c>
    </row>
    <row r="175" spans="1:17" x14ac:dyDescent="0.35">
      <c r="A175" s="37" t="str">
        <f>IF(OR(ISBLANK(VLOOKUP(B175,'EUROSTAT-Code'!D:E,2,0)),ISNA(VLOOKUP(B175,'EUROSTAT-Code'!D:E,2,0))),"",VLOOKUP(B175,'EUROSTAT-Code'!D:E,2,0))</f>
        <v/>
      </c>
      <c r="B175" s="6" t="s">
        <v>783</v>
      </c>
      <c r="C175" s="6" t="s">
        <v>1196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spans="1:17" x14ac:dyDescent="0.35">
      <c r="A176" s="37" t="str">
        <f>IF(OR(ISBLANK(VLOOKUP(B176,'EUROSTAT-Code'!D:E,2,0)),ISNA(VLOOKUP(B176,'EUROSTAT-Code'!D:E,2,0))),"",VLOOKUP(B176,'EUROSTAT-Code'!D:E,2,0))</f>
        <v/>
      </c>
      <c r="B176" s="4" t="s">
        <v>784</v>
      </c>
      <c r="C176" s="4" t="s">
        <v>1197</v>
      </c>
      <c r="D176" s="4">
        <v>1030</v>
      </c>
      <c r="E176" s="4"/>
      <c r="F176" s="4"/>
      <c r="G176" s="4"/>
      <c r="H176" s="4"/>
      <c r="I176" s="4"/>
      <c r="J176" s="4"/>
      <c r="K176" s="4"/>
      <c r="L176" s="4"/>
      <c r="M176" s="4">
        <v>1020</v>
      </c>
      <c r="N176" s="4"/>
      <c r="O176" s="4"/>
      <c r="P176" s="4"/>
      <c r="Q176" s="4"/>
    </row>
    <row r="177" spans="1:17" x14ac:dyDescent="0.35">
      <c r="A177" s="37" t="str">
        <f>IF(OR(ISBLANK(VLOOKUP(B177,'EUROSTAT-Code'!D:E,2,0)),ISNA(VLOOKUP(B177,'EUROSTAT-Code'!D:E,2,0))),"",VLOOKUP(B177,'EUROSTAT-Code'!D:E,2,0))</f>
        <v/>
      </c>
      <c r="B177" s="6" t="s">
        <v>785</v>
      </c>
      <c r="C177" s="6" t="s">
        <v>1030</v>
      </c>
      <c r="D177" s="6">
        <v>765</v>
      </c>
      <c r="E177" s="6">
        <v>280</v>
      </c>
      <c r="F177" s="6" t="s">
        <v>1237</v>
      </c>
      <c r="G177" s="6" t="s">
        <v>1237</v>
      </c>
      <c r="H177" s="6">
        <v>225</v>
      </c>
      <c r="I177" s="6" t="s">
        <v>1237</v>
      </c>
      <c r="J177" s="6"/>
      <c r="K177" s="6">
        <v>80</v>
      </c>
      <c r="L177" s="6">
        <v>155</v>
      </c>
      <c r="M177" s="6"/>
      <c r="N177" s="6"/>
      <c r="O177" s="6"/>
      <c r="P177" s="6"/>
      <c r="Q177" s="6"/>
    </row>
    <row r="178" spans="1:17" x14ac:dyDescent="0.35">
      <c r="A178" s="37" t="str">
        <f>IF(OR(ISBLANK(VLOOKUP(B178,'EUROSTAT-Code'!D:E,2,0)),ISNA(VLOOKUP(B178,'EUROSTAT-Code'!D:E,2,0))),"",VLOOKUP(B178,'EUROSTAT-Code'!D:E,2,0))</f>
        <v>x</v>
      </c>
      <c r="B178" s="4" t="s">
        <v>786</v>
      </c>
      <c r="C178" s="4" t="s">
        <v>1031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x14ac:dyDescent="0.35">
      <c r="A179" s="37" t="str">
        <f>IF(OR(ISBLANK(VLOOKUP(B179,'EUROSTAT-Code'!D:E,2,0)),ISNA(VLOOKUP(B179,'EUROSTAT-Code'!D:E,2,0))),"",VLOOKUP(B179,'EUROSTAT-Code'!D:E,2,0))</f>
        <v/>
      </c>
      <c r="B179" s="6" t="s">
        <v>787</v>
      </c>
      <c r="C179" s="6" t="s">
        <v>1032</v>
      </c>
      <c r="D179" s="6">
        <v>25</v>
      </c>
      <c r="E179" s="6">
        <v>5</v>
      </c>
      <c r="F179" s="6" t="s">
        <v>1237</v>
      </c>
      <c r="G179" s="6">
        <v>5</v>
      </c>
      <c r="H179" s="6">
        <v>10</v>
      </c>
      <c r="I179" s="6" t="s">
        <v>1237</v>
      </c>
      <c r="J179" s="6"/>
      <c r="K179" s="6">
        <v>5</v>
      </c>
      <c r="L179" s="6"/>
      <c r="M179" s="6"/>
      <c r="N179" s="6"/>
      <c r="O179" s="6"/>
      <c r="P179" s="6"/>
      <c r="Q179" s="6"/>
    </row>
    <row r="180" spans="1:17" x14ac:dyDescent="0.35">
      <c r="A180" s="37" t="str">
        <f>IF(OR(ISBLANK(VLOOKUP(B180,'EUROSTAT-Code'!D:E,2,0)),ISNA(VLOOKUP(B180,'EUROSTAT-Code'!D:E,2,0))),"",VLOOKUP(B180,'EUROSTAT-Code'!D:E,2,0))</f>
        <v/>
      </c>
      <c r="B180" s="4" t="s">
        <v>791</v>
      </c>
      <c r="C180" s="4" t="s">
        <v>1198</v>
      </c>
      <c r="D180" s="4">
        <v>940</v>
      </c>
      <c r="E180" s="4">
        <v>565</v>
      </c>
      <c r="F180" s="4" t="s">
        <v>1237</v>
      </c>
      <c r="G180" s="4">
        <v>35</v>
      </c>
      <c r="H180" s="4">
        <v>135</v>
      </c>
      <c r="I180" s="4" t="s">
        <v>1237</v>
      </c>
      <c r="J180" s="4" t="s">
        <v>1237</v>
      </c>
      <c r="K180" s="4">
        <v>180</v>
      </c>
      <c r="L180" s="4" t="s">
        <v>1237</v>
      </c>
      <c r="M180" s="4"/>
      <c r="N180" s="4"/>
      <c r="O180" s="4"/>
      <c r="P180" s="4"/>
      <c r="Q180" s="4"/>
    </row>
    <row r="181" spans="1:17" x14ac:dyDescent="0.35">
      <c r="A181" s="37" t="str">
        <f>IF(OR(ISBLANK(VLOOKUP(B181,'EUROSTAT-Code'!D:E,2,0)),ISNA(VLOOKUP(B181,'EUROSTAT-Code'!D:E,2,0))),"",VLOOKUP(B181,'EUROSTAT-Code'!D:E,2,0))</f>
        <v/>
      </c>
      <c r="B181" s="6" t="s">
        <v>348</v>
      </c>
      <c r="C181" s="6" t="s">
        <v>357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1:17" x14ac:dyDescent="0.35">
      <c r="A182" s="37" t="str">
        <f>IF(OR(ISBLANK(VLOOKUP(B182,'EUROSTAT-Code'!D:E,2,0)),ISNA(VLOOKUP(B182,'EUROSTAT-Code'!D:E,2,0))),"",VLOOKUP(B182,'EUROSTAT-Code'!D:E,2,0))</f>
        <v/>
      </c>
    </row>
    <row r="183" spans="1:17" x14ac:dyDescent="0.35">
      <c r="A183" s="37" t="str">
        <f>IF(OR(ISBLANK(VLOOKUP(B183,'EUROSTAT-Code'!D:E,2,0)),ISNA(VLOOKUP(B183,'EUROSTAT-Code'!D:E,2,0))),"",VLOOKUP(B183,'EUROSTAT-Code'!D:E,2,0))</f>
        <v/>
      </c>
    </row>
    <row r="184" spans="1:17" x14ac:dyDescent="0.35">
      <c r="A184" s="37" t="str">
        <f>IF(OR(ISBLANK(VLOOKUP(B184,'EUROSTAT-Code'!D:E,2,0)),ISNA(VLOOKUP(B184,'EUROSTAT-Code'!D:E,2,0))),"",VLOOKUP(B184,'EUROSTAT-Code'!D:E,2,0))</f>
        <v/>
      </c>
    </row>
    <row r="185" spans="1:17" x14ac:dyDescent="0.35">
      <c r="A185" s="37" t="str">
        <f>IF(OR(ISBLANK(VLOOKUP(B185,'EUROSTAT-Code'!D:E,2,0)),ISNA(VLOOKUP(B185,'EUROSTAT-Code'!D:E,2,0))),"",VLOOKUP(B185,'EUROSTAT-Code'!D:E,2,0))</f>
        <v/>
      </c>
    </row>
    <row r="186" spans="1:17" x14ac:dyDescent="0.35">
      <c r="A186" s="37" t="str">
        <f>IF(OR(ISBLANK(VLOOKUP(B186,'EUROSTAT-Code'!D:E,2,0)),ISNA(VLOOKUP(B186,'EUROSTAT-Code'!D:E,2,0))),"",VLOOKUP(B186,'EUROSTAT-Code'!D:E,2,0))</f>
        <v/>
      </c>
    </row>
    <row r="187" spans="1:17" x14ac:dyDescent="0.35">
      <c r="A187" s="37" t="str">
        <f>IF(OR(ISBLANK(VLOOKUP(B187,'EUROSTAT-Code'!D:E,2,0)),ISNA(VLOOKUP(B187,'EUROSTAT-Code'!D:E,2,0))),"",VLOOKUP(B187,'EUROSTAT-Code'!D:E,2,0))</f>
        <v/>
      </c>
    </row>
    <row r="188" spans="1:17" x14ac:dyDescent="0.35">
      <c r="A188" s="37" t="str">
        <f>IF(OR(ISBLANK(VLOOKUP(B188,'EUROSTAT-Code'!D:E,2,0)),ISNA(VLOOKUP(B188,'EUROSTAT-Code'!D:E,2,0))),"",VLOOKUP(B188,'EUROSTAT-Code'!D:E,2,0))</f>
        <v/>
      </c>
    </row>
    <row r="189" spans="1:17" x14ac:dyDescent="0.35">
      <c r="A189" s="37" t="str">
        <f>IF(OR(ISBLANK(VLOOKUP(B189,'EUROSTAT-Code'!D:E,2,0)),ISNA(VLOOKUP(B189,'EUROSTAT-Code'!D:E,2,0))),"",VLOOKUP(B189,'EUROSTAT-Code'!D:E,2,0))</f>
        <v/>
      </c>
    </row>
    <row r="190" spans="1:17" x14ac:dyDescent="0.35">
      <c r="A190" s="37" t="str">
        <f>IF(OR(ISBLANK(VLOOKUP(B190,'EUROSTAT-Code'!D:E,2,0)),ISNA(VLOOKUP(B190,'EUROSTAT-Code'!D:E,2,0))),"",VLOOKUP(B190,'EUROSTAT-Code'!D:E,2,0))</f>
        <v/>
      </c>
    </row>
    <row r="191" spans="1:17" x14ac:dyDescent="0.35">
      <c r="A191" s="37" t="str">
        <f>IF(OR(ISBLANK(VLOOKUP(B191,'EUROSTAT-Code'!D:E,2,0)),ISNA(VLOOKUP(B191,'EUROSTAT-Code'!D:E,2,0))),"",VLOOKUP(B191,'EUROSTAT-Code'!D:E,2,0))</f>
        <v/>
      </c>
    </row>
    <row r="192" spans="1:17" x14ac:dyDescent="0.35">
      <c r="A192" s="37" t="str">
        <f>IF(OR(ISBLANK(VLOOKUP(B192,'EUROSTAT-Code'!D:E,2,0)),ISNA(VLOOKUP(B192,'EUROSTAT-Code'!D:E,2,0))),"",VLOOKUP(B192,'EUROSTAT-Code'!D:E,2,0))</f>
        <v/>
      </c>
    </row>
    <row r="193" spans="1:18" x14ac:dyDescent="0.35">
      <c r="A193" s="37" t="str">
        <f>IF(OR(ISBLANK(VLOOKUP(B193,'EUROSTAT-Code'!D:E,2,0)),ISNA(VLOOKUP(B193,'EUROSTAT-Code'!D:E,2,0))),"",VLOOKUP(B193,'EUROSTAT-Code'!D:E,2,0))</f>
        <v/>
      </c>
    </row>
    <row r="202" spans="1:18" x14ac:dyDescent="0.35">
      <c r="R202" s="28"/>
    </row>
  </sheetData>
  <conditionalFormatting sqref="C1:C2">
    <cfRule type="cellIs" dxfId="6" priority="4" operator="equal">
      <formula>0</formula>
    </cfRule>
  </conditionalFormatting>
  <conditionalFormatting sqref="D1:O1 D2:L3 E4:P4 D5:Q5">
    <cfRule type="cellIs" dxfId="5" priority="3" operator="equal">
      <formula>0</formula>
    </cfRule>
  </conditionalFormatting>
  <conditionalFormatting sqref="P2">
    <cfRule type="cellIs" dxfId="4" priority="5" operator="equal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D2BD-C0CD-4B8F-9945-FEF84E38859E}">
  <dimension ref="A1:T201"/>
  <sheetViews>
    <sheetView zoomScaleNormal="100" workbookViewId="0">
      <selection activeCell="A2" sqref="A2"/>
    </sheetView>
  </sheetViews>
  <sheetFormatPr defaultRowHeight="14.5" x14ac:dyDescent="0.35"/>
  <cols>
    <col min="1" max="1" width="4.7265625" customWidth="1"/>
    <col min="2" max="2" width="13.7265625" customWidth="1"/>
    <col min="3" max="3" width="30.7265625" customWidth="1"/>
    <col min="4" max="4" width="10.7265625" customWidth="1"/>
    <col min="5" max="17" width="11.81640625" customWidth="1"/>
  </cols>
  <sheetData>
    <row r="1" spans="1:17" ht="44.5" customHeight="1" x14ac:dyDescent="0.35"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7" ht="18" x14ac:dyDescent="0.4">
      <c r="A2" s="11" t="s">
        <v>2971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2"/>
      <c r="N2" s="12"/>
      <c r="O2" s="12"/>
      <c r="P2" s="14"/>
      <c r="Q2" s="12"/>
    </row>
    <row r="3" spans="1:17" ht="26" x14ac:dyDescent="0.35">
      <c r="A3" s="15"/>
      <c r="B3" s="15"/>
      <c r="C3" s="16" t="s">
        <v>256</v>
      </c>
      <c r="D3" s="17" t="s">
        <v>1074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x14ac:dyDescent="0.35">
      <c r="A4" s="1"/>
      <c r="B4" s="42" t="s">
        <v>1041</v>
      </c>
      <c r="C4" s="42" t="s">
        <v>0</v>
      </c>
      <c r="D4" s="48">
        <v>124581.70663199999</v>
      </c>
      <c r="E4" s="46">
        <v>10187.733154000001</v>
      </c>
      <c r="F4" s="46">
        <v>140.73499699999999</v>
      </c>
      <c r="G4" s="47">
        <v>1257.80863</v>
      </c>
      <c r="H4" s="47">
        <v>4222.842770000002</v>
      </c>
      <c r="I4" s="47">
        <v>1411.0339369999999</v>
      </c>
      <c r="J4" s="47">
        <v>1043.321623</v>
      </c>
      <c r="K4" s="47">
        <v>4658.6775759999991</v>
      </c>
      <c r="L4" s="47">
        <v>2095.9749159999992</v>
      </c>
      <c r="M4" s="47">
        <v>234.18420600000002</v>
      </c>
      <c r="N4" s="47">
        <v>14979.600030000001</v>
      </c>
      <c r="O4" s="47">
        <v>10601.703057000001</v>
      </c>
      <c r="P4" s="47">
        <v>70906.198599999974</v>
      </c>
      <c r="Q4" s="47">
        <v>1230.812277</v>
      </c>
    </row>
    <row r="5" spans="1:17" x14ac:dyDescent="0.35">
      <c r="A5" s="41"/>
      <c r="B5" s="35" t="s">
        <v>1093</v>
      </c>
      <c r="C5" s="36" t="s">
        <v>1095</v>
      </c>
      <c r="D5" s="45">
        <f t="shared" ref="D5:Q5" si="0">SUMIF($A$6:$A$180,"x",D6:D180)</f>
        <v>21648.608</v>
      </c>
      <c r="E5" s="45">
        <f t="shared" si="0"/>
        <v>3445.7080000000005</v>
      </c>
      <c r="F5" s="45">
        <f t="shared" si="0"/>
        <v>18.908000000000001</v>
      </c>
      <c r="G5" s="45">
        <f t="shared" si="0"/>
        <v>319.13900000000001</v>
      </c>
      <c r="H5" s="45">
        <f t="shared" si="0"/>
        <v>1323.0379999999998</v>
      </c>
      <c r="I5" s="45">
        <f t="shared" si="0"/>
        <v>260.84000000000003</v>
      </c>
      <c r="J5" s="45">
        <f t="shared" si="0"/>
        <v>89.97</v>
      </c>
      <c r="K5" s="45">
        <f t="shared" si="0"/>
        <v>1180.5690000000002</v>
      </c>
      <c r="L5" s="45">
        <f t="shared" si="0"/>
        <v>2915.779</v>
      </c>
      <c r="M5" s="45">
        <f t="shared" si="0"/>
        <v>323.28700000000003</v>
      </c>
      <c r="N5" s="45">
        <f t="shared" si="0"/>
        <v>6614.3840000000009</v>
      </c>
      <c r="O5" s="45">
        <f t="shared" si="0"/>
        <v>1066.338</v>
      </c>
      <c r="P5" s="45">
        <f t="shared" si="0"/>
        <v>787.93299999999999</v>
      </c>
      <c r="Q5" s="45">
        <f t="shared" si="0"/>
        <v>2363.2739999999999</v>
      </c>
    </row>
    <row r="6" spans="1:17" x14ac:dyDescent="0.35">
      <c r="A6" s="91"/>
      <c r="B6" s="91" t="s">
        <v>1</v>
      </c>
      <c r="C6" s="91" t="s">
        <v>1360</v>
      </c>
      <c r="D6" s="91">
        <v>74550.087</v>
      </c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</row>
    <row r="7" spans="1:17" x14ac:dyDescent="0.35">
      <c r="A7" t="str">
        <f>IF(OR(ISBLANK(VLOOKUP(B7,'EUROSTAT-Code'!D:E,2,0)),ISNA(VLOOKUP(B7,'EUROSTAT-Code'!D:E,2,0))),"",VLOOKUP(B7,'EUROSTAT-Code'!D:E,2,0))</f>
        <v>x</v>
      </c>
      <c r="B7" t="s">
        <v>3</v>
      </c>
      <c r="C7" t="s">
        <v>1361</v>
      </c>
      <c r="D7">
        <v>999.25199999999995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999.25199999999995</v>
      </c>
    </row>
    <row r="8" spans="1:17" x14ac:dyDescent="0.35">
      <c r="A8" t="str">
        <f>IF(OR(ISBLANK(VLOOKUP(B8,'EUROSTAT-Code'!D:E,2,0)),ISNA(VLOOKUP(B8,'EUROSTAT-Code'!D:E,2,0))),"",VLOOKUP(B8,'EUROSTAT-Code'!D:E,2,0))</f>
        <v>x</v>
      </c>
      <c r="B8" t="s">
        <v>4</v>
      </c>
      <c r="C8" t="s">
        <v>1362</v>
      </c>
      <c r="D8">
        <v>50.463999999999999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50.463999999999999</v>
      </c>
    </row>
    <row r="9" spans="1:17" x14ac:dyDescent="0.35">
      <c r="A9" t="str">
        <f>IF(OR(ISBLANK(VLOOKUP(B9,'EUROSTAT-Code'!D:E,2,0)),ISNA(VLOOKUP(B9,'EUROSTAT-Code'!D:E,2,0))),"",VLOOKUP(B9,'EUROSTAT-Code'!D:E,2,0))</f>
        <v/>
      </c>
      <c r="B9" t="s">
        <v>6</v>
      </c>
      <c r="C9" t="s">
        <v>1363</v>
      </c>
      <c r="D9">
        <v>41707.917000000001</v>
      </c>
      <c r="E9">
        <v>137.01499999999999</v>
      </c>
      <c r="F9">
        <v>0</v>
      </c>
      <c r="G9">
        <v>0</v>
      </c>
      <c r="H9">
        <v>130.97</v>
      </c>
      <c r="I9">
        <v>0</v>
      </c>
      <c r="J9">
        <v>0</v>
      </c>
      <c r="K9">
        <v>0</v>
      </c>
      <c r="L9">
        <v>926.59299999999996</v>
      </c>
      <c r="M9">
        <v>0</v>
      </c>
      <c r="N9">
        <v>4284.634</v>
      </c>
      <c r="O9">
        <v>446.512</v>
      </c>
      <c r="P9">
        <v>4660.4880000000003</v>
      </c>
      <c r="Q9">
        <v>31121.705000000002</v>
      </c>
    </row>
    <row r="10" spans="1:17" x14ac:dyDescent="0.35">
      <c r="A10" t="str">
        <f>IF(OR(ISBLANK(VLOOKUP(B10,'EUROSTAT-Code'!D:E,2,0)),ISNA(VLOOKUP(B10,'EUROSTAT-Code'!D:E,2,0))),"",VLOOKUP(B10,'EUROSTAT-Code'!D:E,2,0))</f>
        <v/>
      </c>
      <c r="B10" t="s">
        <v>319</v>
      </c>
      <c r="C10" t="s">
        <v>1364</v>
      </c>
      <c r="D10">
        <v>5212.2579999999998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5212.2579999999998</v>
      </c>
    </row>
    <row r="11" spans="1:17" x14ac:dyDescent="0.35">
      <c r="A11" t="str">
        <f>IF(OR(ISBLANK(VLOOKUP(B11,'EUROSTAT-Code'!D:E,2,0)),ISNA(VLOOKUP(B11,'EUROSTAT-Code'!D:E,2,0))),"",VLOOKUP(B11,'EUROSTAT-Code'!D:E,2,0))</f>
        <v/>
      </c>
      <c r="B11" t="s">
        <v>379</v>
      </c>
      <c r="C11" t="s">
        <v>1365</v>
      </c>
      <c r="D11">
        <v>1265.6300000000001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1265.6300000000001</v>
      </c>
    </row>
    <row r="12" spans="1:17" x14ac:dyDescent="0.35">
      <c r="A12" t="str">
        <f>IF(OR(ISBLANK(VLOOKUP(B12,'EUROSTAT-Code'!D:E,2,0)),ISNA(VLOOKUP(B12,'EUROSTAT-Code'!D:E,2,0))),"",VLOOKUP(B12,'EUROSTAT-Code'!D:E,2,0))</f>
        <v/>
      </c>
      <c r="B12" t="s">
        <v>8</v>
      </c>
      <c r="C12" t="s">
        <v>1366</v>
      </c>
      <c r="D12">
        <v>3627.9169999999999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3627.9169999999999</v>
      </c>
    </row>
    <row r="13" spans="1:17" x14ac:dyDescent="0.35">
      <c r="A13" t="str">
        <f>IF(OR(ISBLANK(VLOOKUP(B13,'EUROSTAT-Code'!D:E,2,0)),ISNA(VLOOKUP(B13,'EUROSTAT-Code'!D:E,2,0))),"",VLOOKUP(B13,'EUROSTAT-Code'!D:E,2,0))</f>
        <v/>
      </c>
      <c r="B13" t="s">
        <v>9</v>
      </c>
      <c r="C13" t="s">
        <v>1367</v>
      </c>
      <c r="D13">
        <v>5.7060000000000004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4.8019999999999996</v>
      </c>
      <c r="N13">
        <v>0</v>
      </c>
      <c r="O13">
        <v>0</v>
      </c>
      <c r="P13">
        <v>0</v>
      </c>
      <c r="Q13">
        <v>0.90400000000000003</v>
      </c>
    </row>
    <row r="14" spans="1:17" x14ac:dyDescent="0.35">
      <c r="A14" t="str">
        <f>IF(OR(ISBLANK(VLOOKUP(B14,'EUROSTAT-Code'!D:E,2,0)),ISNA(VLOOKUP(B14,'EUROSTAT-Code'!D:E,2,0))),"",VLOOKUP(B14,'EUROSTAT-Code'!D:E,2,0))</f>
        <v/>
      </c>
      <c r="B14" t="s">
        <v>10</v>
      </c>
      <c r="C14" t="s">
        <v>1368</v>
      </c>
      <c r="D14">
        <v>479.471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478.44</v>
      </c>
      <c r="N14">
        <v>0</v>
      </c>
      <c r="O14">
        <v>0</v>
      </c>
      <c r="P14">
        <v>0</v>
      </c>
      <c r="Q14">
        <v>0</v>
      </c>
    </row>
    <row r="15" spans="1:17" x14ac:dyDescent="0.35">
      <c r="A15" t="str">
        <f>IF(OR(ISBLANK(VLOOKUP(B15,'EUROSTAT-Code'!D:E,2,0)),ISNA(VLOOKUP(B15,'EUROSTAT-Code'!D:E,2,0))),"",VLOOKUP(B15,'EUROSTAT-Code'!D:E,2,0))</f>
        <v/>
      </c>
      <c r="B15" t="s">
        <v>12</v>
      </c>
      <c r="C15" t="s">
        <v>1369</v>
      </c>
      <c r="D15">
        <v>6.2149999999999999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6.2149999999999999</v>
      </c>
    </row>
    <row r="16" spans="1:17" x14ac:dyDescent="0.35">
      <c r="A16" t="str">
        <f>IF(OR(ISBLANK(VLOOKUP(B16,'EUROSTAT-Code'!D:E,2,0)),ISNA(VLOOKUP(B16,'EUROSTAT-Code'!D:E,2,0))),"",VLOOKUP(B16,'EUROSTAT-Code'!D:E,2,0))</f>
        <v/>
      </c>
      <c r="B16" t="s">
        <v>14</v>
      </c>
      <c r="C16" t="s">
        <v>1370</v>
      </c>
      <c r="D16">
        <v>411.15300000000002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411.15300000000002</v>
      </c>
    </row>
    <row r="17" spans="1:17" x14ac:dyDescent="0.35">
      <c r="A17" t="str">
        <f>IF(OR(ISBLANK(VLOOKUP(B17,'EUROSTAT-Code'!D:E,2,0)),ISNA(VLOOKUP(B17,'EUROSTAT-Code'!D:E,2,0))),"",VLOOKUP(B17,'EUROSTAT-Code'!D:E,2,0))</f>
        <v>x</v>
      </c>
      <c r="B17" t="s">
        <v>286</v>
      </c>
      <c r="C17" t="s">
        <v>287</v>
      </c>
      <c r="D17">
        <v>0.64800000000000002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 spans="1:17" x14ac:dyDescent="0.35">
      <c r="A18" t="str">
        <f>IF(OR(ISBLANK(VLOOKUP(B18,'EUROSTAT-Code'!D:E,2,0)),ISNA(VLOOKUP(B18,'EUROSTAT-Code'!D:E,2,0))),"",VLOOKUP(B18,'EUROSTAT-Code'!D:E,2,0))</f>
        <v>x</v>
      </c>
      <c r="B18" t="s">
        <v>16</v>
      </c>
      <c r="C18" t="s">
        <v>17</v>
      </c>
      <c r="D18">
        <v>110.245</v>
      </c>
      <c r="E18">
        <v>4.8330000000000002</v>
      </c>
      <c r="F18">
        <v>1.2E-2</v>
      </c>
      <c r="G18">
        <v>0</v>
      </c>
      <c r="H18">
        <v>1.9359999999999999</v>
      </c>
      <c r="I18">
        <v>0</v>
      </c>
      <c r="J18">
        <v>0</v>
      </c>
      <c r="K18">
        <v>2.2879999999999998</v>
      </c>
      <c r="L18">
        <v>5.6000000000000001E-2</v>
      </c>
      <c r="M18">
        <v>0</v>
      </c>
      <c r="N18">
        <v>0</v>
      </c>
      <c r="O18">
        <v>0</v>
      </c>
      <c r="P18">
        <v>0</v>
      </c>
      <c r="Q18">
        <v>100.905</v>
      </c>
    </row>
    <row r="19" spans="1:17" x14ac:dyDescent="0.35">
      <c r="A19" t="str">
        <f>IF(OR(ISBLANK(VLOOKUP(B19,'EUROSTAT-Code'!D:E,2,0)),ISNA(VLOOKUP(B19,'EUROSTAT-Code'!D:E,2,0))),"",VLOOKUP(B19,'EUROSTAT-Code'!D:E,2,0))</f>
        <v>x</v>
      </c>
      <c r="B19" t="s">
        <v>18</v>
      </c>
      <c r="C19" t="s">
        <v>19</v>
      </c>
      <c r="D19">
        <v>0.83299999999999996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</row>
    <row r="20" spans="1:17" x14ac:dyDescent="0.35">
      <c r="A20" t="str">
        <f>IF(OR(ISBLANK(VLOOKUP(B20,'EUROSTAT-Code'!D:E,2,0)),ISNA(VLOOKUP(B20,'EUROSTAT-Code'!D:E,2,0))),"",VLOOKUP(B20,'EUROSTAT-Code'!D:E,2,0))</f>
        <v>x</v>
      </c>
      <c r="B20" t="s">
        <v>20</v>
      </c>
      <c r="C20" t="s">
        <v>21</v>
      </c>
      <c r="D20">
        <v>189.86099999999999</v>
      </c>
      <c r="E20">
        <v>93.760999999999996</v>
      </c>
      <c r="F20">
        <v>0.29699999999999999</v>
      </c>
      <c r="G20">
        <v>1.452</v>
      </c>
      <c r="H20">
        <v>21.521000000000001</v>
      </c>
      <c r="I20">
        <v>1.516</v>
      </c>
      <c r="J20">
        <v>0.32500000000000001</v>
      </c>
      <c r="K20">
        <v>28.452999999999999</v>
      </c>
      <c r="L20">
        <v>40.619</v>
      </c>
      <c r="M20">
        <v>0</v>
      </c>
      <c r="N20">
        <v>0.17899999999999999</v>
      </c>
      <c r="O20">
        <v>0</v>
      </c>
      <c r="P20">
        <v>0</v>
      </c>
      <c r="Q20">
        <v>0</v>
      </c>
    </row>
    <row r="21" spans="1:17" x14ac:dyDescent="0.35">
      <c r="A21" t="str">
        <f>IF(OR(ISBLANK(VLOOKUP(B21,'EUROSTAT-Code'!D:E,2,0)),ISNA(VLOOKUP(B21,'EUROSTAT-Code'!D:E,2,0))),"",VLOOKUP(B21,'EUROSTAT-Code'!D:E,2,0))</f>
        <v/>
      </c>
      <c r="B21" t="s">
        <v>24</v>
      </c>
      <c r="C21" t="s">
        <v>25</v>
      </c>
      <c r="D21">
        <v>26.565000000000001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26.565000000000001</v>
      </c>
    </row>
    <row r="22" spans="1:17" x14ac:dyDescent="0.35">
      <c r="A22" t="str">
        <f>IF(OR(ISBLANK(VLOOKUP(B22,'EUROSTAT-Code'!D:E,2,0)),ISNA(VLOOKUP(B22,'EUROSTAT-Code'!D:E,2,0))),"",VLOOKUP(B22,'EUROSTAT-Code'!D:E,2,0))</f>
        <v>x</v>
      </c>
      <c r="B22" t="s">
        <v>26</v>
      </c>
      <c r="C22" t="s">
        <v>27</v>
      </c>
      <c r="D22">
        <v>0.41199999999999998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</row>
    <row r="23" spans="1:17" x14ac:dyDescent="0.35">
      <c r="A23" t="str">
        <f>IF(OR(ISBLANK(VLOOKUP(B23,'EUROSTAT-Code'!D:E,2,0)),ISNA(VLOOKUP(B23,'EUROSTAT-Code'!D:E,2,0))),"",VLOOKUP(B23,'EUROSTAT-Code'!D:E,2,0))</f>
        <v/>
      </c>
      <c r="B23" t="s">
        <v>28</v>
      </c>
      <c r="C23" t="s">
        <v>29</v>
      </c>
      <c r="D23">
        <v>3045.317</v>
      </c>
      <c r="E23">
        <v>1670.546</v>
      </c>
      <c r="F23">
        <v>18.66</v>
      </c>
      <c r="G23">
        <v>116.46</v>
      </c>
      <c r="H23">
        <v>431.01600000000002</v>
      </c>
      <c r="I23">
        <v>75.296999999999997</v>
      </c>
      <c r="J23">
        <v>16.442</v>
      </c>
      <c r="K23">
        <v>491.65300000000002</v>
      </c>
      <c r="L23">
        <v>137.691</v>
      </c>
      <c r="M23">
        <v>0</v>
      </c>
      <c r="N23">
        <v>9.609</v>
      </c>
      <c r="O23">
        <v>0</v>
      </c>
      <c r="P23">
        <v>0</v>
      </c>
      <c r="Q23">
        <v>16.5</v>
      </c>
    </row>
    <row r="24" spans="1:17" x14ac:dyDescent="0.35">
      <c r="A24" t="str">
        <f>IF(OR(ISBLANK(VLOOKUP(B24,'EUROSTAT-Code'!D:E,2,0)),ISNA(VLOOKUP(B24,'EUROSTAT-Code'!D:E,2,0))),"",VLOOKUP(B24,'EUROSTAT-Code'!D:E,2,0))</f>
        <v>x</v>
      </c>
      <c r="B24" t="s">
        <v>30</v>
      </c>
      <c r="C24" t="s">
        <v>31</v>
      </c>
      <c r="D24">
        <v>993.19100000000003</v>
      </c>
      <c r="E24">
        <v>437.28800000000001</v>
      </c>
      <c r="F24">
        <v>11.526</v>
      </c>
      <c r="G24">
        <v>11.678000000000001</v>
      </c>
      <c r="H24">
        <v>76.619</v>
      </c>
      <c r="I24">
        <v>17.187999999999999</v>
      </c>
      <c r="J24">
        <v>7.351</v>
      </c>
      <c r="K24">
        <v>150.30199999999999</v>
      </c>
      <c r="L24">
        <v>160.37799999999999</v>
      </c>
      <c r="M24">
        <v>0</v>
      </c>
      <c r="N24">
        <v>0</v>
      </c>
      <c r="O24">
        <v>0</v>
      </c>
      <c r="P24">
        <v>0</v>
      </c>
      <c r="Q24">
        <v>96.325999999999993</v>
      </c>
    </row>
    <row r="25" spans="1:17" x14ac:dyDescent="0.35">
      <c r="A25" t="str">
        <f>IF(OR(ISBLANK(VLOOKUP(B25,'EUROSTAT-Code'!D:E,2,0)),ISNA(VLOOKUP(B25,'EUROSTAT-Code'!D:E,2,0))),"",VLOOKUP(B25,'EUROSTAT-Code'!D:E,2,0))</f>
        <v/>
      </c>
      <c r="B25" t="s">
        <v>407</v>
      </c>
      <c r="C25" t="s">
        <v>1371</v>
      </c>
      <c r="D25">
        <v>0.11899999999999999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0.11899999999999999</v>
      </c>
    </row>
    <row r="26" spans="1:17" x14ac:dyDescent="0.35">
      <c r="A26" t="str">
        <f>IF(OR(ISBLANK(VLOOKUP(B26,'EUROSTAT-Code'!D:E,2,0)),ISNA(VLOOKUP(B26,'EUROSTAT-Code'!D:E,2,0))),"",VLOOKUP(B26,'EUROSTAT-Code'!D:E,2,0))</f>
        <v/>
      </c>
      <c r="B26" t="s">
        <v>32</v>
      </c>
      <c r="C26" t="s">
        <v>33</v>
      </c>
      <c r="D26">
        <v>13.172000000000001</v>
      </c>
      <c r="E26">
        <v>5.6440000000000001</v>
      </c>
      <c r="F26">
        <v>0</v>
      </c>
      <c r="G26">
        <v>0</v>
      </c>
      <c r="H26">
        <v>3.5070000000000001</v>
      </c>
      <c r="I26">
        <v>0</v>
      </c>
      <c r="J26">
        <v>0</v>
      </c>
      <c r="K26">
        <v>4.0209999999999999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 x14ac:dyDescent="0.35">
      <c r="A27" t="str">
        <f>IF(OR(ISBLANK(VLOOKUP(B27,'EUROSTAT-Code'!D:E,2,0)),ISNA(VLOOKUP(B27,'EUROSTAT-Code'!D:E,2,0))),"",VLOOKUP(B27,'EUROSTAT-Code'!D:E,2,0))</f>
        <v/>
      </c>
      <c r="B27" t="s">
        <v>1228</v>
      </c>
      <c r="C27" t="s">
        <v>1372</v>
      </c>
      <c r="D27">
        <v>169.37100000000001</v>
      </c>
      <c r="E27">
        <v>95.248000000000005</v>
      </c>
      <c r="F27">
        <v>1.204</v>
      </c>
      <c r="G27">
        <v>2.2370000000000001</v>
      </c>
      <c r="H27">
        <v>24.033000000000001</v>
      </c>
      <c r="I27">
        <v>1.7709999999999999</v>
      </c>
      <c r="J27">
        <v>1.375</v>
      </c>
      <c r="K27">
        <v>36.347999999999999</v>
      </c>
      <c r="L27">
        <v>1.786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7" x14ac:dyDescent="0.35">
      <c r="A28" t="str">
        <f>IF(OR(ISBLANK(VLOOKUP(B28,'EUROSTAT-Code'!D:E,2,0)),ISNA(VLOOKUP(B28,'EUROSTAT-Code'!D:E,2,0))),"",VLOOKUP(B28,'EUROSTAT-Code'!D:E,2,0))</f>
        <v>x</v>
      </c>
      <c r="B28" t="s">
        <v>34</v>
      </c>
      <c r="C28" t="s">
        <v>1373</v>
      </c>
      <c r="D28">
        <v>188.42400000000001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14.52</v>
      </c>
      <c r="M28">
        <v>47.341000000000001</v>
      </c>
      <c r="N28">
        <v>0</v>
      </c>
      <c r="O28">
        <v>0</v>
      </c>
      <c r="P28">
        <v>0</v>
      </c>
      <c r="Q28">
        <v>126.563</v>
      </c>
    </row>
    <row r="29" spans="1:17" x14ac:dyDescent="0.35">
      <c r="A29" t="str">
        <f>IF(OR(ISBLANK(VLOOKUP(B29,'EUROSTAT-Code'!D:E,2,0)),ISNA(VLOOKUP(B29,'EUROSTAT-Code'!D:E,2,0))),"",VLOOKUP(B29,'EUROSTAT-Code'!D:E,2,0))</f>
        <v/>
      </c>
      <c r="B29" t="s">
        <v>36</v>
      </c>
      <c r="C29" t="s">
        <v>1374</v>
      </c>
      <c r="D29">
        <v>600.91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600.91</v>
      </c>
    </row>
    <row r="30" spans="1:17" x14ac:dyDescent="0.35">
      <c r="A30" t="str">
        <f>IF(OR(ISBLANK(VLOOKUP(B30,'EUROSTAT-Code'!D:E,2,0)),ISNA(VLOOKUP(B30,'EUROSTAT-Code'!D:E,2,0))),"",VLOOKUP(B30,'EUROSTAT-Code'!D:E,2,0))</f>
        <v/>
      </c>
      <c r="B30" t="s">
        <v>38</v>
      </c>
      <c r="C30" t="s">
        <v>39</v>
      </c>
      <c r="D30">
        <v>33.500999999999998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33.500999999999998</v>
      </c>
      <c r="N30">
        <v>0</v>
      </c>
      <c r="O30">
        <v>0</v>
      </c>
      <c r="P30">
        <v>0</v>
      </c>
      <c r="Q30">
        <v>0</v>
      </c>
    </row>
    <row r="31" spans="1:17" x14ac:dyDescent="0.35">
      <c r="A31" t="str">
        <f>IF(OR(ISBLANK(VLOOKUP(B31,'EUROSTAT-Code'!D:E,2,0)),ISNA(VLOOKUP(B31,'EUROSTAT-Code'!D:E,2,0))),"",VLOOKUP(B31,'EUROSTAT-Code'!D:E,2,0))</f>
        <v/>
      </c>
      <c r="B31" t="s">
        <v>40</v>
      </c>
      <c r="C31" t="s">
        <v>1375</v>
      </c>
      <c r="D31">
        <v>450.68200000000002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450.68200000000002</v>
      </c>
    </row>
    <row r="32" spans="1:17" x14ac:dyDescent="0.35">
      <c r="A32" t="str">
        <f>IF(OR(ISBLANK(VLOOKUP(B32,'EUROSTAT-Code'!D:E,2,0)),ISNA(VLOOKUP(B32,'EUROSTAT-Code'!D:E,2,0))),"",VLOOKUP(B32,'EUROSTAT-Code'!D:E,2,0))</f>
        <v/>
      </c>
      <c r="B32" t="s">
        <v>42</v>
      </c>
      <c r="C32" t="s">
        <v>1376</v>
      </c>
      <c r="D32">
        <v>2.4809999999999999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7" x14ac:dyDescent="0.35">
      <c r="A33" t="str">
        <f>IF(OR(ISBLANK(VLOOKUP(B33,'EUROSTAT-Code'!D:E,2,0)),ISNA(VLOOKUP(B33,'EUROSTAT-Code'!D:E,2,0))),"",VLOOKUP(B33,'EUROSTAT-Code'!D:E,2,0))</f>
        <v/>
      </c>
      <c r="B33" t="s">
        <v>424</v>
      </c>
      <c r="C33" t="s">
        <v>1377</v>
      </c>
      <c r="D33">
        <v>6.952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</row>
    <row r="34" spans="1:17" x14ac:dyDescent="0.35">
      <c r="A34" t="str">
        <f>IF(OR(ISBLANK(VLOOKUP(B34,'EUROSTAT-Code'!D:E,2,0)),ISNA(VLOOKUP(B34,'EUROSTAT-Code'!D:E,2,0))),"",VLOOKUP(B34,'EUROSTAT-Code'!D:E,2,0))</f>
        <v/>
      </c>
      <c r="B34" t="s">
        <v>44</v>
      </c>
      <c r="C34" t="s">
        <v>45</v>
      </c>
      <c r="D34">
        <v>196.37100000000001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41.204999999999998</v>
      </c>
      <c r="N34">
        <v>0</v>
      </c>
      <c r="O34">
        <v>0</v>
      </c>
      <c r="P34">
        <v>0</v>
      </c>
      <c r="Q34">
        <v>155.166</v>
      </c>
    </row>
    <row r="35" spans="1:17" x14ac:dyDescent="0.35">
      <c r="A35" t="str">
        <f>IF(OR(ISBLANK(VLOOKUP(B35,'EUROSTAT-Code'!D:E,2,0)),ISNA(VLOOKUP(B35,'EUROSTAT-Code'!D:E,2,0))),"",VLOOKUP(B35,'EUROSTAT-Code'!D:E,2,0))</f>
        <v/>
      </c>
      <c r="B35" t="s">
        <v>323</v>
      </c>
      <c r="C35" t="s">
        <v>1300</v>
      </c>
      <c r="D35">
        <v>35.792999999999999</v>
      </c>
      <c r="E35">
        <v>1.27</v>
      </c>
      <c r="F35">
        <v>0.19800000000000001</v>
      </c>
      <c r="G35">
        <v>0</v>
      </c>
      <c r="H35">
        <v>0.44</v>
      </c>
      <c r="I35">
        <v>0</v>
      </c>
      <c r="J35">
        <v>0.44</v>
      </c>
      <c r="K35">
        <v>0.55000000000000004</v>
      </c>
      <c r="L35">
        <v>0</v>
      </c>
      <c r="M35">
        <v>0</v>
      </c>
      <c r="N35">
        <v>0</v>
      </c>
      <c r="O35">
        <v>0</v>
      </c>
      <c r="P35">
        <v>0</v>
      </c>
      <c r="Q35">
        <v>32.895000000000003</v>
      </c>
    </row>
    <row r="36" spans="1:17" x14ac:dyDescent="0.35">
      <c r="A36" t="str">
        <f>IF(OR(ISBLANK(VLOOKUP(B36,'EUROSTAT-Code'!D:E,2,0)),ISNA(VLOOKUP(B36,'EUROSTAT-Code'!D:E,2,0))),"",VLOOKUP(B36,'EUROSTAT-Code'!D:E,2,0))</f>
        <v>x</v>
      </c>
      <c r="B36" t="s">
        <v>46</v>
      </c>
      <c r="C36" t="s">
        <v>47</v>
      </c>
      <c r="D36">
        <v>149.31299999999999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47.844000000000001</v>
      </c>
      <c r="N36">
        <v>0</v>
      </c>
      <c r="O36">
        <v>0</v>
      </c>
      <c r="P36">
        <v>0</v>
      </c>
      <c r="Q36">
        <v>101.366</v>
      </c>
    </row>
    <row r="37" spans="1:17" x14ac:dyDescent="0.35">
      <c r="A37" t="str">
        <f>IF(OR(ISBLANK(VLOOKUP(B37,'EUROSTAT-Code'!D:E,2,0)),ISNA(VLOOKUP(B37,'EUROSTAT-Code'!D:E,2,0))),"",VLOOKUP(B37,'EUROSTAT-Code'!D:E,2,0))</f>
        <v>x</v>
      </c>
      <c r="B37" t="s">
        <v>48</v>
      </c>
      <c r="C37" t="s">
        <v>49</v>
      </c>
      <c r="D37">
        <v>10.765000000000001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8.8550000000000004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</row>
    <row r="38" spans="1:17" x14ac:dyDescent="0.35">
      <c r="A38" t="str">
        <f>IF(OR(ISBLANK(VLOOKUP(B38,'EUROSTAT-Code'!D:E,2,0)),ISNA(VLOOKUP(B38,'EUROSTAT-Code'!D:E,2,0))),"",VLOOKUP(B38,'EUROSTAT-Code'!D:E,2,0))</f>
        <v/>
      </c>
      <c r="B38" t="s">
        <v>288</v>
      </c>
      <c r="C38" t="s">
        <v>289</v>
      </c>
      <c r="D38">
        <v>61.524999999999999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61.524999999999999</v>
      </c>
    </row>
    <row r="39" spans="1:17" x14ac:dyDescent="0.35">
      <c r="A39" t="str">
        <f>IF(OR(ISBLANK(VLOOKUP(B39,'EUROSTAT-Code'!D:E,2,0)),ISNA(VLOOKUP(B39,'EUROSTAT-Code'!D:E,2,0))),"",VLOOKUP(B39,'EUROSTAT-Code'!D:E,2,0))</f>
        <v/>
      </c>
      <c r="B39" t="s">
        <v>50</v>
      </c>
      <c r="C39" t="s">
        <v>1378</v>
      </c>
      <c r="D39">
        <v>89.405000000000001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7.05</v>
      </c>
      <c r="M39">
        <v>45.97</v>
      </c>
      <c r="N39">
        <v>0</v>
      </c>
      <c r="O39">
        <v>0</v>
      </c>
      <c r="P39">
        <v>0</v>
      </c>
      <c r="Q39">
        <v>36.302999999999997</v>
      </c>
    </row>
    <row r="40" spans="1:17" x14ac:dyDescent="0.35">
      <c r="A40" t="str">
        <f>IF(OR(ISBLANK(VLOOKUP(B40,'EUROSTAT-Code'!D:E,2,0)),ISNA(VLOOKUP(B40,'EUROSTAT-Code'!D:E,2,0))),"",VLOOKUP(B40,'EUROSTAT-Code'!D:E,2,0))</f>
        <v>x</v>
      </c>
      <c r="B40" t="s">
        <v>324</v>
      </c>
      <c r="C40" t="s">
        <v>363</v>
      </c>
      <c r="D40">
        <v>242.46799999999999</v>
      </c>
      <c r="E40">
        <v>177.59700000000001</v>
      </c>
      <c r="F40">
        <v>2.97</v>
      </c>
      <c r="G40">
        <v>7.5590000000000002</v>
      </c>
      <c r="H40">
        <v>15.754</v>
      </c>
      <c r="I40">
        <v>4.7119999999999997</v>
      </c>
      <c r="J40">
        <v>2.4340000000000002</v>
      </c>
      <c r="K40">
        <v>28.352</v>
      </c>
      <c r="L40">
        <v>0</v>
      </c>
      <c r="M40">
        <v>0</v>
      </c>
      <c r="N40">
        <v>0</v>
      </c>
      <c r="O40">
        <v>0</v>
      </c>
      <c r="P40">
        <v>0</v>
      </c>
      <c r="Q40">
        <v>2.25</v>
      </c>
    </row>
    <row r="41" spans="1:17" x14ac:dyDescent="0.35">
      <c r="A41" t="str">
        <f>IF(OR(ISBLANK(VLOOKUP(B41,'EUROSTAT-Code'!D:E,2,0)),ISNA(VLOOKUP(B41,'EUROSTAT-Code'!D:E,2,0))),"",VLOOKUP(B41,'EUROSTAT-Code'!D:E,2,0))</f>
        <v/>
      </c>
      <c r="B41" t="s">
        <v>325</v>
      </c>
      <c r="C41" t="s">
        <v>60</v>
      </c>
      <c r="D41">
        <v>306.42099999999999</v>
      </c>
      <c r="E41">
        <v>56.587000000000003</v>
      </c>
      <c r="F41">
        <v>0</v>
      </c>
      <c r="G41">
        <v>1.823</v>
      </c>
      <c r="H41">
        <v>10.337</v>
      </c>
      <c r="I41">
        <v>4.6820000000000004</v>
      </c>
      <c r="J41">
        <v>0</v>
      </c>
      <c r="K41">
        <v>15.811999999999999</v>
      </c>
      <c r="L41">
        <v>122.955</v>
      </c>
      <c r="M41">
        <v>0</v>
      </c>
      <c r="N41">
        <v>0</v>
      </c>
      <c r="O41">
        <v>0</v>
      </c>
      <c r="P41">
        <v>0</v>
      </c>
      <c r="Q41">
        <v>84.433000000000007</v>
      </c>
    </row>
    <row r="42" spans="1:17" x14ac:dyDescent="0.35">
      <c r="A42" t="str">
        <f>IF(OR(ISBLANK(VLOOKUP(B42,'EUROSTAT-Code'!D:E,2,0)),ISNA(VLOOKUP(B42,'EUROSTAT-Code'!D:E,2,0))),"",VLOOKUP(B42,'EUROSTAT-Code'!D:E,2,0))</f>
        <v/>
      </c>
      <c r="B42" t="s">
        <v>52</v>
      </c>
      <c r="C42" t="s">
        <v>1379</v>
      </c>
      <c r="D42">
        <v>61.755000000000003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45.606999999999999</v>
      </c>
      <c r="M42">
        <v>0</v>
      </c>
      <c r="N42">
        <v>0</v>
      </c>
      <c r="O42">
        <v>0</v>
      </c>
      <c r="P42">
        <v>0</v>
      </c>
      <c r="Q42">
        <v>16.148</v>
      </c>
    </row>
    <row r="43" spans="1:17" x14ac:dyDescent="0.35">
      <c r="A43" t="str">
        <f>IF(OR(ISBLANK(VLOOKUP(B43,'EUROSTAT-Code'!D:E,2,0)),ISNA(VLOOKUP(B43,'EUROSTAT-Code'!D:E,2,0))),"",VLOOKUP(B43,'EUROSTAT-Code'!D:E,2,0))</f>
        <v/>
      </c>
      <c r="B43" t="s">
        <v>53</v>
      </c>
      <c r="C43" t="s">
        <v>1303</v>
      </c>
      <c r="D43">
        <v>138.411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138.411</v>
      </c>
    </row>
    <row r="44" spans="1:17" x14ac:dyDescent="0.35">
      <c r="A44" t="str">
        <f>IF(OR(ISBLANK(VLOOKUP(B44,'EUROSTAT-Code'!D:E,2,0)),ISNA(VLOOKUP(B44,'EUROSTAT-Code'!D:E,2,0))),"",VLOOKUP(B44,'EUROSTAT-Code'!D:E,2,0))</f>
        <v/>
      </c>
      <c r="B44" t="s">
        <v>326</v>
      </c>
      <c r="C44" t="s">
        <v>1380</v>
      </c>
      <c r="D44">
        <v>87.736999999999995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85.108000000000004</v>
      </c>
      <c r="N44">
        <v>0</v>
      </c>
      <c r="O44">
        <v>0</v>
      </c>
      <c r="P44">
        <v>0</v>
      </c>
      <c r="Q44">
        <v>0</v>
      </c>
    </row>
    <row r="45" spans="1:17" x14ac:dyDescent="0.35">
      <c r="A45" t="str">
        <f>IF(OR(ISBLANK(VLOOKUP(B45,'EUROSTAT-Code'!D:E,2,0)),ISNA(VLOOKUP(B45,'EUROSTAT-Code'!D:E,2,0))),"",VLOOKUP(B45,'EUROSTAT-Code'!D:E,2,0))</f>
        <v/>
      </c>
      <c r="B45" t="s">
        <v>56</v>
      </c>
      <c r="C45" t="s">
        <v>1304</v>
      </c>
      <c r="D45">
        <v>302.61200000000002</v>
      </c>
      <c r="E45">
        <v>180.56899999999999</v>
      </c>
      <c r="F45">
        <v>7.7210000000000001</v>
      </c>
      <c r="G45">
        <v>2.8279999999999998</v>
      </c>
      <c r="H45">
        <v>51.125999999999998</v>
      </c>
      <c r="I45">
        <v>6.94</v>
      </c>
      <c r="J45">
        <v>0.45800000000000002</v>
      </c>
      <c r="K45">
        <v>42.054000000000002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</row>
    <row r="46" spans="1:17" x14ac:dyDescent="0.35">
      <c r="A46" t="str">
        <f>IF(OR(ISBLANK(VLOOKUP(B46,'EUROSTAT-Code'!D:E,2,0)),ISNA(VLOOKUP(B46,'EUROSTAT-Code'!D:E,2,0))),"",VLOOKUP(B46,'EUROSTAT-Code'!D:E,2,0))</f>
        <v>x</v>
      </c>
      <c r="B46" t="s">
        <v>61</v>
      </c>
      <c r="C46" t="s">
        <v>62</v>
      </c>
      <c r="D46">
        <v>0.248</v>
      </c>
      <c r="E46">
        <v>0</v>
      </c>
      <c r="F46">
        <v>0</v>
      </c>
      <c r="G46">
        <v>0</v>
      </c>
      <c r="H46">
        <v>0.248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</row>
    <row r="47" spans="1:17" x14ac:dyDescent="0.35">
      <c r="A47" t="str">
        <f>IF(OR(ISBLANK(VLOOKUP(B47,'EUROSTAT-Code'!D:E,2,0)),ISNA(VLOOKUP(B47,'EUROSTAT-Code'!D:E,2,0))),"",VLOOKUP(B47,'EUROSTAT-Code'!D:E,2,0))</f>
        <v/>
      </c>
      <c r="B47" t="s">
        <v>63</v>
      </c>
      <c r="C47" t="s">
        <v>64</v>
      </c>
      <c r="D47">
        <v>193.64699999999999</v>
      </c>
      <c r="E47">
        <v>62.204999999999998</v>
      </c>
      <c r="F47">
        <v>0.60199999999999998</v>
      </c>
      <c r="G47">
        <v>0</v>
      </c>
      <c r="H47">
        <v>17.792999999999999</v>
      </c>
      <c r="I47">
        <v>0.80800000000000005</v>
      </c>
      <c r="J47">
        <v>0.68799999999999994</v>
      </c>
      <c r="K47">
        <v>18.227</v>
      </c>
      <c r="L47">
        <v>0</v>
      </c>
      <c r="M47">
        <v>0</v>
      </c>
      <c r="N47">
        <v>0</v>
      </c>
      <c r="O47">
        <v>0</v>
      </c>
      <c r="P47">
        <v>0</v>
      </c>
      <c r="Q47">
        <v>89.183000000000007</v>
      </c>
    </row>
    <row r="48" spans="1:17" x14ac:dyDescent="0.35">
      <c r="A48" t="str">
        <f>IF(OR(ISBLANK(VLOOKUP(B48,'EUROSTAT-Code'!D:E,2,0)),ISNA(VLOOKUP(B48,'EUROSTAT-Code'!D:E,2,0))),"",VLOOKUP(B48,'EUROSTAT-Code'!D:E,2,0))</f>
        <v>x</v>
      </c>
      <c r="B48" t="s">
        <v>65</v>
      </c>
      <c r="C48" t="s">
        <v>290</v>
      </c>
      <c r="D48">
        <v>2.4750000000000001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 spans="1:17" x14ac:dyDescent="0.35">
      <c r="A49" t="str">
        <f>IF(OR(ISBLANK(VLOOKUP(B49,'EUROSTAT-Code'!D:E,2,0)),ISNA(VLOOKUP(B49,'EUROSTAT-Code'!D:E,2,0))),"",VLOOKUP(B49,'EUROSTAT-Code'!D:E,2,0))</f>
        <v/>
      </c>
      <c r="B49" t="s">
        <v>66</v>
      </c>
      <c r="C49" t="s">
        <v>67</v>
      </c>
      <c r="D49">
        <v>78.486000000000004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64.760999999999996</v>
      </c>
      <c r="N49">
        <v>0</v>
      </c>
      <c r="O49">
        <v>0</v>
      </c>
      <c r="P49">
        <v>0</v>
      </c>
      <c r="Q49">
        <v>0</v>
      </c>
    </row>
    <row r="50" spans="1:17" x14ac:dyDescent="0.35">
      <c r="A50" t="str">
        <f>IF(OR(ISBLANK(VLOOKUP(B50,'EUROSTAT-Code'!D:E,2,0)),ISNA(VLOOKUP(B50,'EUROSTAT-Code'!D:E,2,0))),"",VLOOKUP(B50,'EUROSTAT-Code'!D:E,2,0))</f>
        <v/>
      </c>
      <c r="B50" t="s">
        <v>68</v>
      </c>
      <c r="C50" t="s">
        <v>1306</v>
      </c>
      <c r="D50">
        <v>2823.7150000000001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2823.7150000000001</v>
      </c>
    </row>
    <row r="51" spans="1:17" x14ac:dyDescent="0.35">
      <c r="A51" t="str">
        <f>IF(OR(ISBLANK(VLOOKUP(B51,'EUROSTAT-Code'!D:E,2,0)),ISNA(VLOOKUP(B51,'EUROSTAT-Code'!D:E,2,0))),"",VLOOKUP(B51,'EUROSTAT-Code'!D:E,2,0))</f>
        <v/>
      </c>
      <c r="B51" t="s">
        <v>1230</v>
      </c>
      <c r="C51" t="s">
        <v>1226</v>
      </c>
      <c r="D51">
        <v>33.71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2.0579999999999998</v>
      </c>
      <c r="N51">
        <v>0</v>
      </c>
      <c r="O51">
        <v>0</v>
      </c>
      <c r="P51">
        <v>0</v>
      </c>
      <c r="Q51">
        <v>31.652000000000001</v>
      </c>
    </row>
    <row r="52" spans="1:17" x14ac:dyDescent="0.35">
      <c r="A52" t="str">
        <f>IF(OR(ISBLANK(VLOOKUP(B52,'EUROSTAT-Code'!D:E,2,0)),ISNA(VLOOKUP(B52,'EUROSTAT-Code'!D:E,2,0))),"",VLOOKUP(B52,'EUROSTAT-Code'!D:E,2,0))</f>
        <v>x</v>
      </c>
      <c r="B52" t="s">
        <v>69</v>
      </c>
      <c r="C52" t="s">
        <v>70</v>
      </c>
      <c r="D52">
        <v>148.13399999999999</v>
      </c>
      <c r="E52">
        <v>10.621</v>
      </c>
      <c r="F52">
        <v>1.2E-2</v>
      </c>
      <c r="G52">
        <v>0</v>
      </c>
      <c r="H52">
        <v>5.4429999999999996</v>
      </c>
      <c r="I52">
        <v>0</v>
      </c>
      <c r="J52">
        <v>0</v>
      </c>
      <c r="K52">
        <v>3.4369999999999998</v>
      </c>
      <c r="L52">
        <v>5.6000000000000001E-2</v>
      </c>
      <c r="M52">
        <v>0</v>
      </c>
      <c r="N52">
        <v>0</v>
      </c>
      <c r="O52">
        <v>0</v>
      </c>
      <c r="P52">
        <v>0</v>
      </c>
      <c r="Q52">
        <v>128.35</v>
      </c>
    </row>
    <row r="53" spans="1:17" x14ac:dyDescent="0.35">
      <c r="A53" t="str">
        <f>IF(OR(ISBLANK(VLOOKUP(B53,'EUROSTAT-Code'!D:E,2,0)),ISNA(VLOOKUP(B53,'EUROSTAT-Code'!D:E,2,0))),"",VLOOKUP(B53,'EUROSTAT-Code'!D:E,2,0))</f>
        <v/>
      </c>
      <c r="B53" t="s">
        <v>71</v>
      </c>
      <c r="C53" t="s">
        <v>72</v>
      </c>
      <c r="D53">
        <v>6459.2290000000003</v>
      </c>
      <c r="E53">
        <v>75.025999999999996</v>
      </c>
      <c r="F53">
        <v>0</v>
      </c>
      <c r="G53">
        <v>0</v>
      </c>
      <c r="H53">
        <v>35.65</v>
      </c>
      <c r="I53">
        <v>20.91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6324.8649999999998</v>
      </c>
    </row>
    <row r="54" spans="1:17" x14ac:dyDescent="0.35">
      <c r="A54" t="str">
        <f>IF(OR(ISBLANK(VLOOKUP(B54,'EUROSTAT-Code'!D:E,2,0)),ISNA(VLOOKUP(B54,'EUROSTAT-Code'!D:E,2,0))),"",VLOOKUP(B54,'EUROSTAT-Code'!D:E,2,0))</f>
        <v>x</v>
      </c>
      <c r="B54" t="s">
        <v>73</v>
      </c>
      <c r="C54" t="s">
        <v>74</v>
      </c>
      <c r="D54">
        <v>193.268</v>
      </c>
      <c r="E54">
        <v>0</v>
      </c>
      <c r="F54">
        <v>0</v>
      </c>
      <c r="G54">
        <v>0</v>
      </c>
      <c r="H54">
        <v>0.74399999999999999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192.524</v>
      </c>
    </row>
    <row r="55" spans="1:17" x14ac:dyDescent="0.35">
      <c r="A55" t="str">
        <f>IF(OR(ISBLANK(VLOOKUP(B55,'EUROSTAT-Code'!D:E,2,0)),ISNA(VLOOKUP(B55,'EUROSTAT-Code'!D:E,2,0))),"",VLOOKUP(B55,'EUROSTAT-Code'!D:E,2,0))</f>
        <v/>
      </c>
      <c r="B55" t="s">
        <v>75</v>
      </c>
      <c r="C55" t="s">
        <v>76</v>
      </c>
      <c r="D55">
        <v>157.36099999999999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157.36099999999999</v>
      </c>
    </row>
    <row r="56" spans="1:17" x14ac:dyDescent="0.35">
      <c r="A56" t="str">
        <f>IF(OR(ISBLANK(VLOOKUP(B56,'EUROSTAT-Code'!D:E,2,0)),ISNA(VLOOKUP(B56,'EUROSTAT-Code'!D:E,2,0))),"",VLOOKUP(B56,'EUROSTAT-Code'!D:E,2,0))</f>
        <v>x</v>
      </c>
      <c r="B56" t="s">
        <v>77</v>
      </c>
      <c r="C56" t="s">
        <v>1381</v>
      </c>
      <c r="D56">
        <v>0.112</v>
      </c>
      <c r="E56">
        <v>0</v>
      </c>
      <c r="F56">
        <v>0</v>
      </c>
      <c r="G56">
        <v>0</v>
      </c>
      <c r="H56">
        <v>0.112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</row>
    <row r="57" spans="1:17" x14ac:dyDescent="0.35">
      <c r="A57" t="str">
        <f>IF(OR(ISBLANK(VLOOKUP(B57,'EUROSTAT-Code'!D:E,2,0)),ISNA(VLOOKUP(B57,'EUROSTAT-Code'!D:E,2,0))),"",VLOOKUP(B57,'EUROSTAT-Code'!D:E,2,0))</f>
        <v/>
      </c>
      <c r="B57" t="s">
        <v>78</v>
      </c>
      <c r="C57" t="s">
        <v>1308</v>
      </c>
      <c r="D57">
        <v>623.92499999999995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623.92499999999995</v>
      </c>
    </row>
    <row r="58" spans="1:17" x14ac:dyDescent="0.35">
      <c r="A58" t="str">
        <f>IF(OR(ISBLANK(VLOOKUP(B58,'EUROSTAT-Code'!D:E,2,0)),ISNA(VLOOKUP(B58,'EUROSTAT-Code'!D:E,2,0))),"",VLOOKUP(B58,'EUROSTAT-Code'!D:E,2,0))</f>
        <v/>
      </c>
      <c r="B58" t="s">
        <v>79</v>
      </c>
      <c r="C58" t="s">
        <v>1382</v>
      </c>
      <c r="D58">
        <v>58.750999999999998</v>
      </c>
      <c r="E58">
        <v>27.367999999999999</v>
      </c>
      <c r="F58">
        <v>0</v>
      </c>
      <c r="G58">
        <v>0</v>
      </c>
      <c r="H58">
        <v>5.2240000000000002</v>
      </c>
      <c r="I58">
        <v>4.859</v>
      </c>
      <c r="J58">
        <v>5.17</v>
      </c>
      <c r="K58">
        <v>8.4830000000000005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</row>
    <row r="59" spans="1:17" x14ac:dyDescent="0.35">
      <c r="A59" t="str">
        <f>IF(OR(ISBLANK(VLOOKUP(B59,'EUROSTAT-Code'!D:E,2,0)),ISNA(VLOOKUP(B59,'EUROSTAT-Code'!D:E,2,0))),"",VLOOKUP(B59,'EUROSTAT-Code'!D:E,2,0))</f>
        <v>x</v>
      </c>
      <c r="B59" t="s">
        <v>329</v>
      </c>
      <c r="C59" t="s">
        <v>1383</v>
      </c>
      <c r="D59">
        <v>3.35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3.35</v>
      </c>
      <c r="M59">
        <v>0</v>
      </c>
      <c r="N59">
        <v>0</v>
      </c>
      <c r="O59">
        <v>0</v>
      </c>
      <c r="P59">
        <v>0</v>
      </c>
      <c r="Q59">
        <v>0</v>
      </c>
    </row>
    <row r="60" spans="1:17" x14ac:dyDescent="0.35">
      <c r="A60" t="str">
        <f>IF(OR(ISBLANK(VLOOKUP(B60,'EUROSTAT-Code'!D:E,2,0)),ISNA(VLOOKUP(B60,'EUROSTAT-Code'!D:E,2,0))),"",VLOOKUP(B60,'EUROSTAT-Code'!D:E,2,0))</f>
        <v/>
      </c>
      <c r="B60" t="s">
        <v>81</v>
      </c>
      <c r="C60" t="s">
        <v>1384</v>
      </c>
      <c r="D60">
        <v>346.803</v>
      </c>
      <c r="E60">
        <v>149.346</v>
      </c>
      <c r="F60">
        <v>0</v>
      </c>
      <c r="G60">
        <v>41.104999999999997</v>
      </c>
      <c r="H60">
        <v>75.468999999999994</v>
      </c>
      <c r="I60">
        <v>15.935</v>
      </c>
      <c r="J60">
        <v>0.90400000000000003</v>
      </c>
      <c r="K60">
        <v>60.31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</row>
    <row r="61" spans="1:17" x14ac:dyDescent="0.35">
      <c r="A61" t="str">
        <f>IF(OR(ISBLANK(VLOOKUP(B61,'EUROSTAT-Code'!D:E,2,0)),ISNA(VLOOKUP(B61,'EUROSTAT-Code'!D:E,2,0))),"",VLOOKUP(B61,'EUROSTAT-Code'!D:E,2,0))</f>
        <v/>
      </c>
      <c r="B61" t="s">
        <v>83</v>
      </c>
      <c r="C61" t="s">
        <v>1385</v>
      </c>
      <c r="D61">
        <v>9.2379999999999995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9.2379999999999995</v>
      </c>
    </row>
    <row r="62" spans="1:17" x14ac:dyDescent="0.35">
      <c r="A62" t="str">
        <f>IF(OR(ISBLANK(VLOOKUP(B62,'EUROSTAT-Code'!D:E,2,0)),ISNA(VLOOKUP(B62,'EUROSTAT-Code'!D:E,2,0))),"",VLOOKUP(B62,'EUROSTAT-Code'!D:E,2,0))</f>
        <v/>
      </c>
      <c r="B62" t="s">
        <v>268</v>
      </c>
      <c r="C62" t="s">
        <v>1386</v>
      </c>
      <c r="D62">
        <v>68.814999999999998</v>
      </c>
      <c r="E62">
        <v>34.923000000000002</v>
      </c>
      <c r="F62">
        <v>0</v>
      </c>
      <c r="G62">
        <v>0</v>
      </c>
      <c r="H62">
        <v>25.363</v>
      </c>
      <c r="I62">
        <v>0</v>
      </c>
      <c r="J62">
        <v>0</v>
      </c>
      <c r="K62">
        <v>8.5289999999999999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</row>
    <row r="63" spans="1:17" x14ac:dyDescent="0.35">
      <c r="A63" t="str">
        <f>IF(OR(ISBLANK(VLOOKUP(B63,'EUROSTAT-Code'!D:E,2,0)),ISNA(VLOOKUP(B63,'EUROSTAT-Code'!D:E,2,0))),"",VLOOKUP(B63,'EUROSTAT-Code'!D:E,2,0))</f>
        <v/>
      </c>
      <c r="B63" t="s">
        <v>86</v>
      </c>
      <c r="C63" t="s">
        <v>1387</v>
      </c>
      <c r="D63">
        <v>43.457999999999998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42.713999999999999</v>
      </c>
    </row>
    <row r="64" spans="1:17" x14ac:dyDescent="0.35">
      <c r="A64" t="str">
        <f>IF(OR(ISBLANK(VLOOKUP(B64,'EUROSTAT-Code'!D:E,2,0)),ISNA(VLOOKUP(B64,'EUROSTAT-Code'!D:E,2,0))),"",VLOOKUP(B64,'EUROSTAT-Code'!D:E,2,0))</f>
        <v/>
      </c>
      <c r="B64" t="s">
        <v>1232</v>
      </c>
      <c r="C64" t="s">
        <v>1388</v>
      </c>
      <c r="D64">
        <v>293.78100000000001</v>
      </c>
      <c r="E64">
        <v>228.73699999999999</v>
      </c>
      <c r="F64">
        <v>0.48699999999999999</v>
      </c>
      <c r="G64">
        <v>2.258</v>
      </c>
      <c r="H64">
        <v>7.7140000000000004</v>
      </c>
      <c r="I64">
        <v>1.5269999999999999</v>
      </c>
      <c r="J64">
        <v>0</v>
      </c>
      <c r="K64">
        <v>48.103999999999999</v>
      </c>
      <c r="L64">
        <v>2.2679999999999998</v>
      </c>
      <c r="M64">
        <v>0</v>
      </c>
      <c r="N64">
        <v>0</v>
      </c>
      <c r="O64">
        <v>0</v>
      </c>
      <c r="P64">
        <v>0</v>
      </c>
      <c r="Q64">
        <v>0</v>
      </c>
    </row>
    <row r="65" spans="1:17" x14ac:dyDescent="0.35">
      <c r="A65" t="str">
        <f>IF(OR(ISBLANK(VLOOKUP(B65,'EUROSTAT-Code'!D:E,2,0)),ISNA(VLOOKUP(B65,'EUROSTAT-Code'!D:E,2,0))),"",VLOOKUP(B65,'EUROSTAT-Code'!D:E,2,0))</f>
        <v/>
      </c>
      <c r="B65" t="s">
        <v>270</v>
      </c>
      <c r="C65" t="s">
        <v>1049</v>
      </c>
      <c r="D65">
        <v>147.953</v>
      </c>
      <c r="E65">
        <v>29.048999999999999</v>
      </c>
      <c r="F65">
        <v>0</v>
      </c>
      <c r="G65">
        <v>5.81</v>
      </c>
      <c r="H65">
        <v>3.15</v>
      </c>
      <c r="I65">
        <v>0.41699999999999998</v>
      </c>
      <c r="J65">
        <v>0</v>
      </c>
      <c r="K65">
        <v>17.832000000000001</v>
      </c>
      <c r="L65">
        <v>0</v>
      </c>
      <c r="M65">
        <v>0</v>
      </c>
      <c r="N65">
        <v>0</v>
      </c>
      <c r="O65">
        <v>0</v>
      </c>
      <c r="P65">
        <v>0</v>
      </c>
      <c r="Q65">
        <v>91.266000000000005</v>
      </c>
    </row>
    <row r="66" spans="1:17" x14ac:dyDescent="0.35">
      <c r="A66" t="str">
        <f>IF(OR(ISBLANK(VLOOKUP(B66,'EUROSTAT-Code'!D:E,2,0)),ISNA(VLOOKUP(B66,'EUROSTAT-Code'!D:E,2,0))),"",VLOOKUP(B66,'EUROSTAT-Code'!D:E,2,0))</f>
        <v/>
      </c>
      <c r="B66" t="s">
        <v>92</v>
      </c>
      <c r="C66" t="s">
        <v>93</v>
      </c>
      <c r="D66">
        <v>147.72300000000001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147.72300000000001</v>
      </c>
    </row>
    <row r="67" spans="1:17" x14ac:dyDescent="0.35">
      <c r="A67" t="str">
        <f>IF(OR(ISBLANK(VLOOKUP(B67,'EUROSTAT-Code'!D:E,2,0)),ISNA(VLOOKUP(B67,'EUROSTAT-Code'!D:E,2,0))),"",VLOOKUP(B67,'EUROSTAT-Code'!D:E,2,0))</f>
        <v/>
      </c>
      <c r="B67" t="s">
        <v>94</v>
      </c>
      <c r="C67" t="s">
        <v>95</v>
      </c>
      <c r="D67">
        <v>1250.038</v>
      </c>
      <c r="E67">
        <v>627.02200000000005</v>
      </c>
      <c r="F67">
        <v>13.86</v>
      </c>
      <c r="G67">
        <v>19.878</v>
      </c>
      <c r="H67">
        <v>310.85599999999999</v>
      </c>
      <c r="I67">
        <v>27.565999999999999</v>
      </c>
      <c r="J67">
        <v>1.897</v>
      </c>
      <c r="K67">
        <v>196.25200000000001</v>
      </c>
      <c r="L67">
        <v>6</v>
      </c>
      <c r="M67">
        <v>0</v>
      </c>
      <c r="N67">
        <v>0</v>
      </c>
      <c r="O67">
        <v>0</v>
      </c>
      <c r="P67">
        <v>0</v>
      </c>
      <c r="Q67">
        <v>8.2859999999999996</v>
      </c>
    </row>
    <row r="68" spans="1:17" x14ac:dyDescent="0.35">
      <c r="A68" t="str">
        <f>IF(OR(ISBLANK(VLOOKUP(B68,'EUROSTAT-Code'!D:E,2,0)),ISNA(VLOOKUP(B68,'EUROSTAT-Code'!D:E,2,0))),"",VLOOKUP(B68,'EUROSTAT-Code'!D:E,2,0))</f>
        <v/>
      </c>
      <c r="B68" t="s">
        <v>96</v>
      </c>
      <c r="C68" t="s">
        <v>1310</v>
      </c>
      <c r="D68">
        <v>181.517</v>
      </c>
      <c r="E68">
        <v>47.826000000000001</v>
      </c>
      <c r="F68">
        <v>0</v>
      </c>
      <c r="G68">
        <v>0.71099999999999997</v>
      </c>
      <c r="H68">
        <v>2.2919999999999998</v>
      </c>
      <c r="I68">
        <v>0.878</v>
      </c>
      <c r="J68">
        <v>0.98</v>
      </c>
      <c r="K68">
        <v>18.663</v>
      </c>
      <c r="L68">
        <v>1.75</v>
      </c>
      <c r="M68">
        <v>0</v>
      </c>
      <c r="N68">
        <v>0</v>
      </c>
      <c r="O68">
        <v>0</v>
      </c>
      <c r="P68">
        <v>0</v>
      </c>
      <c r="Q68">
        <v>105.124</v>
      </c>
    </row>
    <row r="69" spans="1:17" x14ac:dyDescent="0.35">
      <c r="A69" t="str">
        <f>IF(OR(ISBLANK(VLOOKUP(B69,'EUROSTAT-Code'!D:E,2,0)),ISNA(VLOOKUP(B69,'EUROSTAT-Code'!D:E,2,0))),"",VLOOKUP(B69,'EUROSTAT-Code'!D:E,2,0))</f>
        <v/>
      </c>
      <c r="B69" t="s">
        <v>330</v>
      </c>
      <c r="C69" t="s">
        <v>58</v>
      </c>
      <c r="D69">
        <v>3.1070000000000002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3.1070000000000002</v>
      </c>
    </row>
    <row r="70" spans="1:17" x14ac:dyDescent="0.35">
      <c r="A70" s="91" t="str">
        <f>IF(OR(ISBLANK(VLOOKUP(B70,'EUROSTAT-Code'!D:E,2,0)),ISNA(VLOOKUP(B70,'EUROSTAT-Code'!D:E,2,0))),"",VLOOKUP(B70,'EUROSTAT-Code'!D:E,2,0))</f>
        <v/>
      </c>
      <c r="B70" s="91" t="s">
        <v>97</v>
      </c>
      <c r="C70" s="91" t="s">
        <v>1389</v>
      </c>
      <c r="D70" s="91">
        <v>31662.335999999999</v>
      </c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</row>
    <row r="71" spans="1:17" x14ac:dyDescent="0.35">
      <c r="A71" t="str">
        <f>IF(OR(ISBLANK(VLOOKUP(B71,'EUROSTAT-Code'!D:E,2,0)),ISNA(VLOOKUP(B71,'EUROSTAT-Code'!D:E,2,0))),"",VLOOKUP(B71,'EUROSTAT-Code'!D:E,2,0))</f>
        <v/>
      </c>
      <c r="B71" t="s">
        <v>102</v>
      </c>
      <c r="C71" t="s">
        <v>1390</v>
      </c>
      <c r="D71">
        <v>26.571999999999999</v>
      </c>
      <c r="E71">
        <v>4.3070000000000004</v>
      </c>
      <c r="F71">
        <v>0</v>
      </c>
      <c r="G71">
        <v>0</v>
      </c>
      <c r="H71">
        <v>0</v>
      </c>
      <c r="I71">
        <v>0</v>
      </c>
      <c r="J71">
        <v>22.265000000000001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</row>
    <row r="72" spans="1:17" x14ac:dyDescent="0.35">
      <c r="A72" t="str">
        <f>IF(OR(ISBLANK(VLOOKUP(B72,'EUROSTAT-Code'!D:E,2,0)),ISNA(VLOOKUP(B72,'EUROSTAT-Code'!D:E,2,0))),"",VLOOKUP(B72,'EUROSTAT-Code'!D:E,2,0))</f>
        <v/>
      </c>
      <c r="B72" t="s">
        <v>104</v>
      </c>
      <c r="C72" t="s">
        <v>936</v>
      </c>
      <c r="D72">
        <v>1084.471</v>
      </c>
      <c r="E72">
        <v>45.04</v>
      </c>
      <c r="F72">
        <v>0</v>
      </c>
      <c r="G72">
        <v>0</v>
      </c>
      <c r="H72">
        <v>38.253</v>
      </c>
      <c r="I72">
        <v>55.816000000000003</v>
      </c>
      <c r="J72">
        <v>95.941000000000003</v>
      </c>
      <c r="K72">
        <v>40.509</v>
      </c>
      <c r="L72">
        <v>0</v>
      </c>
      <c r="M72">
        <v>0</v>
      </c>
      <c r="N72">
        <v>0</v>
      </c>
      <c r="O72">
        <v>81.775000000000006</v>
      </c>
      <c r="P72">
        <v>669.78800000000001</v>
      </c>
      <c r="Q72">
        <v>0</v>
      </c>
    </row>
    <row r="73" spans="1:17" x14ac:dyDescent="0.35">
      <c r="A73" t="str">
        <f>IF(OR(ISBLANK(VLOOKUP(B73,'EUROSTAT-Code'!D:E,2,0)),ISNA(VLOOKUP(B73,'EUROSTAT-Code'!D:E,2,0))),"",VLOOKUP(B73,'EUROSTAT-Code'!D:E,2,0))</f>
        <v/>
      </c>
      <c r="B73" t="s">
        <v>106</v>
      </c>
      <c r="C73" t="s">
        <v>937</v>
      </c>
      <c r="D73">
        <v>48.192</v>
      </c>
      <c r="E73">
        <v>5.8209999999999997</v>
      </c>
      <c r="F73">
        <v>0</v>
      </c>
      <c r="G73">
        <v>0</v>
      </c>
      <c r="H73">
        <v>1.478</v>
      </c>
      <c r="I73">
        <v>1.657</v>
      </c>
      <c r="J73">
        <v>0</v>
      </c>
      <c r="K73">
        <v>0</v>
      </c>
      <c r="L73">
        <v>0</v>
      </c>
      <c r="M73">
        <v>0</v>
      </c>
      <c r="N73">
        <v>0</v>
      </c>
      <c r="O73">
        <v>15.385</v>
      </c>
      <c r="P73">
        <v>0</v>
      </c>
      <c r="Q73">
        <v>0</v>
      </c>
    </row>
    <row r="74" spans="1:17" x14ac:dyDescent="0.35">
      <c r="A74" t="str">
        <f>IF(OR(ISBLANK(VLOOKUP(B74,'EUROSTAT-Code'!D:E,2,0)),ISNA(VLOOKUP(B74,'EUROSTAT-Code'!D:E,2,0))),"",VLOOKUP(B74,'EUROSTAT-Code'!D:E,2,0))</f>
        <v/>
      </c>
      <c r="B74" t="s">
        <v>108</v>
      </c>
      <c r="C74" t="s">
        <v>109</v>
      </c>
      <c r="D74">
        <v>80.314999999999998</v>
      </c>
      <c r="E74">
        <v>1.806</v>
      </c>
      <c r="F74">
        <v>0</v>
      </c>
      <c r="G74">
        <v>0</v>
      </c>
      <c r="H74">
        <v>0</v>
      </c>
      <c r="I74">
        <v>34.585999999999999</v>
      </c>
      <c r="J74">
        <v>35.337000000000003</v>
      </c>
      <c r="K74">
        <v>8.5860000000000003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</row>
    <row r="75" spans="1:17" x14ac:dyDescent="0.35">
      <c r="A75" t="str">
        <f>IF(OR(ISBLANK(VLOOKUP(B75,'EUROSTAT-Code'!D:E,2,0)),ISNA(VLOOKUP(B75,'EUROSTAT-Code'!D:E,2,0))),"",VLOOKUP(B75,'EUROSTAT-Code'!D:E,2,0))</f>
        <v/>
      </c>
      <c r="B75" t="s">
        <v>110</v>
      </c>
      <c r="C75" t="s">
        <v>111</v>
      </c>
      <c r="D75">
        <v>2499.6590000000001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4.7809999999999997</v>
      </c>
      <c r="M75">
        <v>0</v>
      </c>
      <c r="N75">
        <v>2421.2170000000001</v>
      </c>
      <c r="O75">
        <v>0</v>
      </c>
      <c r="P75">
        <v>0</v>
      </c>
      <c r="Q75">
        <v>0</v>
      </c>
    </row>
    <row r="76" spans="1:17" x14ac:dyDescent="0.35">
      <c r="A76" t="str">
        <f>IF(OR(ISBLANK(VLOOKUP(B76,'EUROSTAT-Code'!D:E,2,0)),ISNA(VLOOKUP(B76,'EUROSTAT-Code'!D:E,2,0))),"",VLOOKUP(B76,'EUROSTAT-Code'!D:E,2,0))</f>
        <v/>
      </c>
      <c r="B76" t="s">
        <v>112</v>
      </c>
      <c r="C76" t="s">
        <v>1391</v>
      </c>
      <c r="D76">
        <v>60.305999999999997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</row>
    <row r="77" spans="1:17" x14ac:dyDescent="0.35">
      <c r="A77" t="str">
        <f>IF(OR(ISBLANK(VLOOKUP(B77,'EUROSTAT-Code'!D:E,2,0)),ISNA(VLOOKUP(B77,'EUROSTAT-Code'!D:E,2,0))),"",VLOOKUP(B77,'EUROSTAT-Code'!D:E,2,0))</f>
        <v>x</v>
      </c>
      <c r="B77" t="s">
        <v>114</v>
      </c>
      <c r="C77" t="s">
        <v>1392</v>
      </c>
      <c r="D77">
        <v>30.786999999999999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30.786999999999999</v>
      </c>
      <c r="N77">
        <v>0</v>
      </c>
      <c r="O77">
        <v>0</v>
      </c>
      <c r="P77">
        <v>0</v>
      </c>
      <c r="Q77">
        <v>0</v>
      </c>
    </row>
    <row r="78" spans="1:17" x14ac:dyDescent="0.35">
      <c r="A78" t="str">
        <f>IF(OR(ISBLANK(VLOOKUP(B78,'EUROSTAT-Code'!D:E,2,0)),ISNA(VLOOKUP(B78,'EUROSTAT-Code'!D:E,2,0))),"",VLOOKUP(B78,'EUROSTAT-Code'!D:E,2,0))</f>
        <v>x</v>
      </c>
      <c r="B78" t="s">
        <v>116</v>
      </c>
      <c r="C78" t="s">
        <v>1393</v>
      </c>
      <c r="D78">
        <v>4070.9969999999998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824.45899999999995</v>
      </c>
      <c r="M78">
        <v>0</v>
      </c>
      <c r="N78">
        <v>3092.4569999999999</v>
      </c>
      <c r="O78">
        <v>0</v>
      </c>
      <c r="P78">
        <v>0</v>
      </c>
      <c r="Q78">
        <v>0</v>
      </c>
    </row>
    <row r="79" spans="1:17" x14ac:dyDescent="0.35">
      <c r="A79" t="str">
        <f>IF(OR(ISBLANK(VLOOKUP(B79,'EUROSTAT-Code'!D:E,2,0)),ISNA(VLOOKUP(B79,'EUROSTAT-Code'!D:E,2,0))),"",VLOOKUP(B79,'EUROSTAT-Code'!D:E,2,0))</f>
        <v/>
      </c>
      <c r="B79" t="s">
        <v>118</v>
      </c>
      <c r="C79" t="s">
        <v>1311</v>
      </c>
      <c r="D79">
        <v>57.728000000000002</v>
      </c>
      <c r="E79">
        <v>25.922000000000001</v>
      </c>
      <c r="F79">
        <v>0</v>
      </c>
      <c r="G79">
        <v>0</v>
      </c>
      <c r="H79">
        <v>20.375</v>
      </c>
      <c r="I79">
        <v>0</v>
      </c>
      <c r="J79">
        <v>0</v>
      </c>
      <c r="K79">
        <v>11.430999999999999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 spans="1:17" x14ac:dyDescent="0.35">
      <c r="A80" t="str">
        <f>IF(OR(ISBLANK(VLOOKUP(B80,'EUROSTAT-Code'!D:E,2,0)),ISNA(VLOOKUP(B80,'EUROSTAT-Code'!D:E,2,0))),"",VLOOKUP(B80,'EUROSTAT-Code'!D:E,2,0))</f>
        <v/>
      </c>
      <c r="B80" t="s">
        <v>119</v>
      </c>
      <c r="C80" t="s">
        <v>120</v>
      </c>
      <c r="D80">
        <v>60.578000000000003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60.578000000000003</v>
      </c>
      <c r="M80">
        <v>0</v>
      </c>
      <c r="N80">
        <v>0</v>
      </c>
      <c r="O80">
        <v>0</v>
      </c>
      <c r="P80">
        <v>0</v>
      </c>
      <c r="Q80">
        <v>0</v>
      </c>
    </row>
    <row r="81" spans="1:20" x14ac:dyDescent="0.35">
      <c r="A81" t="str">
        <f>IF(OR(ISBLANK(VLOOKUP(B81,'EUROSTAT-Code'!D:E,2,0)),ISNA(VLOOKUP(B81,'EUROSTAT-Code'!D:E,2,0))),"",VLOOKUP(B81,'EUROSTAT-Code'!D:E,2,0))</f>
        <v/>
      </c>
      <c r="B81" t="s">
        <v>520</v>
      </c>
      <c r="C81" t="s">
        <v>1394</v>
      </c>
      <c r="D81">
        <v>5.6000000000000001E-2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 s="28"/>
      <c r="S81" s="28"/>
      <c r="T81" s="28"/>
    </row>
    <row r="82" spans="1:20" x14ac:dyDescent="0.35">
      <c r="A82" t="str">
        <f>IF(OR(ISBLANK(VLOOKUP(B82,'EUROSTAT-Code'!D:E,2,0)),ISNA(VLOOKUP(B82,'EUROSTAT-Code'!D:E,2,0))),"",VLOOKUP(B82,'EUROSTAT-Code'!D:E,2,0))</f>
        <v/>
      </c>
      <c r="B82" t="s">
        <v>121</v>
      </c>
      <c r="C82" t="s">
        <v>1395</v>
      </c>
      <c r="D82">
        <v>1512.432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146.82499999999999</v>
      </c>
      <c r="M82">
        <v>0</v>
      </c>
      <c r="N82">
        <v>1307.7829999999999</v>
      </c>
      <c r="O82">
        <v>0</v>
      </c>
      <c r="P82">
        <v>0</v>
      </c>
      <c r="Q82">
        <v>0</v>
      </c>
      <c r="R82" s="37"/>
      <c r="S82" s="37"/>
      <c r="T82" s="37"/>
    </row>
    <row r="83" spans="1:20" x14ac:dyDescent="0.35">
      <c r="A83" t="str">
        <f>IF(OR(ISBLANK(VLOOKUP(B83,'EUROSTAT-Code'!D:E,2,0)),ISNA(VLOOKUP(B83,'EUROSTAT-Code'!D:E,2,0))),"",VLOOKUP(B83,'EUROSTAT-Code'!D:E,2,0))</f>
        <v>x</v>
      </c>
      <c r="B83" t="s">
        <v>123</v>
      </c>
      <c r="C83" t="s">
        <v>124</v>
      </c>
      <c r="D83">
        <v>224.066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204.221</v>
      </c>
      <c r="M83">
        <v>0</v>
      </c>
      <c r="N83">
        <v>0</v>
      </c>
      <c r="O83">
        <v>0</v>
      </c>
      <c r="P83">
        <v>0</v>
      </c>
      <c r="Q83">
        <v>0</v>
      </c>
      <c r="R83" s="28"/>
      <c r="S83" s="28"/>
      <c r="T83" s="28"/>
    </row>
    <row r="84" spans="1:20" x14ac:dyDescent="0.35">
      <c r="A84" t="str">
        <f>IF(OR(ISBLANK(VLOOKUP(B84,'EUROSTAT-Code'!D:E,2,0)),ISNA(VLOOKUP(B84,'EUROSTAT-Code'!D:E,2,0))),"",VLOOKUP(B84,'EUROSTAT-Code'!D:E,2,0))</f>
        <v/>
      </c>
      <c r="B84" t="s">
        <v>125</v>
      </c>
      <c r="C84" t="s">
        <v>126</v>
      </c>
      <c r="D84">
        <v>88.727999999999994</v>
      </c>
      <c r="E84">
        <v>48.637999999999998</v>
      </c>
      <c r="F84">
        <v>0</v>
      </c>
      <c r="G84">
        <v>7.9640000000000004</v>
      </c>
      <c r="H84">
        <v>3.9460000000000002</v>
      </c>
      <c r="I84">
        <v>0</v>
      </c>
      <c r="J84">
        <v>0</v>
      </c>
      <c r="K84">
        <v>25.077999999999999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</row>
    <row r="85" spans="1:20" x14ac:dyDescent="0.35">
      <c r="A85" t="str">
        <f>IF(OR(ISBLANK(VLOOKUP(B85,'EUROSTAT-Code'!D:E,2,0)),ISNA(VLOOKUP(B85,'EUROSTAT-Code'!D:E,2,0))),"",VLOOKUP(B85,'EUROSTAT-Code'!D:E,2,0))</f>
        <v>x</v>
      </c>
      <c r="B85" t="s">
        <v>127</v>
      </c>
      <c r="C85" t="s">
        <v>128</v>
      </c>
      <c r="D85">
        <v>625.35900000000004</v>
      </c>
      <c r="E85">
        <v>349.83</v>
      </c>
      <c r="F85">
        <v>0.33300000000000002</v>
      </c>
      <c r="G85">
        <v>11.515000000000001</v>
      </c>
      <c r="H85">
        <v>155.51400000000001</v>
      </c>
      <c r="I85">
        <v>0</v>
      </c>
      <c r="J85">
        <v>2.706</v>
      </c>
      <c r="K85">
        <v>93.423000000000002</v>
      </c>
      <c r="L85">
        <v>0</v>
      </c>
      <c r="M85">
        <v>0</v>
      </c>
      <c r="N85">
        <v>0</v>
      </c>
      <c r="O85">
        <v>0</v>
      </c>
      <c r="P85">
        <v>4.8540000000000001</v>
      </c>
      <c r="Q85">
        <v>0</v>
      </c>
    </row>
    <row r="86" spans="1:20" x14ac:dyDescent="0.35">
      <c r="A86" t="str">
        <f>IF(OR(ISBLANK(VLOOKUP(B86,'EUROSTAT-Code'!D:E,2,0)),ISNA(VLOOKUP(B86,'EUROSTAT-Code'!D:E,2,0))),"",VLOOKUP(B86,'EUROSTAT-Code'!D:E,2,0))</f>
        <v/>
      </c>
      <c r="B86" t="s">
        <v>129</v>
      </c>
      <c r="C86" t="s">
        <v>130</v>
      </c>
      <c r="D86">
        <v>53.612000000000002</v>
      </c>
      <c r="E86">
        <v>22.978000000000002</v>
      </c>
      <c r="F86">
        <v>0.61199999999999999</v>
      </c>
      <c r="G86">
        <v>2.786</v>
      </c>
      <c r="H86">
        <v>7.1580000000000004</v>
      </c>
      <c r="I86">
        <v>2.0110000000000001</v>
      </c>
      <c r="J86">
        <v>0.74299999999999999</v>
      </c>
      <c r="K86">
        <v>10.278</v>
      </c>
      <c r="L86">
        <v>0.59399999999999997</v>
      </c>
      <c r="M86">
        <v>0</v>
      </c>
      <c r="N86">
        <v>1.762</v>
      </c>
      <c r="O86">
        <v>0.41199999999999998</v>
      </c>
      <c r="P86">
        <v>0.38600000000000001</v>
      </c>
      <c r="Q86">
        <v>0</v>
      </c>
    </row>
    <row r="87" spans="1:20" x14ac:dyDescent="0.35">
      <c r="A87" t="str">
        <f>IF(OR(ISBLANK(VLOOKUP(B87,'EUROSTAT-Code'!D:E,2,0)),ISNA(VLOOKUP(B87,'EUROSTAT-Code'!D:E,2,0))),"",VLOOKUP(B87,'EUROSTAT-Code'!D:E,2,0))</f>
        <v>x</v>
      </c>
      <c r="B87" t="s">
        <v>131</v>
      </c>
      <c r="C87" t="s">
        <v>1396</v>
      </c>
      <c r="D87">
        <v>2592.5509999999999</v>
      </c>
      <c r="E87">
        <v>783.952</v>
      </c>
      <c r="F87">
        <v>1.1819999999999999</v>
      </c>
      <c r="G87">
        <v>27.946999999999999</v>
      </c>
      <c r="H87">
        <v>397.291</v>
      </c>
      <c r="I87">
        <v>3.3220000000000001</v>
      </c>
      <c r="J87">
        <v>5.4119999999999999</v>
      </c>
      <c r="K87">
        <v>242.37700000000001</v>
      </c>
      <c r="L87">
        <v>0</v>
      </c>
      <c r="M87">
        <v>17.100000000000001</v>
      </c>
      <c r="N87">
        <v>1088.26</v>
      </c>
      <c r="O87">
        <v>0</v>
      </c>
      <c r="P87">
        <v>9.7050000000000001</v>
      </c>
      <c r="Q87">
        <v>0</v>
      </c>
    </row>
    <row r="88" spans="1:20" x14ac:dyDescent="0.35">
      <c r="A88" t="str">
        <f>IF(OR(ISBLANK(VLOOKUP(B88,'EUROSTAT-Code'!D:E,2,0)),ISNA(VLOOKUP(B88,'EUROSTAT-Code'!D:E,2,0))),"",VLOOKUP(B88,'EUROSTAT-Code'!D:E,2,0))</f>
        <v>x</v>
      </c>
      <c r="B88" t="s">
        <v>133</v>
      </c>
      <c r="C88" t="s">
        <v>1312</v>
      </c>
      <c r="D88">
        <v>856.47400000000005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844.16800000000001</v>
      </c>
      <c r="M88">
        <v>0</v>
      </c>
      <c r="N88">
        <v>0</v>
      </c>
      <c r="O88">
        <v>0</v>
      </c>
      <c r="P88">
        <v>0</v>
      </c>
      <c r="Q88">
        <v>0</v>
      </c>
    </row>
    <row r="89" spans="1:20" x14ac:dyDescent="0.35">
      <c r="A89" t="str">
        <f>IF(OR(ISBLANK(VLOOKUP(B89,'EUROSTAT-Code'!D:E,2,0)),ISNA(VLOOKUP(B89,'EUROSTAT-Code'!D:E,2,0))),"",VLOOKUP(B89,'EUROSTAT-Code'!D:E,2,0))</f>
        <v>x</v>
      </c>
      <c r="B89" t="s">
        <v>134</v>
      </c>
      <c r="C89" t="s">
        <v>1397</v>
      </c>
      <c r="D89">
        <v>4.2610000000000001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4.2610000000000001</v>
      </c>
      <c r="O89">
        <v>0</v>
      </c>
      <c r="P89">
        <v>0</v>
      </c>
      <c r="Q89">
        <v>0</v>
      </c>
    </row>
    <row r="90" spans="1:20" x14ac:dyDescent="0.35">
      <c r="A90" t="str">
        <f>IF(OR(ISBLANK(VLOOKUP(B90,'EUROSTAT-Code'!D:E,2,0)),ISNA(VLOOKUP(B90,'EUROSTAT-Code'!D:E,2,0))),"",VLOOKUP(B90,'EUROSTAT-Code'!D:E,2,0))</f>
        <v/>
      </c>
      <c r="B90" t="s">
        <v>140</v>
      </c>
      <c r="C90" t="s">
        <v>1398</v>
      </c>
      <c r="D90">
        <v>10.128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</row>
    <row r="91" spans="1:20" x14ac:dyDescent="0.35">
      <c r="A91" t="str">
        <f>IF(OR(ISBLANK(VLOOKUP(B91,'EUROSTAT-Code'!D:E,2,0)),ISNA(VLOOKUP(B91,'EUROSTAT-Code'!D:E,2,0))),"",VLOOKUP(B91,'EUROSTAT-Code'!D:E,2,0))</f>
        <v>x</v>
      </c>
      <c r="B91" t="s">
        <v>142</v>
      </c>
      <c r="C91" t="s">
        <v>1399</v>
      </c>
      <c r="D91">
        <v>1316.779</v>
      </c>
      <c r="E91">
        <v>489.34</v>
      </c>
      <c r="F91">
        <v>2.5760000000000001</v>
      </c>
      <c r="G91">
        <v>0</v>
      </c>
      <c r="H91">
        <v>344.85399999999998</v>
      </c>
      <c r="I91">
        <v>0</v>
      </c>
      <c r="J91">
        <v>0</v>
      </c>
      <c r="K91">
        <v>213.851</v>
      </c>
      <c r="L91">
        <v>0</v>
      </c>
      <c r="M91">
        <v>0</v>
      </c>
      <c r="N91">
        <v>188.899</v>
      </c>
      <c r="O91">
        <v>0</v>
      </c>
      <c r="P91">
        <v>0</v>
      </c>
      <c r="Q91">
        <v>0</v>
      </c>
    </row>
    <row r="92" spans="1:20" x14ac:dyDescent="0.35">
      <c r="A92" t="str">
        <f>IF(OR(ISBLANK(VLOOKUP(B92,'EUROSTAT-Code'!D:E,2,0)),ISNA(VLOOKUP(B92,'EUROSTAT-Code'!D:E,2,0))),"",VLOOKUP(B92,'EUROSTAT-Code'!D:E,2,0))</f>
        <v/>
      </c>
      <c r="B92" t="s">
        <v>315</v>
      </c>
      <c r="C92" t="s">
        <v>316</v>
      </c>
      <c r="D92">
        <v>10.427</v>
      </c>
      <c r="E92">
        <v>0.61299999999999999</v>
      </c>
      <c r="F92">
        <v>0</v>
      </c>
      <c r="G92">
        <v>0.59599999999999997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3.347</v>
      </c>
      <c r="P92">
        <v>5.6920000000000002</v>
      </c>
      <c r="Q92">
        <v>0</v>
      </c>
    </row>
    <row r="93" spans="1:20" x14ac:dyDescent="0.35">
      <c r="A93" t="str">
        <f>IF(OR(ISBLANK(VLOOKUP(B93,'EUROSTAT-Code'!D:E,2,0)),ISNA(VLOOKUP(B93,'EUROSTAT-Code'!D:E,2,0))),"",VLOOKUP(B93,'EUROSTAT-Code'!D:E,2,0))</f>
        <v/>
      </c>
      <c r="B93" t="s">
        <v>332</v>
      </c>
      <c r="C93" t="s">
        <v>366</v>
      </c>
      <c r="D93">
        <v>2.637</v>
      </c>
      <c r="E93">
        <v>0</v>
      </c>
      <c r="F93">
        <v>0</v>
      </c>
      <c r="G93">
        <v>0</v>
      </c>
      <c r="H93">
        <v>5.8999999999999997E-2</v>
      </c>
      <c r="I93">
        <v>0</v>
      </c>
      <c r="J93">
        <v>0</v>
      </c>
      <c r="K93">
        <v>0</v>
      </c>
      <c r="L93">
        <v>0</v>
      </c>
      <c r="M93">
        <v>0</v>
      </c>
      <c r="N93">
        <v>0.15</v>
      </c>
      <c r="O93">
        <v>0</v>
      </c>
      <c r="P93">
        <v>0</v>
      </c>
      <c r="Q93">
        <v>2.3690000000000002</v>
      </c>
    </row>
    <row r="94" spans="1:20" x14ac:dyDescent="0.35">
      <c r="A94" t="str">
        <f>IF(OR(ISBLANK(VLOOKUP(B94,'EUROSTAT-Code'!D:E,2,0)),ISNA(VLOOKUP(B94,'EUROSTAT-Code'!D:E,2,0))),"",VLOOKUP(B94,'EUROSTAT-Code'!D:E,2,0))</f>
        <v/>
      </c>
      <c r="B94" t="s">
        <v>145</v>
      </c>
      <c r="C94" t="s">
        <v>146</v>
      </c>
      <c r="D94">
        <v>240.44800000000001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238.45</v>
      </c>
      <c r="O94">
        <v>0</v>
      </c>
      <c r="P94">
        <v>0</v>
      </c>
      <c r="Q94">
        <v>0</v>
      </c>
    </row>
    <row r="95" spans="1:20" x14ac:dyDescent="0.35">
      <c r="A95" t="str">
        <f>IF(OR(ISBLANK(VLOOKUP(B95,'EUROSTAT-Code'!D:E,2,0)),ISNA(VLOOKUP(B95,'EUROSTAT-Code'!D:E,2,0))),"",VLOOKUP(B95,'EUROSTAT-Code'!D:E,2,0))</f>
        <v/>
      </c>
      <c r="B95" t="s">
        <v>147</v>
      </c>
      <c r="C95" t="s">
        <v>1400</v>
      </c>
      <c r="D95">
        <v>26.324999999999999</v>
      </c>
      <c r="E95">
        <v>16.318000000000001</v>
      </c>
      <c r="F95">
        <v>0.80300000000000005</v>
      </c>
      <c r="G95">
        <v>1.8660000000000001</v>
      </c>
      <c r="H95">
        <v>1.21</v>
      </c>
      <c r="I95">
        <v>0</v>
      </c>
      <c r="J95">
        <v>0</v>
      </c>
      <c r="K95">
        <v>5.3979999999999997</v>
      </c>
      <c r="L95">
        <v>0</v>
      </c>
      <c r="M95">
        <v>0</v>
      </c>
      <c r="N95">
        <v>0</v>
      </c>
      <c r="O95">
        <v>0</v>
      </c>
      <c r="P95">
        <v>0.104</v>
      </c>
      <c r="Q95">
        <v>0</v>
      </c>
    </row>
    <row r="96" spans="1:20" x14ac:dyDescent="0.35">
      <c r="A96" t="str">
        <f>IF(OR(ISBLANK(VLOOKUP(B96,'EUROSTAT-Code'!D:E,2,0)),ISNA(VLOOKUP(B96,'EUROSTAT-Code'!D:E,2,0))),"",VLOOKUP(B96,'EUROSTAT-Code'!D:E,2,0))</f>
        <v/>
      </c>
      <c r="B96" t="s">
        <v>148</v>
      </c>
      <c r="C96" t="s">
        <v>1314</v>
      </c>
      <c r="D96">
        <v>56.116999999999997</v>
      </c>
      <c r="E96">
        <v>38.162999999999997</v>
      </c>
      <c r="F96">
        <v>2.0920000000000001</v>
      </c>
      <c r="G96">
        <v>2.8410000000000002</v>
      </c>
      <c r="H96">
        <v>0</v>
      </c>
      <c r="I96">
        <v>0</v>
      </c>
      <c r="J96">
        <v>0</v>
      </c>
      <c r="K96">
        <v>9.5869999999999997</v>
      </c>
      <c r="L96">
        <v>0</v>
      </c>
      <c r="M96">
        <v>0</v>
      </c>
      <c r="N96">
        <v>0</v>
      </c>
      <c r="O96">
        <v>0</v>
      </c>
      <c r="P96">
        <v>0.151</v>
      </c>
      <c r="Q96">
        <v>0</v>
      </c>
    </row>
    <row r="97" spans="1:17" x14ac:dyDescent="0.35">
      <c r="A97" t="str">
        <f>IF(OR(ISBLANK(VLOOKUP(B97,'EUROSTAT-Code'!D:E,2,0)),ISNA(VLOOKUP(B97,'EUROSTAT-Code'!D:E,2,0))),"",VLOOKUP(B97,'EUROSTAT-Code'!D:E,2,0))</f>
        <v>x</v>
      </c>
      <c r="B97" t="s">
        <v>149</v>
      </c>
      <c r="C97" t="s">
        <v>1401</v>
      </c>
      <c r="D97">
        <v>21.052</v>
      </c>
      <c r="E97">
        <v>7.032</v>
      </c>
      <c r="F97">
        <v>0</v>
      </c>
      <c r="G97">
        <v>0.77800000000000002</v>
      </c>
      <c r="H97">
        <v>3.9809999999999999</v>
      </c>
      <c r="I97">
        <v>3.3130000000000002</v>
      </c>
      <c r="J97">
        <v>1.367</v>
      </c>
      <c r="K97">
        <v>4.0940000000000003</v>
      </c>
      <c r="L97">
        <v>0</v>
      </c>
      <c r="M97">
        <v>0</v>
      </c>
      <c r="N97">
        <v>0</v>
      </c>
      <c r="O97">
        <v>0</v>
      </c>
      <c r="P97">
        <v>0.18</v>
      </c>
      <c r="Q97">
        <v>0</v>
      </c>
    </row>
    <row r="98" spans="1:17" x14ac:dyDescent="0.35">
      <c r="A98" t="str">
        <f>IF(OR(ISBLANK(VLOOKUP(B98,'EUROSTAT-Code'!D:E,2,0)),ISNA(VLOOKUP(B98,'EUROSTAT-Code'!D:E,2,0))),"",VLOOKUP(B98,'EUROSTAT-Code'!D:E,2,0))</f>
        <v>x</v>
      </c>
      <c r="B98" t="s">
        <v>150</v>
      </c>
      <c r="C98" t="s">
        <v>151</v>
      </c>
      <c r="D98">
        <v>179.511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179.18899999999999</v>
      </c>
      <c r="O98">
        <v>0</v>
      </c>
      <c r="P98">
        <v>0</v>
      </c>
      <c r="Q98">
        <v>0</v>
      </c>
    </row>
    <row r="99" spans="1:17" x14ac:dyDescent="0.35">
      <c r="A99" t="str">
        <f>IF(OR(ISBLANK(VLOOKUP(B99,'EUROSTAT-Code'!D:E,2,0)),ISNA(VLOOKUP(B99,'EUROSTAT-Code'!D:E,2,0))),"",VLOOKUP(B99,'EUROSTAT-Code'!D:E,2,0))</f>
        <v>x</v>
      </c>
      <c r="B99" t="s">
        <v>292</v>
      </c>
      <c r="C99" t="s">
        <v>293</v>
      </c>
      <c r="D99">
        <v>0.82799999999999996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0.82799999999999996</v>
      </c>
      <c r="O99">
        <v>0</v>
      </c>
      <c r="P99">
        <v>0</v>
      </c>
      <c r="Q99">
        <v>0</v>
      </c>
    </row>
    <row r="100" spans="1:17" x14ac:dyDescent="0.35">
      <c r="A100" t="str">
        <f>IF(OR(ISBLANK(VLOOKUP(B100,'EUROSTAT-Code'!D:E,2,0)),ISNA(VLOOKUP(B100,'EUROSTAT-Code'!D:E,2,0))),"",VLOOKUP(B100,'EUROSTAT-Code'!D:E,2,0))</f>
        <v/>
      </c>
      <c r="B100" t="s">
        <v>294</v>
      </c>
      <c r="C100" t="s">
        <v>295</v>
      </c>
      <c r="D100">
        <v>9.5000000000000001E-2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9.5000000000000001E-2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7" x14ac:dyDescent="0.35">
      <c r="A101" t="str">
        <f>IF(OR(ISBLANK(VLOOKUP(B101,'EUROSTAT-Code'!D:E,2,0)),ISNA(VLOOKUP(B101,'EUROSTAT-Code'!D:E,2,0))),"",VLOOKUP(B101,'EUROSTAT-Code'!D:E,2,0))</f>
        <v/>
      </c>
      <c r="B101" t="s">
        <v>152</v>
      </c>
      <c r="C101" t="s">
        <v>1402</v>
      </c>
      <c r="D101">
        <v>39.402999999999999</v>
      </c>
      <c r="E101">
        <v>8.2949999999999999</v>
      </c>
      <c r="F101">
        <v>0</v>
      </c>
      <c r="G101">
        <v>0</v>
      </c>
      <c r="H101">
        <v>11.787000000000001</v>
      </c>
      <c r="I101">
        <v>9.8930000000000007</v>
      </c>
      <c r="J101">
        <v>0.67600000000000005</v>
      </c>
      <c r="K101">
        <v>5.6820000000000004</v>
      </c>
      <c r="L101">
        <v>0</v>
      </c>
      <c r="M101">
        <v>0</v>
      </c>
      <c r="N101">
        <v>0.59499999999999997</v>
      </c>
      <c r="O101">
        <v>0.70499999999999996</v>
      </c>
      <c r="P101">
        <v>1.68</v>
      </c>
      <c r="Q101">
        <v>0</v>
      </c>
    </row>
    <row r="102" spans="1:17" x14ac:dyDescent="0.35">
      <c r="A102" t="str">
        <f>IF(OR(ISBLANK(VLOOKUP(B102,'EUROSTAT-Code'!D:E,2,0)),ISNA(VLOOKUP(B102,'EUROSTAT-Code'!D:E,2,0))),"",VLOOKUP(B102,'EUROSTAT-Code'!D:E,2,0))</f>
        <v/>
      </c>
      <c r="B102" t="s">
        <v>153</v>
      </c>
      <c r="C102" t="s">
        <v>1403</v>
      </c>
      <c r="D102">
        <v>11.779</v>
      </c>
      <c r="E102">
        <v>3.2269999999999999</v>
      </c>
      <c r="F102">
        <v>0</v>
      </c>
      <c r="G102">
        <v>0.249</v>
      </c>
      <c r="H102">
        <v>0.66600000000000004</v>
      </c>
      <c r="I102">
        <v>3.234</v>
      </c>
      <c r="J102">
        <v>2.0049999999999999</v>
      </c>
      <c r="K102">
        <v>1.88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</row>
    <row r="103" spans="1:17" x14ac:dyDescent="0.35">
      <c r="A103" t="str">
        <f>IF(OR(ISBLANK(VLOOKUP(B103,'EUROSTAT-Code'!D:E,2,0)),ISNA(VLOOKUP(B103,'EUROSTAT-Code'!D:E,2,0))),"",VLOOKUP(B103,'EUROSTAT-Code'!D:E,2,0))</f>
        <v/>
      </c>
      <c r="B103" t="s">
        <v>154</v>
      </c>
      <c r="C103" t="s">
        <v>155</v>
      </c>
      <c r="D103">
        <v>190.357</v>
      </c>
      <c r="E103">
        <v>60.537999999999997</v>
      </c>
      <c r="F103">
        <v>1.0409999999999999</v>
      </c>
      <c r="G103">
        <v>6.0460000000000003</v>
      </c>
      <c r="H103">
        <v>33.177999999999997</v>
      </c>
      <c r="I103">
        <v>15.385</v>
      </c>
      <c r="J103">
        <v>5.9779999999999998</v>
      </c>
      <c r="K103">
        <v>27.538</v>
      </c>
      <c r="L103">
        <v>0</v>
      </c>
      <c r="M103">
        <v>0</v>
      </c>
      <c r="N103">
        <v>28.824000000000002</v>
      </c>
      <c r="O103">
        <v>0</v>
      </c>
      <c r="P103">
        <v>0</v>
      </c>
      <c r="Q103">
        <v>0</v>
      </c>
    </row>
    <row r="104" spans="1:17" x14ac:dyDescent="0.35">
      <c r="A104" t="str">
        <f>IF(OR(ISBLANK(VLOOKUP(B104,'EUROSTAT-Code'!D:E,2,0)),ISNA(VLOOKUP(B104,'EUROSTAT-Code'!D:E,2,0))),"",VLOOKUP(B104,'EUROSTAT-Code'!D:E,2,0))</f>
        <v>x</v>
      </c>
      <c r="B104" t="s">
        <v>552</v>
      </c>
      <c r="C104" t="s">
        <v>1404</v>
      </c>
      <c r="D104">
        <v>39.118000000000002</v>
      </c>
      <c r="E104">
        <v>24.835000000000001</v>
      </c>
      <c r="F104">
        <v>0</v>
      </c>
      <c r="G104">
        <v>0</v>
      </c>
      <c r="H104">
        <v>14.282999999999999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</row>
    <row r="105" spans="1:17" x14ac:dyDescent="0.35">
      <c r="A105" t="str">
        <f>IF(OR(ISBLANK(VLOOKUP(B105,'EUROSTAT-Code'!D:E,2,0)),ISNA(VLOOKUP(B105,'EUROSTAT-Code'!D:E,2,0))),"",VLOOKUP(B105,'EUROSTAT-Code'!D:E,2,0))</f>
        <v/>
      </c>
      <c r="B105" t="s">
        <v>158</v>
      </c>
      <c r="C105" t="s">
        <v>1405</v>
      </c>
      <c r="D105">
        <v>147.738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147.738</v>
      </c>
      <c r="N105">
        <v>0</v>
      </c>
      <c r="O105">
        <v>0</v>
      </c>
      <c r="P105">
        <v>0</v>
      </c>
      <c r="Q105">
        <v>0</v>
      </c>
    </row>
    <row r="106" spans="1:17" x14ac:dyDescent="0.35">
      <c r="A106" t="str">
        <f>IF(OR(ISBLANK(VLOOKUP(B106,'EUROSTAT-Code'!D:E,2,0)),ISNA(VLOOKUP(B106,'EUROSTAT-Code'!D:E,2,0))),"",VLOOKUP(B106,'EUROSTAT-Code'!D:E,2,0))</f>
        <v/>
      </c>
      <c r="B106" t="s">
        <v>160</v>
      </c>
      <c r="C106" t="s">
        <v>1318</v>
      </c>
      <c r="D106">
        <v>6.6779999999999999</v>
      </c>
      <c r="E106">
        <v>0</v>
      </c>
      <c r="F106">
        <v>0</v>
      </c>
      <c r="G106">
        <v>0</v>
      </c>
      <c r="H106">
        <v>6.4370000000000003</v>
      </c>
      <c r="I106">
        <v>0</v>
      </c>
      <c r="J106">
        <v>0</v>
      </c>
      <c r="K106">
        <v>0.24099999999999999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</row>
    <row r="107" spans="1:17" x14ac:dyDescent="0.35">
      <c r="A107" t="str">
        <f>IF(OR(ISBLANK(VLOOKUP(B107,'EUROSTAT-Code'!D:E,2,0)),ISNA(VLOOKUP(B107,'EUROSTAT-Code'!D:E,2,0))),"",VLOOKUP(B107,'EUROSTAT-Code'!D:E,2,0))</f>
        <v/>
      </c>
      <c r="B107" t="s">
        <v>161</v>
      </c>
      <c r="C107" t="s">
        <v>1406</v>
      </c>
      <c r="D107">
        <v>35.768999999999998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24.419</v>
      </c>
      <c r="M107">
        <v>0</v>
      </c>
      <c r="N107">
        <v>0</v>
      </c>
      <c r="O107">
        <v>0</v>
      </c>
      <c r="P107">
        <v>0</v>
      </c>
      <c r="Q107">
        <v>10.358000000000001</v>
      </c>
    </row>
    <row r="108" spans="1:17" x14ac:dyDescent="0.35">
      <c r="A108" t="str">
        <f>IF(OR(ISBLANK(VLOOKUP(B108,'EUROSTAT-Code'!D:E,2,0)),ISNA(VLOOKUP(B108,'EUROSTAT-Code'!D:E,2,0))),"",VLOOKUP(B108,'EUROSTAT-Code'!D:E,2,0))</f>
        <v/>
      </c>
      <c r="B108" t="s">
        <v>317</v>
      </c>
      <c r="C108" t="s">
        <v>318</v>
      </c>
      <c r="D108">
        <v>11.47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7.6790000000000003</v>
      </c>
      <c r="M108">
        <v>2.427</v>
      </c>
      <c r="N108">
        <v>0</v>
      </c>
      <c r="O108">
        <v>0</v>
      </c>
      <c r="P108">
        <v>0</v>
      </c>
      <c r="Q108">
        <v>0</v>
      </c>
    </row>
    <row r="109" spans="1:17" x14ac:dyDescent="0.35">
      <c r="A109" t="str">
        <f>IF(OR(ISBLANK(VLOOKUP(B109,'EUROSTAT-Code'!D:E,2,0)),ISNA(VLOOKUP(B109,'EUROSTAT-Code'!D:E,2,0))),"",VLOOKUP(B109,'EUROSTAT-Code'!D:E,2,0))</f>
        <v/>
      </c>
      <c r="B109" t="s">
        <v>561</v>
      </c>
      <c r="C109" t="s">
        <v>1407</v>
      </c>
      <c r="D109">
        <v>20.094000000000001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18.073</v>
      </c>
      <c r="M109">
        <v>0</v>
      </c>
      <c r="N109">
        <v>0</v>
      </c>
      <c r="O109">
        <v>0</v>
      </c>
      <c r="P109">
        <v>0</v>
      </c>
      <c r="Q109">
        <v>0</v>
      </c>
    </row>
    <row r="110" spans="1:17" x14ac:dyDescent="0.35">
      <c r="A110" t="str">
        <f>IF(OR(ISBLANK(VLOOKUP(B110,'EUROSTAT-Code'!D:E,2,0)),ISNA(VLOOKUP(B110,'EUROSTAT-Code'!D:E,2,0))),"",VLOOKUP(B110,'EUROSTAT-Code'!D:E,2,0))</f>
        <v/>
      </c>
      <c r="B110" t="s">
        <v>164</v>
      </c>
      <c r="C110" t="s">
        <v>165</v>
      </c>
      <c r="D110">
        <v>50.024000000000001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7" x14ac:dyDescent="0.35">
      <c r="A111" t="str">
        <f>IF(OR(ISBLANK(VLOOKUP(B111,'EUROSTAT-Code'!D:E,2,0)),ISNA(VLOOKUP(B111,'EUROSTAT-Code'!D:E,2,0))),"",VLOOKUP(B111,'EUROSTAT-Code'!D:E,2,0))</f>
        <v/>
      </c>
      <c r="B111" t="s">
        <v>166</v>
      </c>
      <c r="C111" t="s">
        <v>167</v>
      </c>
      <c r="D111">
        <v>353.22500000000002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353.22500000000002</v>
      </c>
      <c r="O111">
        <v>0</v>
      </c>
      <c r="P111">
        <v>0</v>
      </c>
      <c r="Q111">
        <v>0</v>
      </c>
    </row>
    <row r="112" spans="1:17" x14ac:dyDescent="0.35">
      <c r="A112" t="str">
        <f>IF(OR(ISBLANK(VLOOKUP(B112,'EUROSTAT-Code'!D:E,2,0)),ISNA(VLOOKUP(B112,'EUROSTAT-Code'!D:E,2,0))),"",VLOOKUP(B112,'EUROSTAT-Code'!D:E,2,0))</f>
        <v/>
      </c>
      <c r="B112" t="s">
        <v>279</v>
      </c>
      <c r="C112" t="s">
        <v>280</v>
      </c>
      <c r="D112">
        <v>80.078000000000003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73.382999999999996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7" x14ac:dyDescent="0.35">
      <c r="A113" t="str">
        <f>IF(OR(ISBLANK(VLOOKUP(B113,'EUROSTAT-Code'!D:E,2,0)),ISNA(VLOOKUP(B113,'EUROSTAT-Code'!D:E,2,0))),"",VLOOKUP(B113,'EUROSTAT-Code'!D:E,2,0))</f>
        <v/>
      </c>
      <c r="B113" t="s">
        <v>170</v>
      </c>
      <c r="C113" t="s">
        <v>1322</v>
      </c>
      <c r="D113">
        <v>52.393000000000001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42.133000000000003</v>
      </c>
      <c r="M113">
        <v>0</v>
      </c>
      <c r="N113">
        <v>0</v>
      </c>
      <c r="O113">
        <v>0</v>
      </c>
      <c r="P113">
        <v>0</v>
      </c>
      <c r="Q113">
        <v>3.9409999999999998</v>
      </c>
    </row>
    <row r="114" spans="1:17" x14ac:dyDescent="0.35">
      <c r="A114" t="str">
        <f>IF(OR(ISBLANK(VLOOKUP(B114,'EUROSTAT-Code'!D:E,2,0)),ISNA(VLOOKUP(B114,'EUROSTAT-Code'!D:E,2,0))),"",VLOOKUP(B114,'EUROSTAT-Code'!D:E,2,0))</f>
        <v/>
      </c>
      <c r="B114" t="s">
        <v>171</v>
      </c>
      <c r="C114" t="s">
        <v>172</v>
      </c>
      <c r="D114">
        <v>78.191999999999993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73.025000000000006</v>
      </c>
      <c r="O114">
        <v>0</v>
      </c>
      <c r="P114">
        <v>0</v>
      </c>
      <c r="Q114">
        <v>0</v>
      </c>
    </row>
    <row r="115" spans="1:17" x14ac:dyDescent="0.35">
      <c r="A115" t="str">
        <f>IF(OR(ISBLANK(VLOOKUP(B115,'EUROSTAT-Code'!D:E,2,0)),ISNA(VLOOKUP(B115,'EUROSTAT-Code'!D:E,2,0))),"",VLOOKUP(B115,'EUROSTAT-Code'!D:E,2,0))</f>
        <v>x</v>
      </c>
      <c r="B115" t="s">
        <v>173</v>
      </c>
      <c r="C115" t="s">
        <v>1408</v>
      </c>
      <c r="D115">
        <v>551.89700000000005</v>
      </c>
      <c r="E115">
        <v>223.97399999999999</v>
      </c>
      <c r="F115">
        <v>0</v>
      </c>
      <c r="G115">
        <v>0</v>
      </c>
      <c r="H115">
        <v>40.06</v>
      </c>
      <c r="I115">
        <v>0</v>
      </c>
      <c r="J115">
        <v>0</v>
      </c>
      <c r="K115">
        <v>2.62</v>
      </c>
      <c r="L115">
        <v>0</v>
      </c>
      <c r="M115">
        <v>57.220999999999997</v>
      </c>
      <c r="N115">
        <v>0</v>
      </c>
      <c r="O115">
        <v>0</v>
      </c>
      <c r="P115">
        <v>0.35799999999999998</v>
      </c>
      <c r="Q115">
        <v>0</v>
      </c>
    </row>
    <row r="116" spans="1:17" x14ac:dyDescent="0.35">
      <c r="A116" t="str">
        <f>IF(OR(ISBLANK(VLOOKUP(B116,'EUROSTAT-Code'!D:E,2,0)),ISNA(VLOOKUP(B116,'EUROSTAT-Code'!D:E,2,0))),"",VLOOKUP(B116,'EUROSTAT-Code'!D:E,2,0))</f>
        <v>x</v>
      </c>
      <c r="B116" t="s">
        <v>299</v>
      </c>
      <c r="C116" t="s">
        <v>300</v>
      </c>
      <c r="D116">
        <v>14.691000000000001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</row>
    <row r="117" spans="1:17" x14ac:dyDescent="0.35">
      <c r="A117" t="str">
        <f>IF(OR(ISBLANK(VLOOKUP(B117,'EUROSTAT-Code'!D:E,2,0)),ISNA(VLOOKUP(B117,'EUROSTAT-Code'!D:E,2,0))),"",VLOOKUP(B117,'EUROSTAT-Code'!D:E,2,0))</f>
        <v/>
      </c>
      <c r="B117" t="s">
        <v>174</v>
      </c>
      <c r="C117" t="s">
        <v>175</v>
      </c>
      <c r="D117">
        <v>97.427000000000007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93.855000000000004</v>
      </c>
      <c r="O117">
        <v>0</v>
      </c>
      <c r="P117">
        <v>0</v>
      </c>
      <c r="Q117">
        <v>0</v>
      </c>
    </row>
    <row r="118" spans="1:17" x14ac:dyDescent="0.35">
      <c r="A118" t="str">
        <f>IF(OR(ISBLANK(VLOOKUP(B118,'EUROSTAT-Code'!D:E,2,0)),ISNA(VLOOKUP(B118,'EUROSTAT-Code'!D:E,2,0))),"",VLOOKUP(B118,'EUROSTAT-Code'!D:E,2,0))</f>
        <v>x</v>
      </c>
      <c r="B118" t="s">
        <v>180</v>
      </c>
      <c r="C118" t="s">
        <v>181</v>
      </c>
      <c r="D118">
        <v>7144.1670000000004</v>
      </c>
      <c r="E118">
        <v>831.98599999999999</v>
      </c>
      <c r="F118">
        <v>0</v>
      </c>
      <c r="G118">
        <v>258.16300000000001</v>
      </c>
      <c r="H118">
        <v>241.31100000000001</v>
      </c>
      <c r="I118">
        <v>227.24199999999999</v>
      </c>
      <c r="J118">
        <v>69.965999999999994</v>
      </c>
      <c r="K118">
        <v>400.37799999999999</v>
      </c>
      <c r="L118">
        <v>354.97800000000001</v>
      </c>
      <c r="M118">
        <v>18.462</v>
      </c>
      <c r="N118">
        <v>1976.808</v>
      </c>
      <c r="O118">
        <v>1065.9549999999999</v>
      </c>
      <c r="P118">
        <v>772.19100000000003</v>
      </c>
      <c r="Q118">
        <v>562.92399999999998</v>
      </c>
    </row>
    <row r="119" spans="1:17" x14ac:dyDescent="0.35">
      <c r="A119" t="str">
        <f>IF(OR(ISBLANK(VLOOKUP(B119,'EUROSTAT-Code'!D:E,2,0)),ISNA(VLOOKUP(B119,'EUROSTAT-Code'!D:E,2,0))),"",VLOOKUP(B119,'EUROSTAT-Code'!D:E,2,0))</f>
        <v/>
      </c>
      <c r="B119" t="s">
        <v>182</v>
      </c>
      <c r="C119" t="s">
        <v>1326</v>
      </c>
      <c r="D119">
        <v>202.83799999999999</v>
      </c>
      <c r="E119">
        <v>46.927</v>
      </c>
      <c r="F119">
        <v>0</v>
      </c>
      <c r="G119">
        <v>2.855</v>
      </c>
      <c r="H119">
        <v>113.166</v>
      </c>
      <c r="I119">
        <v>13.037000000000001</v>
      </c>
      <c r="J119">
        <v>1.4830000000000001</v>
      </c>
      <c r="K119">
        <v>19.431999999999999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7" x14ac:dyDescent="0.35">
      <c r="A120" t="str">
        <f>IF(OR(ISBLANK(VLOOKUP(B120,'EUROSTAT-Code'!D:E,2,0)),ISNA(VLOOKUP(B120,'EUROSTAT-Code'!D:E,2,0))),"",VLOOKUP(B120,'EUROSTAT-Code'!D:E,2,0))</f>
        <v/>
      </c>
      <c r="B120" t="s">
        <v>183</v>
      </c>
      <c r="C120" t="s">
        <v>1409</v>
      </c>
      <c r="D120">
        <v>8.0950000000000006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8.0950000000000006</v>
      </c>
      <c r="N120">
        <v>0</v>
      </c>
      <c r="O120">
        <v>0</v>
      </c>
      <c r="P120">
        <v>0</v>
      </c>
      <c r="Q120">
        <v>0</v>
      </c>
    </row>
    <row r="121" spans="1:17" x14ac:dyDescent="0.35">
      <c r="A121" t="str">
        <f>IF(OR(ISBLANK(VLOOKUP(B121,'EUROSTAT-Code'!D:E,2,0)),ISNA(VLOOKUP(B121,'EUROSTAT-Code'!D:E,2,0))),"",VLOOKUP(B121,'EUROSTAT-Code'!D:E,2,0))</f>
        <v/>
      </c>
      <c r="B121" t="s">
        <v>186</v>
      </c>
      <c r="C121" t="s">
        <v>1410</v>
      </c>
      <c r="D121">
        <v>34.707000000000001</v>
      </c>
      <c r="E121">
        <v>12.076000000000001</v>
      </c>
      <c r="F121">
        <v>0</v>
      </c>
      <c r="G121">
        <v>4.0419999999999998</v>
      </c>
      <c r="H121">
        <v>11.920999999999999</v>
      </c>
      <c r="I121">
        <v>0</v>
      </c>
      <c r="J121">
        <v>0</v>
      </c>
      <c r="K121">
        <v>6.6680000000000001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7" x14ac:dyDescent="0.35">
      <c r="A122" t="str">
        <f>IF(OR(ISBLANK(VLOOKUP(B122,'EUROSTAT-Code'!D:E,2,0)),ISNA(VLOOKUP(B122,'EUROSTAT-Code'!D:E,2,0))),"",VLOOKUP(B122,'EUROSTAT-Code'!D:E,2,0))</f>
        <v/>
      </c>
      <c r="B122" t="s">
        <v>187</v>
      </c>
      <c r="C122" t="s">
        <v>1329</v>
      </c>
      <c r="D122">
        <v>105.893</v>
      </c>
      <c r="E122">
        <v>9.5709999999999997</v>
      </c>
      <c r="F122">
        <v>0</v>
      </c>
      <c r="G122">
        <v>1.3089999999999999</v>
      </c>
      <c r="H122">
        <v>11.484999999999999</v>
      </c>
      <c r="I122">
        <v>4.5439999999999996</v>
      </c>
      <c r="J122">
        <v>7.7249999999999996</v>
      </c>
      <c r="K122">
        <v>3.867</v>
      </c>
      <c r="L122">
        <v>43.344999999999999</v>
      </c>
      <c r="M122">
        <v>0</v>
      </c>
      <c r="N122">
        <v>0.12</v>
      </c>
      <c r="O122">
        <v>2.6019999999999999</v>
      </c>
      <c r="P122">
        <v>18.062999999999999</v>
      </c>
      <c r="Q122">
        <v>0</v>
      </c>
    </row>
    <row r="123" spans="1:17" x14ac:dyDescent="0.35">
      <c r="A123" t="str">
        <f>IF(OR(ISBLANK(VLOOKUP(B123,'EUROSTAT-Code'!D:E,2,0)),ISNA(VLOOKUP(B123,'EUROSTAT-Code'!D:E,2,0))),"",VLOOKUP(B123,'EUROSTAT-Code'!D:E,2,0))</f>
        <v/>
      </c>
      <c r="B123" t="s">
        <v>188</v>
      </c>
      <c r="C123" t="s">
        <v>1411</v>
      </c>
      <c r="D123">
        <v>8.5579999999999998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8.5280000000000005</v>
      </c>
      <c r="M123">
        <v>0</v>
      </c>
      <c r="N123">
        <v>0.03</v>
      </c>
      <c r="O123">
        <v>0</v>
      </c>
      <c r="P123">
        <v>0</v>
      </c>
      <c r="Q123">
        <v>0</v>
      </c>
    </row>
    <row r="124" spans="1:17" x14ac:dyDescent="0.35">
      <c r="A124" t="str">
        <f>IF(OR(ISBLANK(VLOOKUP(B124,'EUROSTAT-Code'!D:E,2,0)),ISNA(VLOOKUP(B124,'EUROSTAT-Code'!D:E,2,0))),"",VLOOKUP(B124,'EUROSTAT-Code'!D:E,2,0))</f>
        <v/>
      </c>
      <c r="B124" t="s">
        <v>585</v>
      </c>
      <c r="C124" t="s">
        <v>1412</v>
      </c>
      <c r="D124">
        <v>31.834</v>
      </c>
      <c r="E124">
        <v>11.56</v>
      </c>
      <c r="F124">
        <v>0.186</v>
      </c>
      <c r="G124">
        <v>2.335</v>
      </c>
      <c r="H124">
        <v>3.286</v>
      </c>
      <c r="I124">
        <v>0.92200000000000004</v>
      </c>
      <c r="J124">
        <v>0.193</v>
      </c>
      <c r="K124">
        <v>6.4020000000000001</v>
      </c>
      <c r="L124">
        <v>3.1840000000000002</v>
      </c>
      <c r="M124">
        <v>0</v>
      </c>
      <c r="N124">
        <v>0.19700000000000001</v>
      </c>
      <c r="O124">
        <v>0.51500000000000001</v>
      </c>
      <c r="P124">
        <v>0.28699999999999998</v>
      </c>
      <c r="Q124">
        <v>0</v>
      </c>
    </row>
    <row r="125" spans="1:17" x14ac:dyDescent="0.35">
      <c r="A125" t="str">
        <f>IF(OR(ISBLANK(VLOOKUP(B125,'EUROSTAT-Code'!D:E,2,0)),ISNA(VLOOKUP(B125,'EUROSTAT-Code'!D:E,2,0))),"",VLOOKUP(B125,'EUROSTAT-Code'!D:E,2,0))</f>
        <v/>
      </c>
      <c r="B125" t="s">
        <v>337</v>
      </c>
      <c r="C125" t="s">
        <v>191</v>
      </c>
      <c r="D125">
        <v>50.573999999999998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1.17</v>
      </c>
      <c r="M125">
        <v>0</v>
      </c>
      <c r="N125">
        <v>0.67200000000000004</v>
      </c>
      <c r="O125">
        <v>5.524</v>
      </c>
      <c r="P125">
        <v>42.575000000000003</v>
      </c>
      <c r="Q125">
        <v>0</v>
      </c>
    </row>
    <row r="126" spans="1:17" x14ac:dyDescent="0.35">
      <c r="A126" t="str">
        <f>IF(OR(ISBLANK(VLOOKUP(B126,'EUROSTAT-Code'!D:E,2,0)),ISNA(VLOOKUP(B126,'EUROSTAT-Code'!D:E,2,0))),"",VLOOKUP(B126,'EUROSTAT-Code'!D:E,2,0))</f>
        <v/>
      </c>
      <c r="B126" t="s">
        <v>1413</v>
      </c>
      <c r="C126" t="s">
        <v>1414</v>
      </c>
      <c r="D126">
        <v>2.149</v>
      </c>
      <c r="E126">
        <v>0.128</v>
      </c>
      <c r="F126">
        <v>0</v>
      </c>
      <c r="G126">
        <v>0.125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0.70199999999999996</v>
      </c>
      <c r="P126">
        <v>1.194</v>
      </c>
      <c r="Q126">
        <v>0</v>
      </c>
    </row>
    <row r="127" spans="1:17" x14ac:dyDescent="0.35">
      <c r="A127" t="str">
        <f>IF(OR(ISBLANK(VLOOKUP(B127,'EUROSTAT-Code'!D:E,2,0)),ISNA(VLOOKUP(B127,'EUROSTAT-Code'!D:E,2,0))),"",VLOOKUP(B127,'EUROSTAT-Code'!D:E,2,0))</f>
        <v/>
      </c>
      <c r="B127" t="s">
        <v>192</v>
      </c>
      <c r="C127" t="s">
        <v>193</v>
      </c>
      <c r="D127">
        <v>1063.21</v>
      </c>
      <c r="E127">
        <v>119.512</v>
      </c>
      <c r="F127">
        <v>0</v>
      </c>
      <c r="G127">
        <v>11.218</v>
      </c>
      <c r="H127">
        <v>85.183999999999997</v>
      </c>
      <c r="I127">
        <v>79.622</v>
      </c>
      <c r="J127">
        <v>36.104999999999997</v>
      </c>
      <c r="K127">
        <v>52.198</v>
      </c>
      <c r="L127">
        <v>0</v>
      </c>
      <c r="M127">
        <v>0</v>
      </c>
      <c r="N127">
        <v>170.48599999999999</v>
      </c>
      <c r="O127">
        <v>79.093000000000004</v>
      </c>
      <c r="P127">
        <v>339.81900000000002</v>
      </c>
      <c r="Q127">
        <v>0</v>
      </c>
    </row>
    <row r="128" spans="1:17" x14ac:dyDescent="0.35">
      <c r="A128" t="str">
        <f>IF(OR(ISBLANK(VLOOKUP(B128,'EUROSTAT-Code'!D:E,2,0)),ISNA(VLOOKUP(B128,'EUROSTAT-Code'!D:E,2,0))),"",VLOOKUP(B128,'EUROSTAT-Code'!D:E,2,0))</f>
        <v/>
      </c>
      <c r="B128" t="s">
        <v>194</v>
      </c>
      <c r="C128" t="s">
        <v>195</v>
      </c>
      <c r="D128">
        <v>140.76400000000001</v>
      </c>
      <c r="E128">
        <v>6.76</v>
      </c>
      <c r="F128">
        <v>0</v>
      </c>
      <c r="G128">
        <v>0</v>
      </c>
      <c r="H128">
        <v>4.0380000000000003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15.968</v>
      </c>
      <c r="P128">
        <v>59.997999999999998</v>
      </c>
      <c r="Q128">
        <v>0</v>
      </c>
    </row>
    <row r="129" spans="1:17" x14ac:dyDescent="0.35">
      <c r="A129" t="str">
        <f>IF(OR(ISBLANK(VLOOKUP(B129,'EUROSTAT-Code'!D:E,2,0)),ISNA(VLOOKUP(B129,'EUROSTAT-Code'!D:E,2,0))),"",VLOOKUP(B129,'EUROSTAT-Code'!D:E,2,0))</f>
        <v>x</v>
      </c>
      <c r="B129" t="s">
        <v>196</v>
      </c>
      <c r="C129" t="s">
        <v>197</v>
      </c>
      <c r="D129">
        <v>426.00099999999998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417.15699999999998</v>
      </c>
      <c r="M129">
        <v>0</v>
      </c>
      <c r="N129">
        <v>0</v>
      </c>
      <c r="O129">
        <v>0</v>
      </c>
      <c r="P129">
        <v>0</v>
      </c>
      <c r="Q129">
        <v>0</v>
      </c>
    </row>
    <row r="130" spans="1:17" x14ac:dyDescent="0.35">
      <c r="A130" t="str">
        <f>IF(OR(ISBLANK(VLOOKUP(B130,'EUROSTAT-Code'!D:E,2,0)),ISNA(VLOOKUP(B130,'EUROSTAT-Code'!D:E,2,0))),"",VLOOKUP(B130,'EUROSTAT-Code'!D:E,2,0))</f>
        <v/>
      </c>
      <c r="B130" t="s">
        <v>198</v>
      </c>
      <c r="C130" t="s">
        <v>199</v>
      </c>
      <c r="D130">
        <v>54.286999999999999</v>
      </c>
      <c r="E130">
        <v>1.429</v>
      </c>
      <c r="F130">
        <v>0</v>
      </c>
      <c r="G130">
        <v>0</v>
      </c>
      <c r="H130">
        <v>0</v>
      </c>
      <c r="I130">
        <v>11.864000000000001</v>
      </c>
      <c r="J130">
        <v>0</v>
      </c>
      <c r="K130">
        <v>5.843</v>
      </c>
      <c r="L130">
        <v>0</v>
      </c>
      <c r="M130">
        <v>0</v>
      </c>
      <c r="N130">
        <v>5.18</v>
      </c>
      <c r="O130">
        <v>0</v>
      </c>
      <c r="P130">
        <v>0</v>
      </c>
      <c r="Q130">
        <v>0</v>
      </c>
    </row>
    <row r="131" spans="1:17" x14ac:dyDescent="0.35">
      <c r="A131" t="str">
        <f>IF(OR(ISBLANK(VLOOKUP(B131,'EUROSTAT-Code'!D:E,2,0)),ISNA(VLOOKUP(B131,'EUROSTAT-Code'!D:E,2,0))),"",VLOOKUP(B131,'EUROSTAT-Code'!D:E,2,0))</f>
        <v/>
      </c>
      <c r="B131" t="s">
        <v>200</v>
      </c>
      <c r="C131" t="s">
        <v>1415</v>
      </c>
      <c r="D131">
        <v>3596.9119999999998</v>
      </c>
      <c r="E131">
        <v>1471.0840000000001</v>
      </c>
      <c r="F131">
        <v>83.340999999999994</v>
      </c>
      <c r="G131">
        <v>79.2</v>
      </c>
      <c r="H131">
        <v>873.21199999999999</v>
      </c>
      <c r="I131">
        <v>0</v>
      </c>
      <c r="J131">
        <v>0</v>
      </c>
      <c r="K131">
        <v>551.577</v>
      </c>
      <c r="L131">
        <v>0</v>
      </c>
      <c r="M131">
        <v>419.44200000000001</v>
      </c>
      <c r="N131">
        <v>9.5259999999999998</v>
      </c>
      <c r="O131">
        <v>0</v>
      </c>
      <c r="P131">
        <v>0</v>
      </c>
      <c r="Q131">
        <v>0</v>
      </c>
    </row>
    <row r="132" spans="1:17" x14ac:dyDescent="0.35">
      <c r="A132" t="str">
        <f>IF(OR(ISBLANK(VLOOKUP(B132,'EUROSTAT-Code'!D:E,2,0)),ISNA(VLOOKUP(B132,'EUROSTAT-Code'!D:E,2,0))),"",VLOOKUP(B132,'EUROSTAT-Code'!D:E,2,0))</f>
        <v/>
      </c>
      <c r="B132" t="s">
        <v>202</v>
      </c>
      <c r="C132" t="s">
        <v>1416</v>
      </c>
      <c r="D132">
        <v>42.377000000000002</v>
      </c>
      <c r="E132">
        <v>9.1549999999999994</v>
      </c>
      <c r="F132">
        <v>0</v>
      </c>
      <c r="G132">
        <v>2.7519999999999998</v>
      </c>
      <c r="H132">
        <v>3.3010000000000002</v>
      </c>
      <c r="I132">
        <v>6.0609999999999999</v>
      </c>
      <c r="J132">
        <v>3.0209999999999999</v>
      </c>
      <c r="K132">
        <v>9.11</v>
      </c>
      <c r="L132">
        <v>0</v>
      </c>
      <c r="M132">
        <v>5.6890000000000001</v>
      </c>
      <c r="N132">
        <v>0</v>
      </c>
      <c r="O132">
        <v>0</v>
      </c>
      <c r="P132">
        <v>0</v>
      </c>
      <c r="Q132">
        <v>2.7970000000000002</v>
      </c>
    </row>
    <row r="133" spans="1:17" x14ac:dyDescent="0.35">
      <c r="A133" t="str">
        <f>IF(OR(ISBLANK(VLOOKUP(B133,'EUROSTAT-Code'!D:E,2,0)),ISNA(VLOOKUP(B133,'EUROSTAT-Code'!D:E,2,0))),"",VLOOKUP(B133,'EUROSTAT-Code'!D:E,2,0))</f>
        <v/>
      </c>
      <c r="B133" t="s">
        <v>203</v>
      </c>
      <c r="C133" t="s">
        <v>1331</v>
      </c>
      <c r="D133">
        <v>1.075</v>
      </c>
      <c r="E133">
        <v>0.24299999999999999</v>
      </c>
      <c r="F133">
        <v>0</v>
      </c>
      <c r="G133">
        <v>0</v>
      </c>
      <c r="H133">
        <v>0</v>
      </c>
      <c r="I133">
        <v>0</v>
      </c>
      <c r="J133">
        <v>0.69299999999999995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</row>
    <row r="134" spans="1:17" x14ac:dyDescent="0.35">
      <c r="A134" t="str">
        <f>IF(OR(ISBLANK(VLOOKUP(B134,'EUROSTAT-Code'!D:E,2,0)),ISNA(VLOOKUP(B134,'EUROSTAT-Code'!D:E,2,0))),"",VLOOKUP(B134,'EUROSTAT-Code'!D:E,2,0))</f>
        <v/>
      </c>
      <c r="B134" t="s">
        <v>204</v>
      </c>
      <c r="C134" t="s">
        <v>1417</v>
      </c>
      <c r="D134">
        <v>126.738</v>
      </c>
      <c r="E134">
        <v>6.7990000000000004</v>
      </c>
      <c r="F134">
        <v>0.29599999999999999</v>
      </c>
      <c r="G134">
        <v>1.286</v>
      </c>
      <c r="H134">
        <v>0.67800000000000005</v>
      </c>
      <c r="I134">
        <v>0.112</v>
      </c>
      <c r="J134">
        <v>0</v>
      </c>
      <c r="K134">
        <v>2.72</v>
      </c>
      <c r="L134">
        <v>0</v>
      </c>
      <c r="M134">
        <v>0</v>
      </c>
      <c r="N134">
        <v>112.83799999999999</v>
      </c>
      <c r="O134">
        <v>1.1160000000000001</v>
      </c>
      <c r="P134">
        <v>0.05</v>
      </c>
      <c r="Q134">
        <v>0</v>
      </c>
    </row>
    <row r="135" spans="1:17" x14ac:dyDescent="0.35">
      <c r="A135" t="str">
        <f>IF(OR(ISBLANK(VLOOKUP(B135,'EUROSTAT-Code'!D:E,2,0)),ISNA(VLOOKUP(B135,'EUROSTAT-Code'!D:E,2,0))),"",VLOOKUP(B135,'EUROSTAT-Code'!D:E,2,0))</f>
        <v/>
      </c>
      <c r="B135" t="s">
        <v>205</v>
      </c>
      <c r="C135" t="s">
        <v>206</v>
      </c>
      <c r="D135">
        <v>887.60299999999995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856.81700000000001</v>
      </c>
      <c r="O135">
        <v>0</v>
      </c>
      <c r="P135">
        <v>0</v>
      </c>
      <c r="Q135">
        <v>0</v>
      </c>
    </row>
    <row r="136" spans="1:17" x14ac:dyDescent="0.35">
      <c r="A136" t="str">
        <f>IF(OR(ISBLANK(VLOOKUP(B136,'EUROSTAT-Code'!D:E,2,0)),ISNA(VLOOKUP(B136,'EUROSTAT-Code'!D:E,2,0))),"",VLOOKUP(B136,'EUROSTAT-Code'!D:E,2,0))</f>
        <v>x</v>
      </c>
      <c r="B136" t="s">
        <v>209</v>
      </c>
      <c r="C136" t="s">
        <v>210</v>
      </c>
      <c r="D136">
        <v>73.748000000000005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73.748000000000005</v>
      </c>
      <c r="O136">
        <v>0</v>
      </c>
      <c r="P136">
        <v>0</v>
      </c>
      <c r="Q136">
        <v>0</v>
      </c>
    </row>
    <row r="137" spans="1:17" x14ac:dyDescent="0.35">
      <c r="A137" t="str">
        <f>IF(OR(ISBLANK(VLOOKUP(B137,'EUROSTAT-Code'!D:E,2,0)),ISNA(VLOOKUP(B137,'EUROSTAT-Code'!D:E,2,0))),"",VLOOKUP(B137,'EUROSTAT-Code'!D:E,2,0))</f>
        <v/>
      </c>
      <c r="B137" t="s">
        <v>211</v>
      </c>
      <c r="C137" t="s">
        <v>212</v>
      </c>
      <c r="D137">
        <v>30.024999999999999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28.745999999999999</v>
      </c>
      <c r="M137">
        <v>0.51500000000000001</v>
      </c>
      <c r="N137">
        <v>0</v>
      </c>
      <c r="O137">
        <v>0</v>
      </c>
      <c r="P137">
        <v>0.26400000000000001</v>
      </c>
      <c r="Q137">
        <v>0</v>
      </c>
    </row>
    <row r="138" spans="1:17" x14ac:dyDescent="0.35">
      <c r="A138" t="str">
        <f>IF(OR(ISBLANK(VLOOKUP(B138,'EUROSTAT-Code'!D:E,2,0)),ISNA(VLOOKUP(B138,'EUROSTAT-Code'!D:E,2,0))),"",VLOOKUP(B138,'EUROSTAT-Code'!D:E,2,0))</f>
        <v/>
      </c>
      <c r="B138" t="s">
        <v>602</v>
      </c>
      <c r="C138" t="s">
        <v>1418</v>
      </c>
      <c r="D138">
        <v>8.9570000000000007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7.5</v>
      </c>
      <c r="O138">
        <v>0</v>
      </c>
      <c r="P138">
        <v>1.4570000000000001</v>
      </c>
      <c r="Q138">
        <v>0</v>
      </c>
    </row>
    <row r="139" spans="1:17" x14ac:dyDescent="0.35">
      <c r="A139" s="91" t="str">
        <f>IF(OR(ISBLANK(VLOOKUP(B139,'EUROSTAT-Code'!D:E,2,0)),ISNA(VLOOKUP(B139,'EUROSTAT-Code'!D:E,2,0))),"",VLOOKUP(B139,'EUROSTAT-Code'!D:E,2,0))</f>
        <v/>
      </c>
      <c r="B139" s="91" t="s">
        <v>213</v>
      </c>
      <c r="C139" s="91" t="s">
        <v>1419</v>
      </c>
      <c r="D139" s="91">
        <v>3426.7049999999999</v>
      </c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</row>
    <row r="140" spans="1:17" x14ac:dyDescent="0.35">
      <c r="A140" t="str">
        <f>IF(OR(ISBLANK(VLOOKUP(B140,'EUROSTAT-Code'!D:E,2,0)),ISNA(VLOOKUP(B140,'EUROSTAT-Code'!D:E,2,0))),"",VLOOKUP(B140,'EUROSTAT-Code'!D:E,2,0))</f>
        <v>x</v>
      </c>
      <c r="B140" t="s">
        <v>216</v>
      </c>
      <c r="C140" t="s">
        <v>1420</v>
      </c>
      <c r="D140">
        <v>69.048000000000002</v>
      </c>
      <c r="E140">
        <v>7.9649999999999999</v>
      </c>
      <c r="F140">
        <v>0</v>
      </c>
      <c r="G140">
        <v>4.7E-2</v>
      </c>
      <c r="H140">
        <v>0.749</v>
      </c>
      <c r="I140">
        <v>3</v>
      </c>
      <c r="J140">
        <v>0</v>
      </c>
      <c r="K140">
        <v>1.0129999999999999</v>
      </c>
      <c r="L140">
        <v>29.591999999999999</v>
      </c>
      <c r="M140">
        <v>13.555999999999999</v>
      </c>
      <c r="N140">
        <v>9.1479999999999997</v>
      </c>
      <c r="O140">
        <v>0.38100000000000001</v>
      </c>
      <c r="P140">
        <v>0.64500000000000002</v>
      </c>
      <c r="Q140">
        <v>0</v>
      </c>
    </row>
    <row r="141" spans="1:17" x14ac:dyDescent="0.35">
      <c r="A141" t="str">
        <f>IF(OR(ISBLANK(VLOOKUP(B141,'EUROSTAT-Code'!D:E,2,0)),ISNA(VLOOKUP(B141,'EUROSTAT-Code'!D:E,2,0))),"",VLOOKUP(B141,'EUROSTAT-Code'!D:E,2,0))</f>
        <v/>
      </c>
      <c r="B141" t="s">
        <v>218</v>
      </c>
      <c r="C141" t="s">
        <v>1421</v>
      </c>
      <c r="D141">
        <v>2.766</v>
      </c>
      <c r="E141">
        <v>0.307</v>
      </c>
      <c r="F141">
        <v>0</v>
      </c>
      <c r="G141">
        <v>0</v>
      </c>
      <c r="H141">
        <v>0.53300000000000003</v>
      </c>
      <c r="I141">
        <v>0</v>
      </c>
      <c r="J141">
        <v>0</v>
      </c>
      <c r="K141">
        <v>1.0999999999999999E-2</v>
      </c>
      <c r="L141">
        <v>0.96799999999999997</v>
      </c>
      <c r="M141">
        <v>8.9999999999999993E-3</v>
      </c>
      <c r="N141">
        <v>0.504</v>
      </c>
      <c r="O141">
        <v>0</v>
      </c>
      <c r="P141">
        <v>0</v>
      </c>
      <c r="Q141">
        <v>0</v>
      </c>
    </row>
    <row r="142" spans="1:17" x14ac:dyDescent="0.35">
      <c r="A142" t="str">
        <f>IF(OR(ISBLANK(VLOOKUP(B142,'EUROSTAT-Code'!D:E,2,0)),ISNA(VLOOKUP(B142,'EUROSTAT-Code'!D:E,2,0))),"",VLOOKUP(B142,'EUROSTAT-Code'!D:E,2,0))</f>
        <v>x</v>
      </c>
      <c r="B142" t="s">
        <v>220</v>
      </c>
      <c r="C142" t="s">
        <v>221</v>
      </c>
      <c r="D142">
        <v>0.65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0.65</v>
      </c>
      <c r="N142">
        <v>0</v>
      </c>
      <c r="O142">
        <v>0</v>
      </c>
      <c r="P142">
        <v>0</v>
      </c>
      <c r="Q142">
        <v>0</v>
      </c>
    </row>
    <row r="143" spans="1:17" x14ac:dyDescent="0.35">
      <c r="A143" t="str">
        <f>IF(OR(ISBLANK(VLOOKUP(B143,'EUROSTAT-Code'!D:E,2,0)),ISNA(VLOOKUP(B143,'EUROSTAT-Code'!D:E,2,0))),"",VLOOKUP(B143,'EUROSTAT-Code'!D:E,2,0))</f>
        <v>x</v>
      </c>
      <c r="B143" t="s">
        <v>607</v>
      </c>
      <c r="C143" t="s">
        <v>1422</v>
      </c>
      <c r="D143">
        <v>0.53700000000000003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0.53700000000000003</v>
      </c>
      <c r="M143">
        <v>0</v>
      </c>
      <c r="N143">
        <v>0</v>
      </c>
      <c r="O143">
        <v>0</v>
      </c>
      <c r="P143">
        <v>0</v>
      </c>
      <c r="Q143">
        <v>0</v>
      </c>
    </row>
    <row r="144" spans="1:17" x14ac:dyDescent="0.35">
      <c r="A144" t="str">
        <f>IF(OR(ISBLANK(VLOOKUP(B144,'EUROSTAT-Code'!D:E,2,0)),ISNA(VLOOKUP(B144,'EUROSTAT-Code'!D:E,2,0))),"",VLOOKUP(B144,'EUROSTAT-Code'!D:E,2,0))</f>
        <v>x</v>
      </c>
      <c r="B144" t="s">
        <v>222</v>
      </c>
      <c r="C144" t="s">
        <v>1423</v>
      </c>
      <c r="D144">
        <v>27.640999999999998</v>
      </c>
      <c r="E144">
        <v>2.694</v>
      </c>
      <c r="F144">
        <v>0</v>
      </c>
      <c r="G144">
        <v>0</v>
      </c>
      <c r="H144">
        <v>2.6179999999999999</v>
      </c>
      <c r="I144">
        <v>0.54700000000000004</v>
      </c>
      <c r="J144">
        <v>0.40899999999999997</v>
      </c>
      <c r="K144">
        <v>0.65</v>
      </c>
      <c r="L144">
        <v>13.864000000000001</v>
      </c>
      <c r="M144">
        <v>3.6440000000000001</v>
      </c>
      <c r="N144">
        <v>0.60699999999999998</v>
      </c>
      <c r="O144">
        <v>2E-3</v>
      </c>
      <c r="P144">
        <v>0</v>
      </c>
      <c r="Q144">
        <v>2.35</v>
      </c>
    </row>
    <row r="145" spans="1:17" x14ac:dyDescent="0.35">
      <c r="A145" t="str">
        <f>IF(OR(ISBLANK(VLOOKUP(B145,'EUROSTAT-Code'!D:E,2,0)),ISNA(VLOOKUP(B145,'EUROSTAT-Code'!D:E,2,0))),"",VLOOKUP(B145,'EUROSTAT-Code'!D:E,2,0))</f>
        <v/>
      </c>
      <c r="B145" t="s">
        <v>608</v>
      </c>
      <c r="C145" t="s">
        <v>1424</v>
      </c>
      <c r="D145">
        <v>6.1289999999999996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6.1289999999999996</v>
      </c>
      <c r="M145">
        <v>0</v>
      </c>
      <c r="N145">
        <v>0</v>
      </c>
      <c r="O145">
        <v>0</v>
      </c>
      <c r="P145">
        <v>0</v>
      </c>
      <c r="Q145">
        <v>0</v>
      </c>
    </row>
    <row r="146" spans="1:17" x14ac:dyDescent="0.35">
      <c r="A146" t="str">
        <f>IF(OR(ISBLANK(VLOOKUP(B146,'EUROSTAT-Code'!D:E,2,0)),ISNA(VLOOKUP(B146,'EUROSTAT-Code'!D:E,2,0))),"",VLOOKUP(B146,'EUROSTAT-Code'!D:E,2,0))</f>
        <v>x</v>
      </c>
      <c r="B146" t="s">
        <v>226</v>
      </c>
      <c r="C146" t="s">
        <v>1425</v>
      </c>
      <c r="D146">
        <v>86.682000000000002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86.682000000000002</v>
      </c>
      <c r="N146">
        <v>0</v>
      </c>
      <c r="O146">
        <v>0</v>
      </c>
      <c r="P146">
        <v>0</v>
      </c>
      <c r="Q146">
        <v>0</v>
      </c>
    </row>
    <row r="147" spans="1:17" x14ac:dyDescent="0.35">
      <c r="A147" t="str">
        <f>IF(OR(ISBLANK(VLOOKUP(B147,'EUROSTAT-Code'!D:E,2,0)),ISNA(VLOOKUP(B147,'EUROSTAT-Code'!D:E,2,0))),"",VLOOKUP(B147,'EUROSTAT-Code'!D:E,2,0))</f>
        <v/>
      </c>
      <c r="B147" t="s">
        <v>230</v>
      </c>
      <c r="C147" t="s">
        <v>231</v>
      </c>
      <c r="D147">
        <v>6.3360000000000003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6.1920000000000002</v>
      </c>
    </row>
    <row r="148" spans="1:17" x14ac:dyDescent="0.35">
      <c r="A148" t="str">
        <f>IF(OR(ISBLANK(VLOOKUP(B148,'EUROSTAT-Code'!D:E,2,0)),ISNA(VLOOKUP(B148,'EUROSTAT-Code'!D:E,2,0))),"",VLOOKUP(B148,'EUROSTAT-Code'!D:E,2,0))</f>
        <v/>
      </c>
      <c r="B148" t="s">
        <v>682</v>
      </c>
      <c r="C148" t="s">
        <v>1426</v>
      </c>
      <c r="D148">
        <v>1.24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1.24</v>
      </c>
    </row>
    <row r="149" spans="1:17" x14ac:dyDescent="0.35">
      <c r="A149" t="str">
        <f>IF(OR(ISBLANK(VLOOKUP(B149,'EUROSTAT-Code'!D:E,2,0)),ISNA(VLOOKUP(B149,'EUROSTAT-Code'!D:E,2,0))),"",VLOOKUP(B149,'EUROSTAT-Code'!D:E,2,0))</f>
        <v/>
      </c>
      <c r="B149" t="s">
        <v>233</v>
      </c>
      <c r="C149" t="s">
        <v>1427</v>
      </c>
      <c r="D149">
        <v>1.617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1.2430000000000001</v>
      </c>
    </row>
    <row r="150" spans="1:17" x14ac:dyDescent="0.35">
      <c r="A150" t="str">
        <f>IF(OR(ISBLANK(VLOOKUP(B150,'EUROSTAT-Code'!D:E,2,0)),ISNA(VLOOKUP(B150,'EUROSTAT-Code'!D:E,2,0))),"",VLOOKUP(B150,'EUROSTAT-Code'!D:E,2,0))</f>
        <v/>
      </c>
      <c r="B150" t="s">
        <v>696</v>
      </c>
      <c r="C150" t="s">
        <v>1333</v>
      </c>
      <c r="D150">
        <v>0.126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0.126</v>
      </c>
      <c r="N150">
        <v>0</v>
      </c>
      <c r="O150">
        <v>0</v>
      </c>
      <c r="P150">
        <v>0</v>
      </c>
      <c r="Q150">
        <v>0</v>
      </c>
    </row>
    <row r="151" spans="1:17" x14ac:dyDescent="0.35">
      <c r="A151" t="str">
        <f>IF(OR(ISBLANK(VLOOKUP(B151,'EUROSTAT-Code'!D:E,2,0)),ISNA(VLOOKUP(B151,'EUROSTAT-Code'!D:E,2,0))),"",VLOOKUP(B151,'EUROSTAT-Code'!D:E,2,0))</f>
        <v/>
      </c>
      <c r="B151" t="s">
        <v>343</v>
      </c>
      <c r="C151" t="s">
        <v>1428</v>
      </c>
      <c r="D151">
        <v>24.303999999999998</v>
      </c>
      <c r="E151">
        <v>1.4850000000000001</v>
      </c>
      <c r="F151">
        <v>0</v>
      </c>
      <c r="G151">
        <v>0</v>
      </c>
      <c r="H151">
        <v>1.2649999999999999</v>
      </c>
      <c r="I151">
        <v>0</v>
      </c>
      <c r="J151">
        <v>1.375</v>
      </c>
      <c r="K151">
        <v>1.375</v>
      </c>
      <c r="L151">
        <v>0</v>
      </c>
      <c r="M151">
        <v>18.803999999999998</v>
      </c>
      <c r="N151">
        <v>0</v>
      </c>
      <c r="O151">
        <v>0</v>
      </c>
      <c r="P151">
        <v>0</v>
      </c>
      <c r="Q151">
        <v>0</v>
      </c>
    </row>
    <row r="152" spans="1:17" x14ac:dyDescent="0.35">
      <c r="A152" t="str">
        <f>IF(OR(ISBLANK(VLOOKUP(B152,'EUROSTAT-Code'!D:E,2,0)),ISNA(VLOOKUP(B152,'EUROSTAT-Code'!D:E,2,0))),"",VLOOKUP(B152,'EUROSTAT-Code'!D:E,2,0))</f>
        <v/>
      </c>
      <c r="B152" t="s">
        <v>344</v>
      </c>
      <c r="C152" t="s">
        <v>1429</v>
      </c>
      <c r="D152">
        <v>44.506999999999998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32.558</v>
      </c>
      <c r="M152">
        <v>11.317</v>
      </c>
      <c r="N152">
        <v>0</v>
      </c>
      <c r="O152">
        <v>0</v>
      </c>
      <c r="P152">
        <v>0</v>
      </c>
      <c r="Q152">
        <v>0</v>
      </c>
    </row>
    <row r="153" spans="1:17" x14ac:dyDescent="0.35">
      <c r="A153" t="str">
        <f>IF(OR(ISBLANK(VLOOKUP(B153,'EUROSTAT-Code'!D:E,2,0)),ISNA(VLOOKUP(B153,'EUROSTAT-Code'!D:E,2,0))),"",VLOOKUP(B153,'EUROSTAT-Code'!D:E,2,0))</f>
        <v>x</v>
      </c>
      <c r="B153" t="s">
        <v>241</v>
      </c>
      <c r="C153" t="s">
        <v>1430</v>
      </c>
      <c r="D153">
        <v>8.3000000000000007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0.47599999999999998</v>
      </c>
      <c r="L153">
        <v>7.8239999999999998</v>
      </c>
      <c r="M153">
        <v>0</v>
      </c>
      <c r="N153">
        <v>0</v>
      </c>
      <c r="O153">
        <v>0</v>
      </c>
      <c r="P153">
        <v>0</v>
      </c>
      <c r="Q153">
        <v>0</v>
      </c>
    </row>
    <row r="154" spans="1:17" x14ac:dyDescent="0.35">
      <c r="A154" t="str">
        <f>IF(OR(ISBLANK(VLOOKUP(B154,'EUROSTAT-Code'!D:E,2,0)),ISNA(VLOOKUP(B154,'EUROSTAT-Code'!D:E,2,0))),"",VLOOKUP(B154,'EUROSTAT-Code'!D:E,2,0))</f>
        <v/>
      </c>
      <c r="B154" t="s">
        <v>706</v>
      </c>
      <c r="C154" t="s">
        <v>1431</v>
      </c>
      <c r="D154">
        <v>120.03700000000001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120.03700000000001</v>
      </c>
    </row>
    <row r="155" spans="1:17" x14ac:dyDescent="0.35">
      <c r="A155" t="str">
        <f>IF(OR(ISBLANK(VLOOKUP(B155,'EUROSTAT-Code'!D:E,2,0)),ISNA(VLOOKUP(B155,'EUROSTAT-Code'!D:E,2,0))),"",VLOOKUP(B155,'EUROSTAT-Code'!D:E,2,0))</f>
        <v/>
      </c>
      <c r="B155" t="s">
        <v>245</v>
      </c>
      <c r="C155" t="s">
        <v>1432</v>
      </c>
      <c r="D155">
        <v>3026.7849999999999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3026.7849999999999</v>
      </c>
      <c r="N155">
        <v>0</v>
      </c>
      <c r="O155">
        <v>0</v>
      </c>
      <c r="P155">
        <v>0</v>
      </c>
      <c r="Q155">
        <v>0</v>
      </c>
    </row>
    <row r="156" spans="1:17" x14ac:dyDescent="0.35">
      <c r="A156" s="91" t="str">
        <f>IF(OR(ISBLANK(VLOOKUP(B156,'EUROSTAT-Code'!D:E,2,0)),ISNA(VLOOKUP(B156,'EUROSTAT-Code'!D:E,2,0))),"",VLOOKUP(B156,'EUROSTAT-Code'!D:E,2,0))</f>
        <v/>
      </c>
      <c r="B156" s="91" t="s">
        <v>246</v>
      </c>
      <c r="C156" s="91" t="s">
        <v>1433</v>
      </c>
      <c r="D156" s="91">
        <v>611.0440000000001</v>
      </c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</row>
    <row r="157" spans="1:17" x14ac:dyDescent="0.35">
      <c r="A157" t="str">
        <f>IF(OR(ISBLANK(VLOOKUP(B157,'EUROSTAT-Code'!D:E,2,0)),ISNA(VLOOKUP(B157,'EUROSTAT-Code'!D:E,2,0))),"",VLOOKUP(B157,'EUROSTAT-Code'!D:E,2,0))</f>
        <v/>
      </c>
      <c r="B157" t="s">
        <v>346</v>
      </c>
      <c r="C157" t="s">
        <v>1434</v>
      </c>
      <c r="D157">
        <v>244.67500000000001</v>
      </c>
      <c r="E157">
        <v>69.34</v>
      </c>
      <c r="F157">
        <v>0</v>
      </c>
      <c r="G157">
        <v>0.48099999999999998</v>
      </c>
      <c r="H157">
        <v>4.9290000000000003</v>
      </c>
      <c r="I157">
        <v>0</v>
      </c>
      <c r="J157">
        <v>0</v>
      </c>
      <c r="K157">
        <v>4.0469999999999997</v>
      </c>
      <c r="L157">
        <v>79.960999999999999</v>
      </c>
      <c r="M157">
        <v>0</v>
      </c>
      <c r="N157">
        <v>73.212999999999994</v>
      </c>
      <c r="O157">
        <v>0</v>
      </c>
      <c r="P157">
        <v>0</v>
      </c>
      <c r="Q157">
        <v>1.2310000000000001</v>
      </c>
    </row>
    <row r="158" spans="1:17" x14ac:dyDescent="0.35">
      <c r="A158" t="str">
        <f>IF(OR(ISBLANK(VLOOKUP(B158,'EUROSTAT-Code'!D:E,2,0)),ISNA(VLOOKUP(B158,'EUROSTAT-Code'!D:E,2,0))),"",VLOOKUP(B158,'EUROSTAT-Code'!D:E,2,0))</f>
        <v/>
      </c>
      <c r="B158" t="s">
        <v>248</v>
      </c>
      <c r="C158" t="s">
        <v>249</v>
      </c>
      <c r="D158">
        <v>366.36900000000003</v>
      </c>
      <c r="E158">
        <v>10.763999999999999</v>
      </c>
      <c r="F158">
        <v>0</v>
      </c>
      <c r="G158">
        <v>0</v>
      </c>
      <c r="H158">
        <v>5.032</v>
      </c>
      <c r="I158">
        <v>0</v>
      </c>
      <c r="J158">
        <v>0</v>
      </c>
      <c r="K158">
        <v>5.0140000000000002</v>
      </c>
      <c r="L158">
        <v>95.197999999999993</v>
      </c>
      <c r="M158">
        <v>0</v>
      </c>
      <c r="N158">
        <v>220.416</v>
      </c>
      <c r="O158">
        <v>1.488</v>
      </c>
      <c r="P158">
        <v>0</v>
      </c>
      <c r="Q158">
        <v>0</v>
      </c>
    </row>
    <row r="159" spans="1:17" x14ac:dyDescent="0.35">
      <c r="A159" s="91" t="str">
        <f>IF(OR(ISBLANK(VLOOKUP(B159,'EUROSTAT-Code'!D:E,2,0)),ISNA(VLOOKUP(B159,'EUROSTAT-Code'!D:E,2,0))),"",VLOOKUP(B159,'EUROSTAT-Code'!D:E,2,0))</f>
        <v/>
      </c>
      <c r="B159" s="91" t="s">
        <v>1204</v>
      </c>
      <c r="C159" s="91" t="s">
        <v>1435</v>
      </c>
      <c r="D159" s="91">
        <v>3780.232</v>
      </c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</row>
    <row r="160" spans="1:17" x14ac:dyDescent="0.35">
      <c r="A160" t="str">
        <f>IF(OR(ISBLANK(VLOOKUP(B160,'EUROSTAT-Code'!D:E,2,0)),ISNA(VLOOKUP(B160,'EUROSTAT-Code'!D:E,2,0))),"",VLOOKUP(B160,'EUROSTAT-Code'!D:E,2,0))</f>
        <v/>
      </c>
      <c r="B160" t="s">
        <v>776</v>
      </c>
      <c r="C160" t="s">
        <v>252</v>
      </c>
      <c r="D160">
        <v>1754.6289999999999</v>
      </c>
      <c r="E160">
        <v>996.21</v>
      </c>
      <c r="F160">
        <v>0</v>
      </c>
      <c r="G160">
        <v>42.029000000000003</v>
      </c>
      <c r="H160">
        <v>45.761000000000003</v>
      </c>
      <c r="I160">
        <v>13.936999999999999</v>
      </c>
      <c r="J160">
        <v>130.19900000000001</v>
      </c>
      <c r="K160">
        <v>436.18299999999999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</row>
    <row r="161" spans="1:17" x14ac:dyDescent="0.35">
      <c r="A161" t="str">
        <f>IF(OR(ISBLANK(VLOOKUP(B161,'EUROSTAT-Code'!D:E,2,0)),ISNA(VLOOKUP(B161,'EUROSTAT-Code'!D:E,2,0))),"",VLOOKUP(B161,'EUROSTAT-Code'!D:E,2,0))</f>
        <v/>
      </c>
      <c r="B161" t="s">
        <v>778</v>
      </c>
      <c r="C161" t="s">
        <v>253</v>
      </c>
      <c r="D161">
        <v>316.75200000000001</v>
      </c>
      <c r="E161">
        <v>77.409000000000006</v>
      </c>
      <c r="F161">
        <v>0</v>
      </c>
      <c r="G161">
        <v>31.074999999999999</v>
      </c>
      <c r="H161">
        <v>182.41399999999999</v>
      </c>
      <c r="I161">
        <v>2.7879999999999998</v>
      </c>
      <c r="J161">
        <v>0.308</v>
      </c>
      <c r="K161">
        <v>12.858000000000001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</row>
    <row r="162" spans="1:17" x14ac:dyDescent="0.35">
      <c r="A162" t="str">
        <f>IF(OR(ISBLANK(VLOOKUP(B162,'EUROSTAT-Code'!D:E,2,0)),ISNA(VLOOKUP(B162,'EUROSTAT-Code'!D:E,2,0))),"",VLOOKUP(B162,'EUROSTAT-Code'!D:E,2,0))</f>
        <v/>
      </c>
      <c r="B162" t="s">
        <v>784</v>
      </c>
      <c r="C162" t="s">
        <v>1436</v>
      </c>
      <c r="D162">
        <v>12.15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12.15</v>
      </c>
      <c r="N162">
        <v>0</v>
      </c>
      <c r="O162">
        <v>0</v>
      </c>
      <c r="P162">
        <v>0</v>
      </c>
      <c r="Q162">
        <v>0</v>
      </c>
    </row>
    <row r="163" spans="1:17" x14ac:dyDescent="0.35">
      <c r="A163" t="str">
        <f>IF(OR(ISBLANK(VLOOKUP(B163,'EUROSTAT-Code'!D:E,2,0)),ISNA(VLOOKUP(B163,'EUROSTAT-Code'!D:E,2,0))),"",VLOOKUP(B163,'EUROSTAT-Code'!D:E,2,0))</f>
        <v/>
      </c>
      <c r="B163" t="s">
        <v>785</v>
      </c>
      <c r="C163" t="s">
        <v>254</v>
      </c>
      <c r="D163">
        <v>746.42899999999997</v>
      </c>
      <c r="E163">
        <v>177.58799999999999</v>
      </c>
      <c r="F163">
        <v>14.85</v>
      </c>
      <c r="G163">
        <v>24.789000000000001</v>
      </c>
      <c r="H163">
        <v>234.40100000000001</v>
      </c>
      <c r="I163">
        <v>5.8719999999999999</v>
      </c>
      <c r="J163">
        <v>6.38</v>
      </c>
      <c r="K163">
        <v>37.811</v>
      </c>
      <c r="L163">
        <v>243.488</v>
      </c>
      <c r="M163">
        <v>0</v>
      </c>
      <c r="N163">
        <v>1.25</v>
      </c>
      <c r="O163">
        <v>0</v>
      </c>
      <c r="P163">
        <v>0</v>
      </c>
      <c r="Q163">
        <v>0</v>
      </c>
    </row>
    <row r="164" spans="1:17" x14ac:dyDescent="0.35">
      <c r="A164" t="str">
        <f>IF(OR(ISBLANK(VLOOKUP(B164,'EUROSTAT-Code'!D:E,2,0)),ISNA(VLOOKUP(B164,'EUROSTAT-Code'!D:E,2,0))),"",VLOOKUP(B164,'EUROSTAT-Code'!D:E,2,0))</f>
        <v/>
      </c>
      <c r="B164" t="s">
        <v>787</v>
      </c>
      <c r="C164" t="s">
        <v>1437</v>
      </c>
      <c r="D164">
        <v>53.63</v>
      </c>
      <c r="E164">
        <v>10.206</v>
      </c>
      <c r="F164">
        <v>2.4750000000000001</v>
      </c>
      <c r="G164">
        <v>15.298</v>
      </c>
      <c r="H164">
        <v>20.145</v>
      </c>
      <c r="I164">
        <v>0</v>
      </c>
      <c r="J164">
        <v>0.96199999999999997</v>
      </c>
      <c r="K164">
        <v>2.5339999999999998</v>
      </c>
      <c r="L164">
        <v>0</v>
      </c>
      <c r="M164">
        <v>0</v>
      </c>
      <c r="N164">
        <v>0</v>
      </c>
      <c r="O164">
        <v>0</v>
      </c>
      <c r="P164">
        <v>0.42899999999999999</v>
      </c>
      <c r="Q164">
        <v>1.581</v>
      </c>
    </row>
    <row r="165" spans="1:17" x14ac:dyDescent="0.35">
      <c r="A165" t="str">
        <f>IF(OR(ISBLANK(VLOOKUP(B165,'EUROSTAT-Code'!D:E,2,0)),ISNA(VLOOKUP(B165,'EUROSTAT-Code'!D:E,2,0))),"",VLOOKUP(B165,'EUROSTAT-Code'!D:E,2,0))</f>
        <v/>
      </c>
      <c r="B165" t="s">
        <v>791</v>
      </c>
      <c r="C165" t="s">
        <v>1438</v>
      </c>
      <c r="D165">
        <v>887.89599999999996</v>
      </c>
      <c r="E165">
        <v>505.98399999999998</v>
      </c>
      <c r="F165">
        <v>5.8239999999999998</v>
      </c>
      <c r="G165">
        <v>58.518999999999998</v>
      </c>
      <c r="H165">
        <v>151.85900000000001</v>
      </c>
      <c r="I165">
        <v>5.0759999999999996</v>
      </c>
      <c r="J165">
        <v>4.8650000000000002</v>
      </c>
      <c r="K165">
        <v>132.57499999999999</v>
      </c>
      <c r="L165">
        <v>9.0239999999999991</v>
      </c>
      <c r="M165">
        <v>0</v>
      </c>
      <c r="N165">
        <v>0</v>
      </c>
      <c r="O165">
        <v>0</v>
      </c>
      <c r="P165">
        <v>0.64400000000000002</v>
      </c>
      <c r="Q165">
        <v>0</v>
      </c>
    </row>
    <row r="166" spans="1:17" x14ac:dyDescent="0.35">
      <c r="A166" t="str">
        <f>IF(OR(ISBLANK(VLOOKUP(B166,'EUROSTAT-Code'!D:E,2,0)),ISNA(VLOOKUP(B166,'EUROSTAT-Code'!D:E,2,0))),"",VLOOKUP(B166,'EUROSTAT-Code'!D:E,2,0))</f>
        <v/>
      </c>
      <c r="B166" t="s">
        <v>800</v>
      </c>
      <c r="C166" t="s">
        <v>1439</v>
      </c>
      <c r="D166">
        <v>8.7460000000000004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8.7460000000000004</v>
      </c>
      <c r="N166">
        <v>0</v>
      </c>
      <c r="O166">
        <v>0</v>
      </c>
      <c r="P166">
        <v>0</v>
      </c>
      <c r="Q166">
        <v>0</v>
      </c>
    </row>
    <row r="167" spans="1:17" x14ac:dyDescent="0.35">
      <c r="A167" s="91" t="str">
        <f>IF(OR(ISBLANK(VLOOKUP(B167,'EUROSTAT-Code'!D:E,2,0)),ISNA(VLOOKUP(B167,'EUROSTAT-Code'!D:E,2,0))),"",VLOOKUP(B167,'EUROSTAT-Code'!D:E,2,0))</f>
        <v/>
      </c>
      <c r="B167" s="91" t="s">
        <v>1098</v>
      </c>
      <c r="C167" s="91" t="s">
        <v>1202</v>
      </c>
      <c r="D167" s="91">
        <v>0.99199999999999999</v>
      </c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</row>
    <row r="168" spans="1:17" x14ac:dyDescent="0.35">
      <c r="A168" t="str">
        <f>IF(OR(ISBLANK(VLOOKUP(B168,'EUROSTAT-Code'!D:E,2,0)),ISNA(VLOOKUP(B168,'EUROSTAT-Code'!D:E,2,0))),"",VLOOKUP(B168,'EUROSTAT-Code'!D:E,2,0))</f>
        <v/>
      </c>
      <c r="B168" t="s">
        <v>837</v>
      </c>
      <c r="C168" t="s">
        <v>1440</v>
      </c>
      <c r="D168">
        <v>0.99199999999999999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 spans="1:17" x14ac:dyDescent="0.35">
      <c r="A169" t="str">
        <f>IF(OR(ISBLANK(VLOOKUP(B169,'EUROSTAT-Code'!D:E,2,0)),ISNA(VLOOKUP(B169,'EUROSTAT-Code'!D:E,2,0))),"",VLOOKUP(B169,'EUROSTAT-Code'!D:E,2,0))</f>
        <v/>
      </c>
    </row>
    <row r="170" spans="1:17" x14ac:dyDescent="0.35">
      <c r="A170" t="str">
        <f>IF(OR(ISBLANK(VLOOKUP(B170,'EUROSTAT-Code'!D:E,2,0)),ISNA(VLOOKUP(B170,'EUROSTAT-Code'!D:E,2,0))),"",VLOOKUP(B170,'EUROSTAT-Code'!D:E,2,0))</f>
        <v/>
      </c>
    </row>
    <row r="171" spans="1:17" x14ac:dyDescent="0.35">
      <c r="A171" t="str">
        <f>IF(OR(ISBLANK(VLOOKUP(B171,'EUROSTAT-Code'!D:E,2,0)),ISNA(VLOOKUP(B171,'EUROSTAT-Code'!D:E,2,0))),"",VLOOKUP(B171,'EUROSTAT-Code'!D:E,2,0))</f>
        <v/>
      </c>
    </row>
    <row r="172" spans="1:17" x14ac:dyDescent="0.35">
      <c r="A172" t="str">
        <f>IF(OR(ISBLANK(VLOOKUP(B172,'EUROSTAT-Code'!D:E,2,0)),ISNA(VLOOKUP(B172,'EUROSTAT-Code'!D:E,2,0))),"",VLOOKUP(B172,'EUROSTAT-Code'!D:E,2,0))</f>
        <v/>
      </c>
    </row>
    <row r="173" spans="1:17" x14ac:dyDescent="0.35">
      <c r="A173" t="str">
        <f>IF(OR(ISBLANK(VLOOKUP(B173,'EUROSTAT-Code'!D:E,2,0)),ISNA(VLOOKUP(B173,'EUROSTAT-Code'!D:E,2,0))),"",VLOOKUP(B173,'EUROSTAT-Code'!D:E,2,0))</f>
        <v/>
      </c>
    </row>
    <row r="174" spans="1:17" x14ac:dyDescent="0.35">
      <c r="A174" t="str">
        <f>IF(OR(ISBLANK(VLOOKUP(B174,'EUROSTAT-Code'!D:E,2,0)),ISNA(VLOOKUP(B174,'EUROSTAT-Code'!D:E,2,0))),"",VLOOKUP(B174,'EUROSTAT-Code'!D:E,2,0))</f>
        <v/>
      </c>
    </row>
    <row r="175" spans="1:17" x14ac:dyDescent="0.35">
      <c r="A175" t="str">
        <f>IF(OR(ISBLANK(VLOOKUP(B175,'EUROSTAT-Code'!D:E,2,0)),ISNA(VLOOKUP(B175,'EUROSTAT-Code'!D:E,2,0))),"",VLOOKUP(B175,'EUROSTAT-Code'!D:E,2,0))</f>
        <v/>
      </c>
    </row>
    <row r="176" spans="1:17" x14ac:dyDescent="0.35">
      <c r="A176" t="str">
        <f>IF(OR(ISBLANK(VLOOKUP(B176,'EUROSTAT-Code'!D:E,2,0)),ISNA(VLOOKUP(B176,'EUROSTAT-Code'!D:E,2,0))),"",VLOOKUP(B176,'EUROSTAT-Code'!D:E,2,0))</f>
        <v/>
      </c>
    </row>
    <row r="177" spans="1:1" x14ac:dyDescent="0.35">
      <c r="A177" t="str">
        <f>IF(OR(ISBLANK(VLOOKUP(B177,'EUROSTAT-Code'!D:E,2,0)),ISNA(VLOOKUP(B177,'EUROSTAT-Code'!D:E,2,0))),"",VLOOKUP(B177,'EUROSTAT-Code'!D:E,2,0))</f>
        <v/>
      </c>
    </row>
    <row r="178" spans="1:1" x14ac:dyDescent="0.35">
      <c r="A178" t="str">
        <f>IF(OR(ISBLANK(VLOOKUP(B178,'EUROSTAT-Code'!D:E,2,0)),ISNA(VLOOKUP(B178,'EUROSTAT-Code'!D:E,2,0))),"",VLOOKUP(B178,'EUROSTAT-Code'!D:E,2,0))</f>
        <v/>
      </c>
    </row>
    <row r="179" spans="1:1" x14ac:dyDescent="0.35">
      <c r="A179" t="str">
        <f>IF(OR(ISBLANK(VLOOKUP(B179,'EUROSTAT-Code'!D:E,2,0)),ISNA(VLOOKUP(B179,'EUROSTAT-Code'!D:E,2,0))),"",VLOOKUP(B179,'EUROSTAT-Code'!D:E,2,0))</f>
        <v/>
      </c>
    </row>
    <row r="180" spans="1:1" x14ac:dyDescent="0.35">
      <c r="A180" t="str">
        <f>IF(OR(ISBLANK(VLOOKUP(B180,'EUROSTAT-Code'!D:E,2,0)),ISNA(VLOOKUP(B180,'EUROSTAT-Code'!D:E,2,0))),"",VLOOKUP(B180,'EUROSTAT-Code'!D:E,2,0))</f>
        <v/>
      </c>
    </row>
    <row r="181" spans="1:1" x14ac:dyDescent="0.35">
      <c r="A181" t="str">
        <f>IF(OR(ISBLANK(VLOOKUP(B181,'EUROSTAT-Code'!D:E,2,0)),ISNA(VLOOKUP(B181,'EUROSTAT-Code'!D:E,2,0))),"",VLOOKUP(B181,'EUROSTAT-Code'!D:E,2,0))</f>
        <v/>
      </c>
    </row>
    <row r="182" spans="1:1" x14ac:dyDescent="0.35">
      <c r="A182" t="str">
        <f>IF(OR(ISBLANK(VLOOKUP(B182,'EUROSTAT-Code'!D:E,2,0)),ISNA(VLOOKUP(B182,'EUROSTAT-Code'!D:E,2,0))),"",VLOOKUP(B182,'EUROSTAT-Code'!D:E,2,0))</f>
        <v/>
      </c>
    </row>
    <row r="183" spans="1:1" x14ac:dyDescent="0.35">
      <c r="A183" t="str">
        <f>IF(OR(ISBLANK(VLOOKUP(B183,'EUROSTAT-Code'!D:E,2,0)),ISNA(VLOOKUP(B183,'EUROSTAT-Code'!D:E,2,0))),"",VLOOKUP(B183,'EUROSTAT-Code'!D:E,2,0))</f>
        <v/>
      </c>
    </row>
    <row r="184" spans="1:1" x14ac:dyDescent="0.35">
      <c r="A184" t="str">
        <f>IF(OR(ISBLANK(VLOOKUP(B184,'EUROSTAT-Code'!D:E,2,0)),ISNA(VLOOKUP(B184,'EUROSTAT-Code'!D:E,2,0))),"",VLOOKUP(B184,'EUROSTAT-Code'!D:E,2,0))</f>
        <v/>
      </c>
    </row>
    <row r="185" spans="1:1" x14ac:dyDescent="0.35">
      <c r="A185" t="str">
        <f>IF(OR(ISBLANK(VLOOKUP(B185,'EUROSTAT-Code'!D:E,2,0)),ISNA(VLOOKUP(B185,'EUROSTAT-Code'!D:E,2,0))),"",VLOOKUP(B185,'EUROSTAT-Code'!D:E,2,0))</f>
        <v/>
      </c>
    </row>
    <row r="186" spans="1:1" x14ac:dyDescent="0.35">
      <c r="A186" t="str">
        <f>IF(OR(ISBLANK(VLOOKUP(B186,'EUROSTAT-Code'!D:E,2,0)),ISNA(VLOOKUP(B186,'EUROSTAT-Code'!D:E,2,0))),"",VLOOKUP(B186,'EUROSTAT-Code'!D:E,2,0))</f>
        <v/>
      </c>
    </row>
    <row r="187" spans="1:1" x14ac:dyDescent="0.35">
      <c r="A187" t="str">
        <f>IF(OR(ISBLANK(VLOOKUP(B187,'EUROSTAT-Code'!D:E,2,0)),ISNA(VLOOKUP(B187,'EUROSTAT-Code'!D:E,2,0))),"",VLOOKUP(B187,'EUROSTAT-Code'!D:E,2,0))</f>
        <v/>
      </c>
    </row>
    <row r="188" spans="1:1" x14ac:dyDescent="0.35">
      <c r="A188" t="str">
        <f>IF(OR(ISBLANK(VLOOKUP(B188,'EUROSTAT-Code'!D:E,2,0)),ISNA(VLOOKUP(B188,'EUROSTAT-Code'!D:E,2,0))),"",VLOOKUP(B188,'EUROSTAT-Code'!D:E,2,0))</f>
        <v/>
      </c>
    </row>
    <row r="189" spans="1:1" x14ac:dyDescent="0.35">
      <c r="A189" t="str">
        <f>IF(OR(ISBLANK(VLOOKUP(B189,'EUROSTAT-Code'!D:E,2,0)),ISNA(VLOOKUP(B189,'EUROSTAT-Code'!D:E,2,0))),"",VLOOKUP(B189,'EUROSTAT-Code'!D:E,2,0))</f>
        <v/>
      </c>
    </row>
    <row r="190" spans="1:1" x14ac:dyDescent="0.35">
      <c r="A190" t="str">
        <f>IF(OR(ISBLANK(VLOOKUP(B190,'EUROSTAT-Code'!D:E,2,0)),ISNA(VLOOKUP(B190,'EUROSTAT-Code'!D:E,2,0))),"",VLOOKUP(B190,'EUROSTAT-Code'!D:E,2,0))</f>
        <v/>
      </c>
    </row>
    <row r="191" spans="1:1" x14ac:dyDescent="0.35">
      <c r="A191" t="str">
        <f>IF(OR(ISBLANK(VLOOKUP(B191,'EUROSTAT-Code'!D:E,2,0)),ISNA(VLOOKUP(B191,'EUROSTAT-Code'!D:E,2,0))),"",VLOOKUP(B191,'EUROSTAT-Code'!D:E,2,0))</f>
        <v/>
      </c>
    </row>
    <row r="192" spans="1:1" x14ac:dyDescent="0.35">
      <c r="A192" t="str">
        <f>IF(OR(ISBLANK(VLOOKUP(B192,'EUROSTAT-Code'!D:E,2,0)),ISNA(VLOOKUP(B192,'EUROSTAT-Code'!D:E,2,0))),"",VLOOKUP(B192,'EUROSTAT-Code'!D:E,2,0))</f>
        <v/>
      </c>
    </row>
    <row r="201" spans="18:18" x14ac:dyDescent="0.35">
      <c r="R201" s="28"/>
    </row>
  </sheetData>
  <conditionalFormatting sqref="C1:C2">
    <cfRule type="cellIs" dxfId="3" priority="2" operator="equal">
      <formula>0</formula>
    </cfRule>
  </conditionalFormatting>
  <conditionalFormatting sqref="D1:O1 D2:L3 E4:P4 D5:Q5">
    <cfRule type="cellIs" dxfId="2" priority="1" operator="equal">
      <formula>0</formula>
    </cfRule>
  </conditionalFormatting>
  <conditionalFormatting sqref="P2">
    <cfRule type="cellIs" dxfId="1" priority="3" operator="equal">
      <formula>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M1207"/>
  <sheetViews>
    <sheetView workbookViewId="0">
      <selection activeCell="A2" sqref="A2"/>
    </sheetView>
  </sheetViews>
  <sheetFormatPr defaultColWidth="11.453125" defaultRowHeight="14.5" x14ac:dyDescent="0.35"/>
  <cols>
    <col min="1" max="1" width="11.453125" style="28"/>
    <col min="2" max="2" width="29" style="28" customWidth="1"/>
    <col min="3" max="4" width="11.453125" style="28"/>
    <col min="5" max="5" width="13.81640625" style="28" customWidth="1"/>
    <col min="11" max="11" width="18.7265625" customWidth="1"/>
  </cols>
  <sheetData>
    <row r="1" spans="1:13" x14ac:dyDescent="0.35">
      <c r="J1" s="29"/>
      <c r="K1" s="31"/>
    </row>
    <row r="2" spans="1:13" x14ac:dyDescent="0.35">
      <c r="J2" s="29" t="s">
        <v>1351</v>
      </c>
      <c r="K2" s="31" t="s">
        <v>1071</v>
      </c>
      <c r="M2" s="32" t="s">
        <v>1042</v>
      </c>
    </row>
    <row r="3" spans="1:13" x14ac:dyDescent="0.35">
      <c r="J3" s="29" t="s">
        <v>1215</v>
      </c>
      <c r="K3" t="s">
        <v>1359</v>
      </c>
      <c r="M3" s="33" t="s">
        <v>1082</v>
      </c>
    </row>
    <row r="4" spans="1:13" x14ac:dyDescent="0.35">
      <c r="J4" s="29" t="s">
        <v>1208</v>
      </c>
      <c r="K4" t="s">
        <v>1089</v>
      </c>
      <c r="M4" s="33" t="s">
        <v>1083</v>
      </c>
    </row>
    <row r="5" spans="1:13" x14ac:dyDescent="0.35">
      <c r="A5" s="27"/>
      <c r="B5" s="27"/>
      <c r="J5" s="29" t="s">
        <v>1038</v>
      </c>
      <c r="K5" t="s">
        <v>1060</v>
      </c>
      <c r="M5" t="s">
        <v>1084</v>
      </c>
    </row>
    <row r="6" spans="1:13" x14ac:dyDescent="0.35">
      <c r="J6" s="29" t="s">
        <v>1039</v>
      </c>
      <c r="K6" t="s">
        <v>1358</v>
      </c>
      <c r="M6" s="32" t="s">
        <v>1044</v>
      </c>
    </row>
    <row r="7" spans="1:13" x14ac:dyDescent="0.35">
      <c r="J7" s="29" t="s">
        <v>1040</v>
      </c>
      <c r="K7" t="s">
        <v>1067</v>
      </c>
      <c r="M7" s="32" t="s">
        <v>1045</v>
      </c>
    </row>
    <row r="8" spans="1:13" x14ac:dyDescent="0.35">
      <c r="J8" s="29" t="s">
        <v>1077</v>
      </c>
      <c r="K8" t="s">
        <v>1061</v>
      </c>
      <c r="M8" s="32" t="s">
        <v>258</v>
      </c>
    </row>
    <row r="9" spans="1:13" x14ac:dyDescent="0.35">
      <c r="A9" s="27"/>
      <c r="B9" s="27"/>
      <c r="J9" s="29" t="s">
        <v>1088</v>
      </c>
      <c r="K9" t="s">
        <v>1062</v>
      </c>
      <c r="M9" s="32" t="s">
        <v>259</v>
      </c>
    </row>
    <row r="10" spans="1:13" x14ac:dyDescent="0.35">
      <c r="J10" s="29" t="s">
        <v>1205</v>
      </c>
      <c r="K10" t="s">
        <v>1063</v>
      </c>
      <c r="M10" s="32" t="s">
        <v>260</v>
      </c>
    </row>
    <row r="11" spans="1:13" x14ac:dyDescent="0.35">
      <c r="J11" s="29" t="s">
        <v>1235</v>
      </c>
      <c r="K11" t="s">
        <v>1064</v>
      </c>
      <c r="M11" s="32" t="s">
        <v>261</v>
      </c>
    </row>
    <row r="12" spans="1:13" x14ac:dyDescent="0.35">
      <c r="J12" s="29" t="s">
        <v>1355</v>
      </c>
      <c r="K12" t="s">
        <v>1065</v>
      </c>
      <c r="M12" s="32" t="s">
        <v>262</v>
      </c>
    </row>
    <row r="13" spans="1:13" x14ac:dyDescent="0.35">
      <c r="J13" s="29" t="s">
        <v>1357</v>
      </c>
      <c r="K13" t="s">
        <v>1091</v>
      </c>
      <c r="M13" t="s">
        <v>1085</v>
      </c>
    </row>
    <row r="14" spans="1:13" x14ac:dyDescent="0.35">
      <c r="J14" s="29" t="s">
        <v>1442</v>
      </c>
      <c r="K14" t="s">
        <v>1090</v>
      </c>
      <c r="M14" s="33" t="s">
        <v>1086</v>
      </c>
    </row>
    <row r="15" spans="1:13" x14ac:dyDescent="0.35">
      <c r="J15" s="29"/>
      <c r="K15" t="s">
        <v>1066</v>
      </c>
      <c r="M15" s="32" t="s">
        <v>1087</v>
      </c>
    </row>
    <row r="16" spans="1:13" x14ac:dyDescent="0.35">
      <c r="J16" s="29"/>
    </row>
    <row r="17" spans="1:10" x14ac:dyDescent="0.35">
      <c r="J17" s="29"/>
    </row>
    <row r="22" spans="1:10" x14ac:dyDescent="0.35">
      <c r="A22" s="27"/>
      <c r="B22" s="27"/>
    </row>
    <row r="29" spans="1:10" x14ac:dyDescent="0.35">
      <c r="A29" s="27"/>
      <c r="B29" s="27"/>
    </row>
    <row r="30" spans="1:10" x14ac:dyDescent="0.35">
      <c r="A30" s="27"/>
      <c r="B30" s="27"/>
    </row>
    <row r="49" spans="1:2" x14ac:dyDescent="0.35">
      <c r="A49" s="27"/>
      <c r="B49" s="27"/>
    </row>
    <row r="50" spans="1:2" x14ac:dyDescent="0.35">
      <c r="A50" s="27"/>
      <c r="B50" s="27"/>
    </row>
    <row r="51" spans="1:2" x14ac:dyDescent="0.35">
      <c r="A51" s="27"/>
      <c r="B51" s="27"/>
    </row>
    <row r="52" spans="1:2" x14ac:dyDescent="0.35">
      <c r="A52" s="27"/>
      <c r="B52" s="27"/>
    </row>
    <row r="62" spans="1:2" x14ac:dyDescent="0.35">
      <c r="A62" s="27"/>
      <c r="B62" s="27"/>
    </row>
    <row r="69" spans="1:2" x14ac:dyDescent="0.35">
      <c r="A69" s="27"/>
      <c r="B69" s="27"/>
    </row>
    <row r="74" spans="1:2" x14ac:dyDescent="0.35">
      <c r="A74" s="27"/>
      <c r="B74" s="27"/>
    </row>
    <row r="90" spans="1:2" x14ac:dyDescent="0.35">
      <c r="A90" s="27"/>
      <c r="B90" s="27"/>
    </row>
    <row r="102" spans="1:2" x14ac:dyDescent="0.35">
      <c r="A102" s="27"/>
      <c r="B102" s="27"/>
    </row>
    <row r="123" spans="1:2" x14ac:dyDescent="0.35">
      <c r="A123" s="27"/>
      <c r="B123" s="27"/>
    </row>
    <row r="127" spans="1:2" x14ac:dyDescent="0.35">
      <c r="A127" s="27"/>
      <c r="B127" s="27"/>
    </row>
    <row r="130" spans="1:11" x14ac:dyDescent="0.35">
      <c r="A130" s="27"/>
      <c r="B130" s="27"/>
    </row>
    <row r="134" spans="1:11" x14ac:dyDescent="0.35">
      <c r="A134" s="27"/>
      <c r="B134" s="27"/>
    </row>
    <row r="136" spans="1:11" x14ac:dyDescent="0.35">
      <c r="A136" s="27"/>
      <c r="B136" s="27"/>
    </row>
    <row r="138" spans="1:11" s="28" customFormat="1" x14ac:dyDescent="0.35">
      <c r="J138"/>
      <c r="K138"/>
    </row>
    <row r="142" spans="1:11" x14ac:dyDescent="0.35">
      <c r="K142" s="28"/>
    </row>
    <row r="144" spans="1:11" x14ac:dyDescent="0.35">
      <c r="J144" s="28"/>
    </row>
    <row r="146" spans="1:6" x14ac:dyDescent="0.35">
      <c r="F146" t="str">
        <f>LOWER(E145)</f>
        <v/>
      </c>
    </row>
    <row r="160" spans="1:6" x14ac:dyDescent="0.35">
      <c r="A160" s="27"/>
      <c r="B160" s="27"/>
    </row>
    <row r="177" spans="1:2" x14ac:dyDescent="0.35">
      <c r="A177" s="27"/>
      <c r="B177" s="27"/>
    </row>
    <row r="182" spans="1:2" x14ac:dyDescent="0.35">
      <c r="A182" s="27"/>
      <c r="B182" s="27"/>
    </row>
    <row r="184" spans="1:2" x14ac:dyDescent="0.35">
      <c r="A184" s="27"/>
      <c r="B184" s="27"/>
    </row>
    <row r="186" spans="1:2" x14ac:dyDescent="0.35">
      <c r="A186" s="27"/>
      <c r="B186" s="27"/>
    </row>
    <row r="190" spans="1:2" x14ac:dyDescent="0.35">
      <c r="A190" s="27"/>
      <c r="B190" s="27"/>
    </row>
    <row r="194" spans="1:2" x14ac:dyDescent="0.35">
      <c r="A194" s="27"/>
      <c r="B194" s="27"/>
    </row>
    <row r="201" spans="1:2" x14ac:dyDescent="0.35">
      <c r="A201" s="27"/>
      <c r="B201" s="27"/>
    </row>
    <row r="204" spans="1:2" x14ac:dyDescent="0.35">
      <c r="A204" s="27"/>
      <c r="B204" s="27"/>
    </row>
    <row r="213" spans="1:2" x14ac:dyDescent="0.35">
      <c r="A213" s="27"/>
      <c r="B213" s="27"/>
    </row>
    <row r="214" spans="1:2" x14ac:dyDescent="0.35">
      <c r="A214" s="27"/>
      <c r="B214" s="27"/>
    </row>
    <row r="1207" spans="10:10" x14ac:dyDescent="0.35">
      <c r="J1207">
        <v>11</v>
      </c>
    </row>
  </sheetData>
  <sortState xmlns:xlrd2="http://schemas.microsoft.com/office/spreadsheetml/2017/richdata2" ref="A1:B785">
    <sortCondition ref="A1:A785"/>
  </sortState>
  <phoneticPr fontId="17" type="noConversion"/>
  <conditionalFormatting sqref="K1:K2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38E0-B701-4A5F-B37B-D3EB13A27155}">
  <dimension ref="A2:Q62"/>
  <sheetViews>
    <sheetView zoomScale="90" zoomScaleNormal="90" workbookViewId="0">
      <selection activeCell="P34" sqref="P34"/>
    </sheetView>
  </sheetViews>
  <sheetFormatPr defaultColWidth="11.453125" defaultRowHeight="14.5" x14ac:dyDescent="0.35"/>
  <cols>
    <col min="1" max="1" width="6.81640625" customWidth="1"/>
    <col min="2" max="2" width="7.1796875" customWidth="1"/>
    <col min="3" max="3" width="56.453125" style="30" customWidth="1"/>
    <col min="4" max="16" width="15.26953125" customWidth="1"/>
  </cols>
  <sheetData>
    <row r="2" spans="1:16" ht="15.5" x14ac:dyDescent="0.35">
      <c r="B2" s="97" t="s">
        <v>2994</v>
      </c>
      <c r="C2"/>
    </row>
    <row r="3" spans="1:16" x14ac:dyDescent="0.35">
      <c r="A3" s="95"/>
    </row>
    <row r="4" spans="1:16" ht="15.5" x14ac:dyDescent="0.35">
      <c r="A4" s="95"/>
      <c r="B4" s="96"/>
      <c r="C4" s="98" t="s">
        <v>2980</v>
      </c>
    </row>
    <row r="6" spans="1:16" ht="19.5" customHeight="1" x14ac:dyDescent="0.35">
      <c r="B6" s="142"/>
      <c r="C6" s="143" t="s">
        <v>1068</v>
      </c>
      <c r="D6" s="144" t="s">
        <v>1351</v>
      </c>
      <c r="E6" s="144" t="s">
        <v>1215</v>
      </c>
      <c r="F6" s="144" t="s">
        <v>1208</v>
      </c>
      <c r="G6" s="144" t="s">
        <v>1038</v>
      </c>
      <c r="H6" s="144" t="s">
        <v>1039</v>
      </c>
      <c r="I6" s="144" t="s">
        <v>1040</v>
      </c>
      <c r="J6" s="144" t="s">
        <v>1077</v>
      </c>
      <c r="K6" s="144" t="s">
        <v>1088</v>
      </c>
      <c r="L6" s="144" t="s">
        <v>1205</v>
      </c>
      <c r="M6" s="144" t="s">
        <v>1235</v>
      </c>
      <c r="N6" s="144" t="s">
        <v>1355</v>
      </c>
      <c r="O6" s="144" t="s">
        <v>1357</v>
      </c>
      <c r="P6" s="144" t="s">
        <v>1442</v>
      </c>
    </row>
    <row r="7" spans="1:16" x14ac:dyDescent="0.35">
      <c r="B7" s="145" t="s">
        <v>1093</v>
      </c>
      <c r="C7" s="146" t="s">
        <v>2981</v>
      </c>
      <c r="D7" s="147">
        <v>1.4142563787547717</v>
      </c>
      <c r="E7" s="147">
        <v>1.3211765710089853</v>
      </c>
      <c r="F7" s="147">
        <v>1.1691100532912846</v>
      </c>
      <c r="G7" s="147">
        <v>1.074627969958011</v>
      </c>
      <c r="H7" s="147">
        <v>1.2038903663035085</v>
      </c>
      <c r="I7" s="147">
        <v>1.0302380420943382</v>
      </c>
      <c r="J7" s="147">
        <v>1.1586421449300288</v>
      </c>
      <c r="K7" s="147">
        <v>1.0959411062475128</v>
      </c>
      <c r="L7" s="147">
        <v>1.0278147520978158</v>
      </c>
      <c r="M7" s="147">
        <v>0.95917980678303205</v>
      </c>
      <c r="N7" s="147">
        <v>0.81319150460020007</v>
      </c>
      <c r="O7" s="147">
        <v>0.78953804903197811</v>
      </c>
      <c r="P7" s="147">
        <v>0.91531412663044986</v>
      </c>
    </row>
    <row r="8" spans="1:16" ht="16.5" x14ac:dyDescent="0.35">
      <c r="B8" s="106" t="s">
        <v>1</v>
      </c>
      <c r="C8" s="148" t="s">
        <v>2995</v>
      </c>
      <c r="D8" s="147">
        <v>0.61012621668802336</v>
      </c>
      <c r="E8" s="147">
        <v>0.5817360451482595</v>
      </c>
      <c r="F8" s="147">
        <v>0.53688214122580158</v>
      </c>
      <c r="G8" s="147">
        <v>0.45749759661677691</v>
      </c>
      <c r="H8" s="147">
        <v>0.61590317691801777</v>
      </c>
      <c r="I8" s="147">
        <v>0.49882926673938732</v>
      </c>
      <c r="J8" s="147">
        <v>0.5944147793312875</v>
      </c>
      <c r="K8" s="147">
        <v>0.60660565061679272</v>
      </c>
      <c r="L8" s="147">
        <v>0.57256753788081682</v>
      </c>
      <c r="M8" s="147">
        <v>0.49180337254171241</v>
      </c>
      <c r="N8" s="147">
        <v>0.42103099395389038</v>
      </c>
      <c r="O8" s="147">
        <v>0.42215807486426138</v>
      </c>
      <c r="P8" s="147">
        <v>0.5984031605877127</v>
      </c>
    </row>
    <row r="9" spans="1:16" ht="14" customHeight="1" x14ac:dyDescent="0.35">
      <c r="B9" s="111" t="s">
        <v>97</v>
      </c>
      <c r="C9" s="149" t="s">
        <v>2982</v>
      </c>
      <c r="D9" s="147">
        <v>0.48383229776924802</v>
      </c>
      <c r="E9" s="147">
        <v>0.42306038572936866</v>
      </c>
      <c r="F9" s="147">
        <v>0.38134560467522027</v>
      </c>
      <c r="G9" s="147">
        <v>0.40080841942962714</v>
      </c>
      <c r="H9" s="147">
        <v>0.38810728889651425</v>
      </c>
      <c r="I9" s="147">
        <v>0.33970184147079419</v>
      </c>
      <c r="J9" s="147">
        <v>0.31581580188240732</v>
      </c>
      <c r="K9" s="147">
        <v>0.29816951850378032</v>
      </c>
      <c r="L9" s="147">
        <v>0.29976336936136533</v>
      </c>
      <c r="M9" s="147">
        <v>0.280948197590209</v>
      </c>
      <c r="N9" s="147">
        <v>0.24635149792600558</v>
      </c>
      <c r="O9" s="147">
        <v>0.26568701980353088</v>
      </c>
      <c r="P9" s="147">
        <v>0.25414915926241799</v>
      </c>
    </row>
    <row r="10" spans="1:16" x14ac:dyDescent="0.35">
      <c r="B10" s="115" t="s">
        <v>213</v>
      </c>
      <c r="C10" s="150" t="s">
        <v>2983</v>
      </c>
      <c r="D10" s="147">
        <v>0.25825487266082919</v>
      </c>
      <c r="E10" s="147">
        <v>0.19516956696414897</v>
      </c>
      <c r="F10" s="147">
        <v>0.1986745012661762</v>
      </c>
      <c r="G10" s="147">
        <v>0.15318220100704391</v>
      </c>
      <c r="H10" s="147">
        <v>0.13454004746790196</v>
      </c>
      <c r="I10" s="147">
        <v>0.14251756661851872</v>
      </c>
      <c r="J10" s="147">
        <v>0.19026271630655231</v>
      </c>
      <c r="K10" s="147">
        <v>0.13967369677676084</v>
      </c>
      <c r="L10" s="147">
        <v>0.12535072391460078</v>
      </c>
      <c r="M10" s="147">
        <v>0.14383472316819312</v>
      </c>
      <c r="N10" s="147">
        <v>0.10080392554613236</v>
      </c>
      <c r="O10" s="147">
        <v>6.3132800664754768E-2</v>
      </c>
      <c r="P10" s="147">
        <v>2.7505683560124054E-2</v>
      </c>
    </row>
    <row r="11" spans="1:16" x14ac:dyDescent="0.35">
      <c r="B11" s="119" t="s">
        <v>246</v>
      </c>
      <c r="C11" s="151" t="s">
        <v>2984</v>
      </c>
      <c r="D11" s="147">
        <v>3.6430938149646752E-3</v>
      </c>
      <c r="E11" s="147">
        <v>2.8388300649330759E-3</v>
      </c>
      <c r="F11" s="147">
        <v>4.5723993877520271E-3</v>
      </c>
      <c r="G11" s="147">
        <v>4.0600682456660145E-3</v>
      </c>
      <c r="H11" s="147">
        <v>3.8245975236624631E-3</v>
      </c>
      <c r="I11" s="147">
        <v>3.5211477652192045E-3</v>
      </c>
      <c r="J11" s="147">
        <v>2.6165028720318154E-3</v>
      </c>
      <c r="K11" s="147">
        <v>1.3131715081575806E-3</v>
      </c>
      <c r="L11" s="147">
        <v>1.414880044185549E-3</v>
      </c>
      <c r="M11" s="147">
        <v>6.5292130677150424E-4</v>
      </c>
      <c r="N11" s="147">
        <v>1.120458601846599E-3</v>
      </c>
      <c r="O11" s="147">
        <v>1.1719262398846694E-3</v>
      </c>
      <c r="P11" s="147">
        <v>4.9047650455211192E-3</v>
      </c>
    </row>
    <row r="12" spans="1:16" x14ac:dyDescent="0.35">
      <c r="B12" s="123" t="s">
        <v>1204</v>
      </c>
      <c r="C12" s="152" t="s">
        <v>2985</v>
      </c>
      <c r="D12" s="147">
        <v>5.8363098894282574E-2</v>
      </c>
      <c r="E12" s="147">
        <v>0.11837174310227523</v>
      </c>
      <c r="F12" s="147">
        <v>4.7635406736334644E-2</v>
      </c>
      <c r="G12" s="147">
        <v>5.9003795532809829E-2</v>
      </c>
      <c r="H12" s="147">
        <v>6.1515255497412144E-2</v>
      </c>
      <c r="I12" s="147">
        <v>4.0866654366028952E-2</v>
      </c>
      <c r="J12" s="147">
        <v>5.1353750398833393E-2</v>
      </c>
      <c r="K12" s="147">
        <v>5.0179068842021488E-2</v>
      </c>
      <c r="L12" s="147">
        <v>2.5008960781009431E-2</v>
      </c>
      <c r="M12" s="147">
        <v>3.8599171370903629E-2</v>
      </c>
      <c r="N12" s="147">
        <v>3.9066656584384754E-2</v>
      </c>
      <c r="O12" s="147">
        <v>3.738822745954639E-2</v>
      </c>
      <c r="P12" s="147">
        <v>3.0343395528898715E-2</v>
      </c>
    </row>
    <row r="13" spans="1:16" x14ac:dyDescent="0.35">
      <c r="B13" s="127" t="s">
        <v>1098</v>
      </c>
      <c r="C13" s="153" t="s">
        <v>2986</v>
      </c>
      <c r="D13" s="147">
        <v>3.6798927423885609E-5</v>
      </c>
      <c r="E13" s="147">
        <v>0</v>
      </c>
      <c r="F13" s="147">
        <v>0</v>
      </c>
      <c r="G13" s="147">
        <v>7.5889126087215218E-5</v>
      </c>
      <c r="H13" s="147">
        <v>0</v>
      </c>
      <c r="I13" s="147">
        <v>4.8015651343898246E-3</v>
      </c>
      <c r="J13" s="147">
        <v>4.1785941389164815E-3</v>
      </c>
      <c r="K13" s="147">
        <v>0</v>
      </c>
      <c r="L13" s="147">
        <v>3.7092801158377904E-3</v>
      </c>
      <c r="M13" s="147">
        <v>3.3414208052424039E-3</v>
      </c>
      <c r="N13" s="147">
        <v>4.8179719879403761E-3</v>
      </c>
      <c r="O13" s="147">
        <v>0</v>
      </c>
      <c r="P13" s="147">
        <v>7.9626457753565199E-6</v>
      </c>
    </row>
    <row r="15" spans="1:16" ht="17.5" x14ac:dyDescent="0.35">
      <c r="C15" s="98" t="s">
        <v>2998</v>
      </c>
    </row>
    <row r="16" spans="1:16" x14ac:dyDescent="0.35"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</row>
    <row r="17" spans="2:17" s="87" customFormat="1" x14ac:dyDescent="0.35">
      <c r="B17" s="88"/>
      <c r="C17" s="154" t="s">
        <v>2999</v>
      </c>
      <c r="D17" s="155">
        <v>0.40662814803393599</v>
      </c>
      <c r="E17" s="155">
        <v>0.34312490758520048</v>
      </c>
      <c r="F17" s="155">
        <v>0.29274599686664821</v>
      </c>
      <c r="G17" s="155">
        <v>0.32841019314242387</v>
      </c>
      <c r="H17" s="155">
        <v>0.32487632609876754</v>
      </c>
      <c r="I17" s="155">
        <v>0.27041703493900621</v>
      </c>
      <c r="J17" s="155">
        <v>0.23817986591823942</v>
      </c>
      <c r="K17" s="155">
        <v>0.22769598089932352</v>
      </c>
      <c r="L17" s="155">
        <v>0.19632416613104345</v>
      </c>
      <c r="M17" s="155">
        <v>0.13980197392048677</v>
      </c>
      <c r="N17" s="155">
        <v>0.11253139224546009</v>
      </c>
      <c r="O17" s="155">
        <v>0.15106507272835931</v>
      </c>
      <c r="P17" s="155">
        <v>0.17377035991285217</v>
      </c>
      <c r="Q17"/>
    </row>
    <row r="18" spans="2:17" x14ac:dyDescent="0.35">
      <c r="B18" s="27"/>
      <c r="C18" s="148" t="s">
        <v>3000</v>
      </c>
      <c r="D18" s="147">
        <v>4.8832176691496205E-2</v>
      </c>
      <c r="E18" s="147">
        <v>6.5816033873843147E-2</v>
      </c>
      <c r="F18" s="147">
        <v>4.7710364103346968E-2</v>
      </c>
      <c r="G18" s="147">
        <v>5.1680494865393563E-2</v>
      </c>
      <c r="H18" s="147">
        <v>6.2587572560121249E-2</v>
      </c>
      <c r="I18" s="147">
        <v>5.2959485074862582E-2</v>
      </c>
      <c r="J18" s="147">
        <v>6.1468291351911598E-2</v>
      </c>
      <c r="K18" s="147">
        <v>6.1321130123358533E-2</v>
      </c>
      <c r="L18" s="147">
        <v>3.8775361210922878E-2</v>
      </c>
      <c r="M18" s="147">
        <v>3.026482292564384E-2</v>
      </c>
      <c r="N18" s="147">
        <v>2.3380236158532366E-2</v>
      </c>
      <c r="O18" s="147">
        <v>2.3929977736999862E-2</v>
      </c>
      <c r="P18" s="147">
        <v>2.6355899985372421E-2</v>
      </c>
    </row>
    <row r="19" spans="2:17" ht="14" customHeight="1" x14ac:dyDescent="0.35">
      <c r="B19" s="27"/>
      <c r="C19" s="149" t="s">
        <v>3001</v>
      </c>
      <c r="D19" s="147">
        <v>0.35345369790642128</v>
      </c>
      <c r="E19" s="147">
        <v>0.27263974531508578</v>
      </c>
      <c r="F19" s="147">
        <v>0.24166255124774647</v>
      </c>
      <c r="G19" s="147">
        <v>0.27380796692267251</v>
      </c>
      <c r="H19" s="147">
        <v>0.25964370478396387</v>
      </c>
      <c r="I19" s="147">
        <v>0.21514568516980775</v>
      </c>
      <c r="J19" s="147">
        <v>0.17397791484927966</v>
      </c>
      <c r="K19" s="147">
        <v>0.16450457620374054</v>
      </c>
      <c r="L19" s="147">
        <v>0.15513968484488572</v>
      </c>
      <c r="M19" s="147">
        <v>0.10750157280314354</v>
      </c>
      <c r="N19" s="147">
        <v>8.7134330603603857E-2</v>
      </c>
      <c r="O19" s="147">
        <v>0.12543391173991397</v>
      </c>
      <c r="P19" s="147">
        <v>0.14586641563418976</v>
      </c>
    </row>
    <row r="20" spans="2:17" x14ac:dyDescent="0.35">
      <c r="B20" s="27"/>
      <c r="C20" s="150" t="s">
        <v>3002</v>
      </c>
      <c r="D20" s="147">
        <v>4.3422734360185023E-3</v>
      </c>
      <c r="E20" s="147">
        <v>4.6691283962715067E-3</v>
      </c>
      <c r="F20" s="147">
        <v>3.3730815155547738E-3</v>
      </c>
      <c r="G20" s="147">
        <v>2.9217313543577856E-3</v>
      </c>
      <c r="H20" s="147">
        <v>2.6450487546824512E-3</v>
      </c>
      <c r="I20" s="147">
        <v>2.276297545192213E-3</v>
      </c>
      <c r="J20" s="147">
        <v>2.7336597170481655E-3</v>
      </c>
      <c r="K20" s="147">
        <v>1.8702745722244329E-3</v>
      </c>
      <c r="L20" s="147">
        <v>2.4091200752348533E-3</v>
      </c>
      <c r="M20" s="147">
        <v>2.0355781916993952E-3</v>
      </c>
      <c r="N20" s="147">
        <v>2.0168254833238782E-3</v>
      </c>
      <c r="O20" s="147">
        <v>1.7011832514454879E-3</v>
      </c>
      <c r="P20" s="147">
        <v>1.5480442932900278E-3</v>
      </c>
    </row>
    <row r="21" spans="2:17" x14ac:dyDescent="0.35">
      <c r="B21" s="27"/>
      <c r="C21" s="151" t="s">
        <v>3003</v>
      </c>
      <c r="D21" s="147">
        <v>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147">
        <v>0</v>
      </c>
      <c r="N21" s="147">
        <v>0</v>
      </c>
      <c r="O21" s="147">
        <v>0</v>
      </c>
      <c r="P21" s="147">
        <v>0</v>
      </c>
    </row>
    <row r="22" spans="2:17" x14ac:dyDescent="0.35">
      <c r="B22" s="27"/>
      <c r="C22" s="152" t="s">
        <v>3004</v>
      </c>
      <c r="D22" s="147">
        <v>0</v>
      </c>
      <c r="E22" s="147">
        <v>0</v>
      </c>
      <c r="F22" s="147">
        <v>0</v>
      </c>
      <c r="G22" s="147">
        <v>0</v>
      </c>
      <c r="H22" s="147">
        <v>0</v>
      </c>
      <c r="I22" s="147">
        <v>3.5567149143628329E-5</v>
      </c>
      <c r="J22" s="147">
        <v>0</v>
      </c>
      <c r="K22" s="147">
        <v>0</v>
      </c>
      <c r="L22" s="147">
        <v>0</v>
      </c>
      <c r="M22" s="147">
        <v>0</v>
      </c>
      <c r="N22" s="147">
        <v>0</v>
      </c>
      <c r="O22" s="147">
        <v>0</v>
      </c>
      <c r="P22" s="147">
        <v>0</v>
      </c>
    </row>
    <row r="23" spans="2:17" x14ac:dyDescent="0.35">
      <c r="B23" s="27"/>
      <c r="C23" s="153" t="s">
        <v>3005</v>
      </c>
      <c r="D23" s="147">
        <v>0</v>
      </c>
      <c r="E23" s="147">
        <v>0</v>
      </c>
      <c r="F23" s="147">
        <v>0</v>
      </c>
      <c r="G23" s="147">
        <v>0</v>
      </c>
      <c r="H23" s="147">
        <v>0</v>
      </c>
      <c r="I23" s="147">
        <v>0</v>
      </c>
      <c r="J23" s="147">
        <v>0</v>
      </c>
      <c r="K23" s="147">
        <v>0</v>
      </c>
      <c r="L23" s="147">
        <v>0</v>
      </c>
      <c r="M23" s="147">
        <v>0</v>
      </c>
      <c r="N23" s="147">
        <v>0</v>
      </c>
      <c r="O23" s="147">
        <v>0</v>
      </c>
      <c r="P23" s="147">
        <v>0</v>
      </c>
    </row>
    <row r="26" spans="2:17" x14ac:dyDescent="0.35">
      <c r="D26" s="94"/>
      <c r="E26" s="94"/>
      <c r="F26" s="94"/>
      <c r="H26" s="94"/>
      <c r="I26" s="94"/>
      <c r="J26" s="94"/>
      <c r="K26" s="94"/>
      <c r="L26" s="94"/>
      <c r="M26" s="94"/>
      <c r="N26" s="94"/>
      <c r="O26" s="94"/>
      <c r="P26" s="94"/>
    </row>
    <row r="27" spans="2:17" x14ac:dyDescent="0.35"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</row>
    <row r="28" spans="2:17" x14ac:dyDescent="0.35"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</row>
    <row r="29" spans="2:17" x14ac:dyDescent="0.35"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</row>
    <row r="30" spans="2:17" x14ac:dyDescent="0.35"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</row>
    <row r="31" spans="2:17" x14ac:dyDescent="0.35"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</row>
    <row r="32" spans="2:17" x14ac:dyDescent="0.35"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58" spans="2:16" x14ac:dyDescent="0.35">
      <c r="B58" s="26"/>
    </row>
    <row r="59" spans="2:16" ht="36.5" customHeight="1" x14ac:dyDescent="0.35">
      <c r="B59" s="26"/>
      <c r="C59" s="164" t="s">
        <v>2997</v>
      </c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</row>
    <row r="60" spans="2:16" ht="16.5" x14ac:dyDescent="0.35">
      <c r="C60" s="159" t="s">
        <v>2969</v>
      </c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</row>
    <row r="61" spans="2:16" ht="16.5" x14ac:dyDescent="0.35">
      <c r="C61" s="165" t="s">
        <v>2996</v>
      </c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</row>
    <row r="62" spans="2:16" x14ac:dyDescent="0.35">
      <c r="C62" s="156"/>
    </row>
  </sheetData>
  <sheetProtection algorithmName="SHA-512" hashValue="BT+5JKFI5FSJPo/FHeQv3+BPAy+qWYDPkPytt/L2v6LkU5LL65lCL5fdz4Vk9tc1moiMlsu0o+cxclfBxtjBmA==" saltValue="rHpCNXbmujqC/4H1hMkctA==" spinCount="100000" sheet="1" objects="1" scenarios="1"/>
  <mergeCells count="3">
    <mergeCell ref="C59:P59"/>
    <mergeCell ref="C60:P60"/>
    <mergeCell ref="C61:P61"/>
  </mergeCells>
  <conditionalFormatting sqref="D6:M6">
    <cfRule type="cellIs" dxfId="40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46F063-EAD4-4262-B944-BA1991A7D3BF}">
          <x14:formula1>
            <xm:f>'further tools'!$J$1:$J$9</xm:f>
          </x14:formula1>
          <xm:sqref>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I812"/>
  <sheetViews>
    <sheetView zoomScale="80" zoomScaleNormal="80" workbookViewId="0">
      <selection activeCell="G36" sqref="G36"/>
    </sheetView>
  </sheetViews>
  <sheetFormatPr defaultColWidth="11.453125" defaultRowHeight="14.5" x14ac:dyDescent="0.35"/>
  <cols>
    <col min="1" max="1" width="14.453125" customWidth="1"/>
    <col min="2" max="3" width="75.7265625" customWidth="1"/>
    <col min="4" max="4" width="14.453125" customWidth="1"/>
    <col min="5" max="5" width="19.26953125" style="49" customWidth="1"/>
    <col min="8" max="8" width="0" hidden="1" customWidth="1"/>
    <col min="9" max="9" width="30.1796875" hidden="1" customWidth="1"/>
  </cols>
  <sheetData>
    <row r="1" spans="1:9" x14ac:dyDescent="0.35">
      <c r="A1" s="56" t="s">
        <v>1037</v>
      </c>
      <c r="B1" s="56" t="s">
        <v>1096</v>
      </c>
      <c r="C1" s="56" t="s">
        <v>1097</v>
      </c>
      <c r="D1" s="56" t="s">
        <v>1037</v>
      </c>
      <c r="E1" s="89" t="s">
        <v>2965</v>
      </c>
      <c r="I1" s="89" t="s">
        <v>2966</v>
      </c>
    </row>
    <row r="2" spans="1:9" x14ac:dyDescent="0.35">
      <c r="A2" s="52" t="s">
        <v>372</v>
      </c>
      <c r="B2" s="52" t="s">
        <v>1099</v>
      </c>
      <c r="C2" s="53" t="s">
        <v>1203</v>
      </c>
      <c r="D2" s="52" t="s">
        <v>372</v>
      </c>
      <c r="E2" s="90">
        <v>2024</v>
      </c>
      <c r="H2" t="str">
        <f t="shared" ref="H2:H18" si="0">VLOOKUP(I2,C:D,2,0)</f>
        <v>H99_14_02</v>
      </c>
      <c r="I2" t="s">
        <v>181</v>
      </c>
    </row>
    <row r="3" spans="1:9" x14ac:dyDescent="0.35">
      <c r="A3" s="54" t="s">
        <v>1</v>
      </c>
      <c r="B3" s="54" t="s">
        <v>1443</v>
      </c>
      <c r="C3" s="50" t="s">
        <v>1360</v>
      </c>
      <c r="D3" s="54" t="s">
        <v>1</v>
      </c>
      <c r="E3" s="51"/>
      <c r="H3" t="str">
        <f t="shared" si="0"/>
        <v>F99_14_01</v>
      </c>
      <c r="I3" t="s">
        <v>2493</v>
      </c>
    </row>
    <row r="4" spans="1:9" x14ac:dyDescent="0.35">
      <c r="A4" s="54" t="s">
        <v>373</v>
      </c>
      <c r="B4" s="54" t="s">
        <v>1444</v>
      </c>
      <c r="C4" s="50" t="s">
        <v>2334</v>
      </c>
      <c r="D4" s="54" t="s">
        <v>373</v>
      </c>
      <c r="E4" s="51"/>
      <c r="H4" t="str">
        <f t="shared" si="0"/>
        <v>H99_08_01</v>
      </c>
      <c r="I4" t="s">
        <v>1408</v>
      </c>
    </row>
    <row r="5" spans="1:9" x14ac:dyDescent="0.35">
      <c r="A5" s="54" t="s">
        <v>374</v>
      </c>
      <c r="B5" s="54" t="s">
        <v>1445</v>
      </c>
      <c r="C5" s="50" t="s">
        <v>2335</v>
      </c>
      <c r="D5" s="54" t="s">
        <v>374</v>
      </c>
      <c r="E5" s="51" t="s">
        <v>1092</v>
      </c>
      <c r="H5" t="str">
        <f t="shared" si="0"/>
        <v>I01_01_02</v>
      </c>
      <c r="I5" t="s">
        <v>2627</v>
      </c>
    </row>
    <row r="6" spans="1:9" x14ac:dyDescent="0.35">
      <c r="A6" s="54" t="s">
        <v>375</v>
      </c>
      <c r="B6" s="54" t="s">
        <v>1446</v>
      </c>
      <c r="C6" s="50" t="s">
        <v>2336</v>
      </c>
      <c r="D6" s="54" t="s">
        <v>375</v>
      </c>
      <c r="E6" s="51" t="s">
        <v>1092</v>
      </c>
      <c r="H6" t="str">
        <f t="shared" si="0"/>
        <v>H99_23_01</v>
      </c>
      <c r="I6" t="s">
        <v>2613</v>
      </c>
    </row>
    <row r="7" spans="1:9" x14ac:dyDescent="0.35">
      <c r="A7" s="54" t="s">
        <v>3</v>
      </c>
      <c r="B7" s="54" t="s">
        <v>1447</v>
      </c>
      <c r="C7" s="50" t="s">
        <v>1361</v>
      </c>
      <c r="D7" s="54" t="s">
        <v>3</v>
      </c>
      <c r="E7" s="51" t="s">
        <v>1092</v>
      </c>
      <c r="H7" t="str">
        <f t="shared" si="0"/>
        <v>F99_02_08</v>
      </c>
      <c r="I7" t="s">
        <v>363</v>
      </c>
    </row>
    <row r="8" spans="1:9" x14ac:dyDescent="0.35">
      <c r="A8" s="54" t="s">
        <v>263</v>
      </c>
      <c r="B8" s="54" t="s">
        <v>1448</v>
      </c>
      <c r="C8" s="50" t="s">
        <v>2337</v>
      </c>
      <c r="D8" s="54" t="s">
        <v>263</v>
      </c>
      <c r="E8" s="51" t="s">
        <v>1092</v>
      </c>
      <c r="H8" t="str">
        <f t="shared" si="0"/>
        <v>I01_01_04</v>
      </c>
      <c r="I8" t="s">
        <v>2629</v>
      </c>
    </row>
    <row r="9" spans="1:9" x14ac:dyDescent="0.35">
      <c r="A9" s="54" t="s">
        <v>4</v>
      </c>
      <c r="B9" s="54" t="s">
        <v>1449</v>
      </c>
      <c r="C9" s="50" t="s">
        <v>1362</v>
      </c>
      <c r="D9" s="54" t="s">
        <v>4</v>
      </c>
      <c r="E9" s="51" t="s">
        <v>1092</v>
      </c>
      <c r="H9" t="str">
        <f t="shared" si="0"/>
        <v>F01_01_01</v>
      </c>
      <c r="I9" t="s">
        <v>2336</v>
      </c>
    </row>
    <row r="10" spans="1:9" x14ac:dyDescent="0.35">
      <c r="A10" s="54" t="s">
        <v>5</v>
      </c>
      <c r="B10" s="54" t="s">
        <v>1450</v>
      </c>
      <c r="C10" s="50" t="s">
        <v>2338</v>
      </c>
      <c r="D10" s="54" t="s">
        <v>5</v>
      </c>
      <c r="E10" s="51" t="s">
        <v>1092</v>
      </c>
      <c r="H10" t="str">
        <f t="shared" si="0"/>
        <v>ZR04_01_05</v>
      </c>
      <c r="I10" t="s">
        <v>2902</v>
      </c>
    </row>
    <row r="11" spans="1:9" x14ac:dyDescent="0.35">
      <c r="A11" s="54" t="s">
        <v>276</v>
      </c>
      <c r="B11" s="54" t="s">
        <v>1451</v>
      </c>
      <c r="C11" s="50" t="s">
        <v>2339</v>
      </c>
      <c r="D11" s="54" t="s">
        <v>276</v>
      </c>
      <c r="E11" s="51" t="s">
        <v>1092</v>
      </c>
      <c r="H11" t="str">
        <f t="shared" si="0"/>
        <v>F04_01_02</v>
      </c>
      <c r="I11" t="s">
        <v>2370</v>
      </c>
    </row>
    <row r="12" spans="1:9" x14ac:dyDescent="0.35">
      <c r="A12" s="54" t="s">
        <v>376</v>
      </c>
      <c r="B12" s="54" t="s">
        <v>1452</v>
      </c>
      <c r="C12" s="50" t="s">
        <v>2340</v>
      </c>
      <c r="D12" s="54" t="s">
        <v>376</v>
      </c>
      <c r="E12" s="51"/>
      <c r="H12" t="str">
        <f t="shared" si="0"/>
        <v>F03_01_01</v>
      </c>
      <c r="I12" t="s">
        <v>2361</v>
      </c>
    </row>
    <row r="13" spans="1:9" x14ac:dyDescent="0.35">
      <c r="A13" s="54" t="s">
        <v>6</v>
      </c>
      <c r="B13" s="54" t="s">
        <v>1453</v>
      </c>
      <c r="C13" s="50" t="s">
        <v>1363</v>
      </c>
      <c r="D13" s="54" t="s">
        <v>6</v>
      </c>
      <c r="E13" s="51"/>
      <c r="H13" t="str">
        <f t="shared" si="0"/>
        <v>H04_02_02</v>
      </c>
      <c r="I13" t="s">
        <v>2539</v>
      </c>
    </row>
    <row r="14" spans="1:9" x14ac:dyDescent="0.35">
      <c r="A14" s="54" t="s">
        <v>377</v>
      </c>
      <c r="B14" s="54" t="s">
        <v>1454</v>
      </c>
      <c r="C14" s="50" t="s">
        <v>2341</v>
      </c>
      <c r="D14" s="54" t="s">
        <v>377</v>
      </c>
      <c r="E14" s="51"/>
      <c r="H14" t="str">
        <f t="shared" si="0"/>
        <v>H06_03_01</v>
      </c>
      <c r="I14" t="s">
        <v>1404</v>
      </c>
    </row>
    <row r="15" spans="1:9" x14ac:dyDescent="0.35">
      <c r="A15" s="54" t="s">
        <v>378</v>
      </c>
      <c r="B15" s="54" t="s">
        <v>1455</v>
      </c>
      <c r="C15" s="50" t="s">
        <v>2342</v>
      </c>
      <c r="D15" s="54" t="s">
        <v>378</v>
      </c>
      <c r="E15" s="51"/>
      <c r="H15" t="str">
        <f t="shared" si="0"/>
        <v>F01_01</v>
      </c>
      <c r="I15" t="s">
        <v>2335</v>
      </c>
    </row>
    <row r="16" spans="1:9" x14ac:dyDescent="0.35">
      <c r="A16" s="54" t="s">
        <v>1456</v>
      </c>
      <c r="B16" s="54" t="s">
        <v>1457</v>
      </c>
      <c r="C16" s="50" t="s">
        <v>2343</v>
      </c>
      <c r="D16" s="54" t="s">
        <v>1456</v>
      </c>
      <c r="E16" s="51"/>
      <c r="H16" t="str">
        <f t="shared" si="0"/>
        <v>F01_01_02</v>
      </c>
      <c r="I16" t="s">
        <v>1361</v>
      </c>
    </row>
    <row r="17" spans="1:9" x14ac:dyDescent="0.35">
      <c r="A17" s="54" t="s">
        <v>319</v>
      </c>
      <c r="B17" s="54" t="s">
        <v>1458</v>
      </c>
      <c r="C17" s="50" t="s">
        <v>1364</v>
      </c>
      <c r="D17" s="54" t="s">
        <v>319</v>
      </c>
      <c r="E17" s="51"/>
      <c r="H17" t="str">
        <f t="shared" si="0"/>
        <v>F01_01_03</v>
      </c>
      <c r="I17" t="s">
        <v>2337</v>
      </c>
    </row>
    <row r="18" spans="1:9" x14ac:dyDescent="0.35">
      <c r="A18" s="54" t="s">
        <v>1459</v>
      </c>
      <c r="B18" s="54" t="s">
        <v>1460</v>
      </c>
      <c r="C18" s="50" t="s">
        <v>2344</v>
      </c>
      <c r="D18" s="54" t="s">
        <v>1459</v>
      </c>
      <c r="E18" s="51"/>
      <c r="H18" t="str">
        <f t="shared" si="0"/>
        <v>F01_01_04</v>
      </c>
      <c r="I18" t="s">
        <v>1362</v>
      </c>
    </row>
    <row r="19" spans="1:9" x14ac:dyDescent="0.35">
      <c r="A19" s="54" t="s">
        <v>379</v>
      </c>
      <c r="B19" s="54" t="s">
        <v>1461</v>
      </c>
      <c r="C19" s="50" t="s">
        <v>1365</v>
      </c>
      <c r="D19" s="54" t="s">
        <v>379</v>
      </c>
      <c r="E19" s="51"/>
      <c r="H19" t="s">
        <v>276</v>
      </c>
      <c r="I19" t="s">
        <v>2339</v>
      </c>
    </row>
    <row r="20" spans="1:9" x14ac:dyDescent="0.35">
      <c r="A20" s="54" t="s">
        <v>8</v>
      </c>
      <c r="B20" s="54" t="s">
        <v>1462</v>
      </c>
      <c r="C20" s="50" t="s">
        <v>1366</v>
      </c>
      <c r="D20" s="54" t="s">
        <v>8</v>
      </c>
      <c r="E20" s="51"/>
      <c r="H20" t="str">
        <f t="shared" ref="H20:H51" si="1">VLOOKUP(I20,C:D,2,0)</f>
        <v>I01_01_06</v>
      </c>
      <c r="I20" t="s">
        <v>1420</v>
      </c>
    </row>
    <row r="21" spans="1:9" x14ac:dyDescent="0.35">
      <c r="A21" s="54" t="s">
        <v>1463</v>
      </c>
      <c r="B21" s="54" t="s">
        <v>1464</v>
      </c>
      <c r="C21" s="50" t="s">
        <v>2345</v>
      </c>
      <c r="D21" s="54" t="s">
        <v>1463</v>
      </c>
      <c r="E21" s="51"/>
      <c r="H21" t="str">
        <f t="shared" si="1"/>
        <v>F04_01_03</v>
      </c>
      <c r="I21" t="s">
        <v>287</v>
      </c>
    </row>
    <row r="22" spans="1:9" x14ac:dyDescent="0.35">
      <c r="A22" s="54" t="s">
        <v>380</v>
      </c>
      <c r="B22" s="54" t="s">
        <v>1465</v>
      </c>
      <c r="C22" s="50" t="s">
        <v>2346</v>
      </c>
      <c r="D22" s="54" t="s">
        <v>380</v>
      </c>
      <c r="E22" s="51"/>
      <c r="H22" t="str">
        <f t="shared" si="1"/>
        <v>F99_13_02</v>
      </c>
      <c r="I22" t="s">
        <v>74</v>
      </c>
    </row>
    <row r="23" spans="1:9" x14ac:dyDescent="0.35">
      <c r="A23" s="54" t="s">
        <v>381</v>
      </c>
      <c r="B23" s="54" t="s">
        <v>1466</v>
      </c>
      <c r="C23" s="50" t="s">
        <v>2347</v>
      </c>
      <c r="D23" s="54" t="s">
        <v>381</v>
      </c>
      <c r="E23" s="51"/>
      <c r="H23" t="str">
        <f t="shared" si="1"/>
        <v>H99_01_03</v>
      </c>
      <c r="I23" t="s">
        <v>2575</v>
      </c>
    </row>
    <row r="24" spans="1:9" x14ac:dyDescent="0.35">
      <c r="A24" s="54" t="s">
        <v>382</v>
      </c>
      <c r="B24" s="54" t="s">
        <v>1467</v>
      </c>
      <c r="C24" s="50" t="s">
        <v>2348</v>
      </c>
      <c r="D24" s="54" t="s">
        <v>382</v>
      </c>
      <c r="E24" s="51"/>
      <c r="H24" t="str">
        <f t="shared" si="1"/>
        <v>ZR04_01_02</v>
      </c>
      <c r="I24" t="s">
        <v>1344</v>
      </c>
    </row>
    <row r="25" spans="1:9" x14ac:dyDescent="0.35">
      <c r="A25" s="54" t="s">
        <v>383</v>
      </c>
      <c r="B25" s="54" t="s">
        <v>1468</v>
      </c>
      <c r="C25" s="50" t="s">
        <v>2349</v>
      </c>
      <c r="D25" s="54" t="s">
        <v>383</v>
      </c>
      <c r="E25" s="51"/>
      <c r="H25" t="str">
        <f t="shared" si="1"/>
        <v>F04_01_04</v>
      </c>
      <c r="I25" t="s">
        <v>17</v>
      </c>
    </row>
    <row r="26" spans="1:9" x14ac:dyDescent="0.35">
      <c r="A26" s="54" t="s">
        <v>384</v>
      </c>
      <c r="B26" s="54" t="s">
        <v>1469</v>
      </c>
      <c r="C26" s="50" t="s">
        <v>2350</v>
      </c>
      <c r="D26" s="54" t="s">
        <v>384</v>
      </c>
      <c r="E26" s="51"/>
      <c r="H26" t="str">
        <f t="shared" si="1"/>
        <v>H03_02_01</v>
      </c>
      <c r="I26" t="s">
        <v>128</v>
      </c>
    </row>
    <row r="27" spans="1:9" x14ac:dyDescent="0.35">
      <c r="A27" s="54" t="s">
        <v>9</v>
      </c>
      <c r="B27" s="54" t="s">
        <v>1470</v>
      </c>
      <c r="C27" s="50" t="s">
        <v>1367</v>
      </c>
      <c r="D27" s="54" t="s">
        <v>9</v>
      </c>
      <c r="E27" s="51"/>
      <c r="H27" t="str">
        <f t="shared" si="1"/>
        <v>I04_01_03</v>
      </c>
      <c r="I27" t="s">
        <v>229</v>
      </c>
    </row>
    <row r="28" spans="1:9" x14ac:dyDescent="0.35">
      <c r="A28" s="54" t="s">
        <v>264</v>
      </c>
      <c r="B28" s="54" t="s">
        <v>1471</v>
      </c>
      <c r="C28" s="50" t="s">
        <v>2351</v>
      </c>
      <c r="D28" s="54" t="s">
        <v>264</v>
      </c>
      <c r="E28" s="51"/>
      <c r="H28" t="str">
        <f t="shared" si="1"/>
        <v>F99_16_02</v>
      </c>
      <c r="I28" t="s">
        <v>1383</v>
      </c>
    </row>
    <row r="29" spans="1:9" x14ac:dyDescent="0.35">
      <c r="A29" s="54" t="s">
        <v>10</v>
      </c>
      <c r="B29" s="54" t="s">
        <v>1472</v>
      </c>
      <c r="C29" s="50" t="s">
        <v>1368</v>
      </c>
      <c r="D29" s="54" t="s">
        <v>10</v>
      </c>
      <c r="E29" s="51"/>
      <c r="H29" t="str">
        <f t="shared" si="1"/>
        <v>H99_04_01</v>
      </c>
      <c r="I29" t="s">
        <v>169</v>
      </c>
    </row>
    <row r="30" spans="1:9" x14ac:dyDescent="0.35">
      <c r="A30" s="54" t="s">
        <v>385</v>
      </c>
      <c r="B30" s="54" t="s">
        <v>1473</v>
      </c>
      <c r="C30" s="50" t="s">
        <v>2352</v>
      </c>
      <c r="D30" s="54" t="s">
        <v>385</v>
      </c>
      <c r="E30" s="51"/>
      <c r="H30" t="str">
        <f t="shared" si="1"/>
        <v>I99_01_04</v>
      </c>
      <c r="I30" t="s">
        <v>2719</v>
      </c>
    </row>
    <row r="31" spans="1:9" x14ac:dyDescent="0.35">
      <c r="A31" s="54" t="s">
        <v>12</v>
      </c>
      <c r="B31" s="54" t="s">
        <v>1474</v>
      </c>
      <c r="C31" s="50" t="s">
        <v>1369</v>
      </c>
      <c r="D31" s="54" t="s">
        <v>12</v>
      </c>
      <c r="E31" s="51"/>
      <c r="H31" t="str">
        <f t="shared" si="1"/>
        <v>F04_01_05</v>
      </c>
      <c r="I31" t="s">
        <v>19</v>
      </c>
    </row>
    <row r="32" spans="1:9" x14ac:dyDescent="0.35">
      <c r="A32" s="54" t="s">
        <v>386</v>
      </c>
      <c r="B32" s="54" t="s">
        <v>1475</v>
      </c>
      <c r="C32" s="50" t="s">
        <v>2353</v>
      </c>
      <c r="D32" s="54" t="s">
        <v>386</v>
      </c>
      <c r="E32" s="51"/>
      <c r="H32" t="str">
        <f t="shared" si="1"/>
        <v>I01_01_08</v>
      </c>
      <c r="I32" t="s">
        <v>221</v>
      </c>
    </row>
    <row r="33" spans="1:9" x14ac:dyDescent="0.35">
      <c r="A33" s="54" t="s">
        <v>14</v>
      </c>
      <c r="B33" s="54" t="s">
        <v>1476</v>
      </c>
      <c r="C33" s="50" t="s">
        <v>1370</v>
      </c>
      <c r="D33" s="54" t="s">
        <v>14</v>
      </c>
      <c r="E33" s="51"/>
      <c r="H33" t="str">
        <f t="shared" si="1"/>
        <v>I04_01_04</v>
      </c>
      <c r="I33" t="s">
        <v>2656</v>
      </c>
    </row>
    <row r="34" spans="1:9" x14ac:dyDescent="0.35">
      <c r="A34" s="54" t="s">
        <v>387</v>
      </c>
      <c r="B34" s="54" t="s">
        <v>1477</v>
      </c>
      <c r="C34" s="50" t="s">
        <v>2354</v>
      </c>
      <c r="D34" s="54" t="s">
        <v>387</v>
      </c>
      <c r="E34" s="51"/>
      <c r="H34" t="str">
        <f t="shared" si="1"/>
        <v>I01_01_09</v>
      </c>
      <c r="I34" t="s">
        <v>2631</v>
      </c>
    </row>
    <row r="35" spans="1:9" x14ac:dyDescent="0.35">
      <c r="A35" s="54" t="s">
        <v>388</v>
      </c>
      <c r="B35" s="54" t="s">
        <v>1478</v>
      </c>
      <c r="C35" s="50" t="s">
        <v>2355</v>
      </c>
      <c r="D35" s="54" t="s">
        <v>388</v>
      </c>
      <c r="E35" s="51"/>
      <c r="H35" t="str">
        <f t="shared" si="1"/>
        <v>I99_99_03</v>
      </c>
      <c r="I35" t="s">
        <v>2810</v>
      </c>
    </row>
    <row r="36" spans="1:9" x14ac:dyDescent="0.35">
      <c r="A36" s="54" t="s">
        <v>389</v>
      </c>
      <c r="B36" s="54" t="s">
        <v>1479</v>
      </c>
      <c r="C36" s="50" t="s">
        <v>2356</v>
      </c>
      <c r="D36" s="54" t="s">
        <v>389</v>
      </c>
      <c r="E36" s="51" t="s">
        <v>1092</v>
      </c>
      <c r="H36" t="str">
        <f t="shared" si="1"/>
        <v>F99_10_01</v>
      </c>
      <c r="I36" t="s">
        <v>2485</v>
      </c>
    </row>
    <row r="37" spans="1:9" x14ac:dyDescent="0.35">
      <c r="A37" s="54" t="s">
        <v>390</v>
      </c>
      <c r="B37" s="54" t="s">
        <v>1480</v>
      </c>
      <c r="C37" s="50" t="s">
        <v>2357</v>
      </c>
      <c r="D37" s="54" t="s">
        <v>390</v>
      </c>
      <c r="E37" s="51"/>
      <c r="H37" t="str">
        <f t="shared" si="1"/>
        <v>ZR03_03_01</v>
      </c>
      <c r="I37" t="s">
        <v>2890</v>
      </c>
    </row>
    <row r="38" spans="1:9" x14ac:dyDescent="0.35">
      <c r="A38" s="54" t="s">
        <v>391</v>
      </c>
      <c r="B38" s="54" t="s">
        <v>1481</v>
      </c>
      <c r="C38" s="50" t="s">
        <v>2358</v>
      </c>
      <c r="D38" s="54" t="s">
        <v>391</v>
      </c>
      <c r="E38" s="51"/>
      <c r="H38" t="str">
        <f t="shared" si="1"/>
        <v>I99_09_01</v>
      </c>
      <c r="I38" t="s">
        <v>2740</v>
      </c>
    </row>
    <row r="39" spans="1:9" x14ac:dyDescent="0.35">
      <c r="A39" s="54" t="s">
        <v>392</v>
      </c>
      <c r="B39" s="54" t="s">
        <v>1482</v>
      </c>
      <c r="C39" s="50" t="s">
        <v>2359</v>
      </c>
      <c r="D39" s="54" t="s">
        <v>392</v>
      </c>
      <c r="E39" s="51"/>
      <c r="H39" t="str">
        <f t="shared" si="1"/>
        <v>I99_12_02</v>
      </c>
      <c r="I39" t="s">
        <v>309</v>
      </c>
    </row>
    <row r="40" spans="1:9" x14ac:dyDescent="0.35">
      <c r="A40" s="54" t="s">
        <v>393</v>
      </c>
      <c r="B40" s="54" t="s">
        <v>1483</v>
      </c>
      <c r="C40" s="50" t="s">
        <v>2360</v>
      </c>
      <c r="D40" s="54" t="s">
        <v>393</v>
      </c>
      <c r="E40" s="51"/>
      <c r="H40" t="str">
        <f t="shared" si="1"/>
        <v>F99_11_01</v>
      </c>
      <c r="I40" t="s">
        <v>70</v>
      </c>
    </row>
    <row r="41" spans="1:9" x14ac:dyDescent="0.35">
      <c r="A41" s="54" t="s">
        <v>284</v>
      </c>
      <c r="B41" s="54" t="s">
        <v>1484</v>
      </c>
      <c r="C41" s="50" t="s">
        <v>2361</v>
      </c>
      <c r="D41" s="54" t="s">
        <v>284</v>
      </c>
      <c r="E41" s="51" t="s">
        <v>1092</v>
      </c>
      <c r="H41" t="str">
        <f t="shared" si="1"/>
        <v>H03_02_03</v>
      </c>
      <c r="I41" t="s">
        <v>1396</v>
      </c>
    </row>
    <row r="42" spans="1:9" x14ac:dyDescent="0.35">
      <c r="A42" s="54" t="s">
        <v>394</v>
      </c>
      <c r="B42" s="54" t="s">
        <v>1485</v>
      </c>
      <c r="C42" s="50" t="s">
        <v>2362</v>
      </c>
      <c r="D42" s="54" t="s">
        <v>394</v>
      </c>
      <c r="E42" s="51"/>
      <c r="H42" t="str">
        <f t="shared" si="1"/>
        <v>PGR01_01_22</v>
      </c>
      <c r="I42" t="s">
        <v>2853</v>
      </c>
    </row>
    <row r="43" spans="1:9" x14ac:dyDescent="0.35">
      <c r="A43" s="54" t="s">
        <v>395</v>
      </c>
      <c r="B43" s="54" t="s">
        <v>1486</v>
      </c>
      <c r="C43" s="50" t="s">
        <v>2363</v>
      </c>
      <c r="D43" s="54" t="s">
        <v>395</v>
      </c>
      <c r="E43" s="51"/>
      <c r="H43" t="str">
        <f t="shared" si="1"/>
        <v>H06_03_03</v>
      </c>
      <c r="I43" t="s">
        <v>2569</v>
      </c>
    </row>
    <row r="44" spans="1:9" x14ac:dyDescent="0.35">
      <c r="A44" s="54" t="s">
        <v>396</v>
      </c>
      <c r="B44" s="54" t="s">
        <v>1487</v>
      </c>
      <c r="C44" s="50" t="s">
        <v>2364</v>
      </c>
      <c r="D44" s="54" t="s">
        <v>396</v>
      </c>
      <c r="E44" s="51"/>
      <c r="H44" t="str">
        <f t="shared" si="1"/>
        <v>F99_02_02</v>
      </c>
      <c r="I44" t="s">
        <v>47</v>
      </c>
    </row>
    <row r="45" spans="1:9" x14ac:dyDescent="0.35">
      <c r="A45" s="54" t="s">
        <v>397</v>
      </c>
      <c r="B45" s="54" t="s">
        <v>1488</v>
      </c>
      <c r="C45" s="50" t="s">
        <v>2365</v>
      </c>
      <c r="D45" s="54" t="s">
        <v>397</v>
      </c>
      <c r="E45" s="51"/>
      <c r="H45" t="str">
        <f t="shared" si="1"/>
        <v>F04_01_08</v>
      </c>
      <c r="I45" t="s">
        <v>2373</v>
      </c>
    </row>
    <row r="46" spans="1:9" x14ac:dyDescent="0.35">
      <c r="A46" s="54" t="s">
        <v>398</v>
      </c>
      <c r="B46" s="54" t="s">
        <v>1489</v>
      </c>
      <c r="C46" s="50" t="s">
        <v>2366</v>
      </c>
      <c r="D46" s="54" t="s">
        <v>398</v>
      </c>
      <c r="E46" s="51"/>
      <c r="H46" t="str">
        <f t="shared" si="1"/>
        <v>H99_99_04</v>
      </c>
      <c r="I46" t="s">
        <v>2620</v>
      </c>
    </row>
    <row r="47" spans="1:9" x14ac:dyDescent="0.35">
      <c r="A47" s="54" t="s">
        <v>399</v>
      </c>
      <c r="B47" s="54" t="s">
        <v>1490</v>
      </c>
      <c r="C47" s="50" t="s">
        <v>2367</v>
      </c>
      <c r="D47" s="54" t="s">
        <v>399</v>
      </c>
      <c r="E47" s="51"/>
      <c r="H47" t="str">
        <f t="shared" si="1"/>
        <v>I01_01_10</v>
      </c>
      <c r="I47" t="s">
        <v>1422</v>
      </c>
    </row>
    <row r="48" spans="1:9" x14ac:dyDescent="0.35">
      <c r="A48" s="54" t="s">
        <v>400</v>
      </c>
      <c r="B48" s="54" t="s">
        <v>1491</v>
      </c>
      <c r="C48" s="50" t="s">
        <v>2368</v>
      </c>
      <c r="D48" s="54" t="s">
        <v>400</v>
      </c>
      <c r="E48" s="51"/>
      <c r="H48" t="str">
        <f t="shared" si="1"/>
        <v>H99_14_01</v>
      </c>
      <c r="I48" t="s">
        <v>1325</v>
      </c>
    </row>
    <row r="49" spans="1:9" x14ac:dyDescent="0.35">
      <c r="A49" s="54" t="s">
        <v>1492</v>
      </c>
      <c r="B49" s="54" t="s">
        <v>1493</v>
      </c>
      <c r="C49" s="50" t="s">
        <v>2369</v>
      </c>
      <c r="D49" s="54" t="s">
        <v>1492</v>
      </c>
      <c r="E49" s="51"/>
      <c r="H49" t="str">
        <f t="shared" si="1"/>
        <v>H06_01_25</v>
      </c>
      <c r="I49" t="s">
        <v>2562</v>
      </c>
    </row>
    <row r="50" spans="1:9" x14ac:dyDescent="0.35">
      <c r="A50" s="54" t="s">
        <v>401</v>
      </c>
      <c r="B50" s="54" t="s">
        <v>1494</v>
      </c>
      <c r="C50" s="50" t="s">
        <v>2370</v>
      </c>
      <c r="D50" s="54" t="s">
        <v>401</v>
      </c>
      <c r="E50" s="51" t="s">
        <v>1092</v>
      </c>
      <c r="H50" t="str">
        <f t="shared" si="1"/>
        <v>H99_01_06</v>
      </c>
      <c r="I50" t="s">
        <v>2576</v>
      </c>
    </row>
    <row r="51" spans="1:9" x14ac:dyDescent="0.35">
      <c r="A51" s="54" t="s">
        <v>286</v>
      </c>
      <c r="B51" s="54" t="s">
        <v>1495</v>
      </c>
      <c r="C51" s="50" t="s">
        <v>287</v>
      </c>
      <c r="D51" s="54" t="s">
        <v>286</v>
      </c>
      <c r="E51" s="51" t="s">
        <v>1092</v>
      </c>
      <c r="H51" t="str">
        <f t="shared" si="1"/>
        <v>H99_09_01</v>
      </c>
      <c r="I51" t="s">
        <v>2593</v>
      </c>
    </row>
    <row r="52" spans="1:9" x14ac:dyDescent="0.35">
      <c r="A52" s="54" t="s">
        <v>16</v>
      </c>
      <c r="B52" s="54" t="s">
        <v>1496</v>
      </c>
      <c r="C52" s="50" t="s">
        <v>17</v>
      </c>
      <c r="D52" s="54" t="s">
        <v>16</v>
      </c>
      <c r="E52" s="51" t="s">
        <v>1092</v>
      </c>
      <c r="H52" t="str">
        <f t="shared" ref="H52:H83" si="2">VLOOKUP(I52,C:D,2,0)</f>
        <v>H06_01_09</v>
      </c>
      <c r="I52" t="s">
        <v>2555</v>
      </c>
    </row>
    <row r="53" spans="1:9" x14ac:dyDescent="0.35">
      <c r="A53" s="54" t="s">
        <v>18</v>
      </c>
      <c r="B53" s="54" t="s">
        <v>1497</v>
      </c>
      <c r="C53" s="50" t="s">
        <v>19</v>
      </c>
      <c r="D53" s="54" t="s">
        <v>18</v>
      </c>
      <c r="E53" s="51" t="s">
        <v>1092</v>
      </c>
      <c r="H53" t="str">
        <f t="shared" si="2"/>
        <v>F04_01_12</v>
      </c>
      <c r="I53" t="s">
        <v>2375</v>
      </c>
    </row>
    <row r="54" spans="1:9" x14ac:dyDescent="0.35">
      <c r="A54" s="54" t="s">
        <v>402</v>
      </c>
      <c r="B54" s="54" t="s">
        <v>1498</v>
      </c>
      <c r="C54" s="50" t="s">
        <v>2371</v>
      </c>
      <c r="D54" s="54" t="s">
        <v>402</v>
      </c>
      <c r="E54" s="51"/>
      <c r="H54" t="str">
        <f t="shared" si="2"/>
        <v>H06_03_04</v>
      </c>
      <c r="I54" t="s">
        <v>157</v>
      </c>
    </row>
    <row r="55" spans="1:9" x14ac:dyDescent="0.35">
      <c r="A55" s="54" t="s">
        <v>403</v>
      </c>
      <c r="B55" s="54" t="s">
        <v>1499</v>
      </c>
      <c r="C55" s="50" t="s">
        <v>2372</v>
      </c>
      <c r="D55" s="54" t="s">
        <v>403</v>
      </c>
      <c r="E55" s="51"/>
      <c r="H55" t="str">
        <f t="shared" si="2"/>
        <v>F99_03_12</v>
      </c>
      <c r="I55" t="s">
        <v>62</v>
      </c>
    </row>
    <row r="56" spans="1:9" x14ac:dyDescent="0.35">
      <c r="A56" s="54" t="s">
        <v>404</v>
      </c>
      <c r="B56" s="54" t="s">
        <v>1500</v>
      </c>
      <c r="C56" s="50" t="s">
        <v>2373</v>
      </c>
      <c r="D56" s="54" t="s">
        <v>404</v>
      </c>
      <c r="E56" s="51" t="s">
        <v>1092</v>
      </c>
      <c r="H56" t="str">
        <f t="shared" si="2"/>
        <v>I01_01_11</v>
      </c>
      <c r="I56" t="s">
        <v>2961</v>
      </c>
    </row>
    <row r="57" spans="1:9" x14ac:dyDescent="0.35">
      <c r="A57" s="54" t="s">
        <v>277</v>
      </c>
      <c r="B57" s="54" t="s">
        <v>1501</v>
      </c>
      <c r="C57" s="50" t="s">
        <v>278</v>
      </c>
      <c r="D57" s="54" t="s">
        <v>277</v>
      </c>
      <c r="E57" s="51"/>
      <c r="H57" t="str">
        <f t="shared" si="2"/>
        <v>H06_02_01</v>
      </c>
      <c r="I57" t="s">
        <v>2565</v>
      </c>
    </row>
    <row r="58" spans="1:9" x14ac:dyDescent="0.35">
      <c r="A58" s="54" t="s">
        <v>320</v>
      </c>
      <c r="B58" s="54" t="s">
        <v>1502</v>
      </c>
      <c r="C58" s="50" t="s">
        <v>361</v>
      </c>
      <c r="D58" s="54" t="s">
        <v>320</v>
      </c>
      <c r="E58" s="51"/>
      <c r="H58" t="str">
        <f t="shared" si="2"/>
        <v>H06_03_05</v>
      </c>
      <c r="I58" t="s">
        <v>297</v>
      </c>
    </row>
    <row r="59" spans="1:9" x14ac:dyDescent="0.35">
      <c r="A59" s="54" t="s">
        <v>405</v>
      </c>
      <c r="B59" s="54" t="s">
        <v>1503</v>
      </c>
      <c r="C59" s="50" t="s">
        <v>2374</v>
      </c>
      <c r="D59" s="54" t="s">
        <v>405</v>
      </c>
      <c r="E59" s="51"/>
      <c r="H59" t="str">
        <f t="shared" si="2"/>
        <v>I99_03_03</v>
      </c>
      <c r="I59" t="s">
        <v>2724</v>
      </c>
    </row>
    <row r="60" spans="1:9" x14ac:dyDescent="0.35">
      <c r="A60" s="54" t="s">
        <v>406</v>
      </c>
      <c r="B60" s="54" t="s">
        <v>1504</v>
      </c>
      <c r="C60" s="50" t="s">
        <v>2375</v>
      </c>
      <c r="D60" s="54" t="s">
        <v>406</v>
      </c>
      <c r="E60" s="51" t="s">
        <v>1092</v>
      </c>
      <c r="H60" t="str">
        <f t="shared" si="2"/>
        <v>H01_01_06</v>
      </c>
      <c r="I60" t="s">
        <v>2512</v>
      </c>
    </row>
    <row r="61" spans="1:9" x14ac:dyDescent="0.35">
      <c r="A61" s="54" t="s">
        <v>20</v>
      </c>
      <c r="B61" s="54" t="s">
        <v>1505</v>
      </c>
      <c r="C61" s="50" t="s">
        <v>21</v>
      </c>
      <c r="D61" s="54" t="s">
        <v>20</v>
      </c>
      <c r="E61" s="51" t="s">
        <v>1092</v>
      </c>
      <c r="H61" t="str">
        <f t="shared" si="2"/>
        <v>F99_03_07</v>
      </c>
      <c r="I61" t="s">
        <v>2470</v>
      </c>
    </row>
    <row r="62" spans="1:9" x14ac:dyDescent="0.35">
      <c r="A62" s="54" t="s">
        <v>22</v>
      </c>
      <c r="B62" s="54" t="s">
        <v>1506</v>
      </c>
      <c r="C62" s="50" t="s">
        <v>23</v>
      </c>
      <c r="D62" s="54" t="s">
        <v>22</v>
      </c>
      <c r="E62" s="51" t="s">
        <v>1092</v>
      </c>
      <c r="H62" t="str">
        <f t="shared" si="2"/>
        <v>ZR03_99_04</v>
      </c>
      <c r="I62" t="s">
        <v>2897</v>
      </c>
    </row>
    <row r="63" spans="1:9" x14ac:dyDescent="0.35">
      <c r="A63" s="54" t="s">
        <v>24</v>
      </c>
      <c r="B63" s="54" t="s">
        <v>1507</v>
      </c>
      <c r="C63" s="50" t="s">
        <v>25</v>
      </c>
      <c r="D63" s="54" t="s">
        <v>24</v>
      </c>
      <c r="E63" s="51"/>
      <c r="H63" t="str">
        <f t="shared" si="2"/>
        <v>F04_01_13</v>
      </c>
      <c r="I63" t="s">
        <v>21</v>
      </c>
    </row>
    <row r="64" spans="1:9" x14ac:dyDescent="0.35">
      <c r="A64" s="54" t="s">
        <v>26</v>
      </c>
      <c r="B64" s="54" t="s">
        <v>1508</v>
      </c>
      <c r="C64" s="50" t="s">
        <v>27</v>
      </c>
      <c r="D64" s="54" t="s">
        <v>26</v>
      </c>
      <c r="E64" s="51" t="s">
        <v>1092</v>
      </c>
      <c r="H64" t="str">
        <f t="shared" si="2"/>
        <v>I03_01_01</v>
      </c>
      <c r="I64" t="s">
        <v>2644</v>
      </c>
    </row>
    <row r="65" spans="1:9" x14ac:dyDescent="0.35">
      <c r="A65" s="54" t="s">
        <v>28</v>
      </c>
      <c r="B65" s="54" t="s">
        <v>1509</v>
      </c>
      <c r="C65" s="50" t="s">
        <v>29</v>
      </c>
      <c r="D65" s="54" t="s">
        <v>28</v>
      </c>
      <c r="E65" s="51"/>
      <c r="H65" t="str">
        <f t="shared" si="2"/>
        <v>I99_05_01</v>
      </c>
      <c r="I65" t="s">
        <v>283</v>
      </c>
    </row>
    <row r="66" spans="1:9" x14ac:dyDescent="0.35">
      <c r="A66" s="54" t="s">
        <v>30</v>
      </c>
      <c r="B66" s="54" t="s">
        <v>1510</v>
      </c>
      <c r="C66" s="50" t="s">
        <v>31</v>
      </c>
      <c r="D66" s="54" t="s">
        <v>30</v>
      </c>
      <c r="E66" s="51" t="s">
        <v>1092</v>
      </c>
      <c r="H66" t="str">
        <f t="shared" si="2"/>
        <v>H02_03_02</v>
      </c>
      <c r="I66" t="s">
        <v>1392</v>
      </c>
    </row>
    <row r="67" spans="1:9" x14ac:dyDescent="0.35">
      <c r="A67" s="54" t="s">
        <v>407</v>
      </c>
      <c r="B67" s="54" t="s">
        <v>1511</v>
      </c>
      <c r="C67" s="50" t="s">
        <v>1371</v>
      </c>
      <c r="D67" s="54" t="s">
        <v>407</v>
      </c>
      <c r="E67" s="51"/>
      <c r="H67" t="str">
        <f t="shared" si="2"/>
        <v>H06_01_12</v>
      </c>
      <c r="I67" t="s">
        <v>1401</v>
      </c>
    </row>
    <row r="68" spans="1:9" x14ac:dyDescent="0.35">
      <c r="A68" s="54" t="s">
        <v>408</v>
      </c>
      <c r="B68" s="54" t="s">
        <v>1512</v>
      </c>
      <c r="C68" s="50" t="s">
        <v>2376</v>
      </c>
      <c r="D68" s="54" t="s">
        <v>408</v>
      </c>
      <c r="E68" s="51"/>
      <c r="H68" t="str">
        <f t="shared" si="2"/>
        <v>H99_22_01</v>
      </c>
      <c r="I68" t="s">
        <v>2610</v>
      </c>
    </row>
    <row r="69" spans="1:9" x14ac:dyDescent="0.35">
      <c r="A69" s="54" t="s">
        <v>409</v>
      </c>
      <c r="B69" s="54" t="s">
        <v>1513</v>
      </c>
      <c r="C69" s="50" t="s">
        <v>2377</v>
      </c>
      <c r="D69" s="54" t="s">
        <v>409</v>
      </c>
      <c r="E69" s="51"/>
      <c r="H69" t="str">
        <f t="shared" si="2"/>
        <v>F04_01_14</v>
      </c>
      <c r="I69" t="s">
        <v>23</v>
      </c>
    </row>
    <row r="70" spans="1:9" x14ac:dyDescent="0.35">
      <c r="A70" s="54" t="s">
        <v>32</v>
      </c>
      <c r="B70" s="54" t="s">
        <v>1514</v>
      </c>
      <c r="C70" s="50" t="s">
        <v>33</v>
      </c>
      <c r="D70" s="54" t="s">
        <v>32</v>
      </c>
      <c r="E70" s="51"/>
      <c r="H70" t="str">
        <f t="shared" si="2"/>
        <v>H06_01_13</v>
      </c>
      <c r="I70" t="s">
        <v>151</v>
      </c>
    </row>
    <row r="71" spans="1:9" x14ac:dyDescent="0.35">
      <c r="A71" s="54" t="s">
        <v>1228</v>
      </c>
      <c r="B71" s="54" t="s">
        <v>1515</v>
      </c>
      <c r="C71" s="50" t="s">
        <v>1372</v>
      </c>
      <c r="D71" s="54" t="s">
        <v>1228</v>
      </c>
      <c r="E71" s="51"/>
      <c r="H71" t="str">
        <f t="shared" si="2"/>
        <v>H99_99_05</v>
      </c>
      <c r="I71" t="s">
        <v>2621</v>
      </c>
    </row>
    <row r="72" spans="1:9" x14ac:dyDescent="0.35">
      <c r="A72" s="54" t="s">
        <v>410</v>
      </c>
      <c r="B72" s="54" t="s">
        <v>1516</v>
      </c>
      <c r="C72" s="50" t="s">
        <v>2378</v>
      </c>
      <c r="D72" s="54" t="s">
        <v>410</v>
      </c>
      <c r="E72" s="51"/>
      <c r="H72" t="str">
        <f t="shared" si="2"/>
        <v>H99_99_06</v>
      </c>
      <c r="I72" t="s">
        <v>2622</v>
      </c>
    </row>
    <row r="73" spans="1:9" x14ac:dyDescent="0.35">
      <c r="A73" s="54" t="s">
        <v>34</v>
      </c>
      <c r="B73" s="54" t="s">
        <v>1517</v>
      </c>
      <c r="C73" s="50" t="s">
        <v>1373</v>
      </c>
      <c r="D73" s="54" t="s">
        <v>34</v>
      </c>
      <c r="E73" s="51" t="s">
        <v>1092</v>
      </c>
      <c r="H73" t="str">
        <f t="shared" si="2"/>
        <v>I03_01_02</v>
      </c>
      <c r="I73" t="s">
        <v>2645</v>
      </c>
    </row>
    <row r="74" spans="1:9" x14ac:dyDescent="0.35">
      <c r="A74" s="54" t="s">
        <v>411</v>
      </c>
      <c r="B74" s="54" t="s">
        <v>1518</v>
      </c>
      <c r="C74" s="50" t="s">
        <v>2379</v>
      </c>
      <c r="D74" s="54" t="s">
        <v>411</v>
      </c>
      <c r="E74" s="51"/>
      <c r="H74" t="str">
        <f t="shared" si="2"/>
        <v>H99_08_03</v>
      </c>
      <c r="I74" t="s">
        <v>2591</v>
      </c>
    </row>
    <row r="75" spans="1:9" x14ac:dyDescent="0.35">
      <c r="A75" s="54" t="s">
        <v>412</v>
      </c>
      <c r="B75" s="54" t="s">
        <v>1519</v>
      </c>
      <c r="C75" s="50" t="s">
        <v>2380</v>
      </c>
      <c r="D75" s="54" t="s">
        <v>412</v>
      </c>
      <c r="E75" s="51" t="s">
        <v>1092</v>
      </c>
      <c r="H75" t="str">
        <f t="shared" si="2"/>
        <v>PGR01_01_14</v>
      </c>
      <c r="I75" t="s">
        <v>371</v>
      </c>
    </row>
    <row r="76" spans="1:9" x14ac:dyDescent="0.35">
      <c r="A76" s="54" t="s">
        <v>413</v>
      </c>
      <c r="B76" s="54" t="s">
        <v>1520</v>
      </c>
      <c r="C76" s="50" t="s">
        <v>2381</v>
      </c>
      <c r="D76" s="54" t="s">
        <v>413</v>
      </c>
      <c r="E76" s="51"/>
      <c r="H76" t="str">
        <f t="shared" si="2"/>
        <v>H05_01_02</v>
      </c>
      <c r="I76" t="s">
        <v>1399</v>
      </c>
    </row>
    <row r="77" spans="1:9" x14ac:dyDescent="0.35">
      <c r="A77" s="54" t="s">
        <v>36</v>
      </c>
      <c r="B77" s="54" t="s">
        <v>1521</v>
      </c>
      <c r="C77" s="50" t="s">
        <v>1374</v>
      </c>
      <c r="D77" s="54" t="s">
        <v>36</v>
      </c>
      <c r="E77" s="51"/>
      <c r="H77" t="str">
        <f t="shared" si="2"/>
        <v>I03_02_04</v>
      </c>
      <c r="I77" t="s">
        <v>1425</v>
      </c>
    </row>
    <row r="78" spans="1:9" x14ac:dyDescent="0.35">
      <c r="A78" s="54" t="s">
        <v>38</v>
      </c>
      <c r="B78" s="54" t="s">
        <v>1522</v>
      </c>
      <c r="C78" s="50" t="s">
        <v>39</v>
      </c>
      <c r="D78" s="54" t="s">
        <v>38</v>
      </c>
      <c r="E78" s="51"/>
      <c r="H78" t="str">
        <f t="shared" si="2"/>
        <v>F99_02_03</v>
      </c>
      <c r="I78" t="s">
        <v>49</v>
      </c>
    </row>
    <row r="79" spans="1:9" x14ac:dyDescent="0.35">
      <c r="A79" s="54" t="s">
        <v>414</v>
      </c>
      <c r="B79" s="54" t="s">
        <v>1523</v>
      </c>
      <c r="C79" s="50" t="s">
        <v>2382</v>
      </c>
      <c r="D79" s="54" t="s">
        <v>414</v>
      </c>
      <c r="E79" s="51"/>
      <c r="H79" t="str">
        <f t="shared" si="2"/>
        <v>H99_05_03</v>
      </c>
      <c r="I79" t="s">
        <v>2583</v>
      </c>
    </row>
    <row r="80" spans="1:9" x14ac:dyDescent="0.35">
      <c r="A80" s="54" t="s">
        <v>415</v>
      </c>
      <c r="B80" s="54" t="s">
        <v>1524</v>
      </c>
      <c r="C80" s="50" t="s">
        <v>2383</v>
      </c>
      <c r="D80" s="54" t="s">
        <v>415</v>
      </c>
      <c r="E80" s="51"/>
      <c r="H80" t="str">
        <f t="shared" si="2"/>
        <v>F04_01_16</v>
      </c>
      <c r="I80" t="s">
        <v>27</v>
      </c>
    </row>
    <row r="81" spans="1:9" x14ac:dyDescent="0.35">
      <c r="A81" s="54" t="s">
        <v>416</v>
      </c>
      <c r="B81" s="54" t="s">
        <v>1525</v>
      </c>
      <c r="C81" s="50" t="s">
        <v>2384</v>
      </c>
      <c r="D81" s="54" t="s">
        <v>416</v>
      </c>
      <c r="E81" s="51"/>
      <c r="H81" t="str">
        <f t="shared" si="2"/>
        <v>H03_01_07</v>
      </c>
      <c r="I81" t="s">
        <v>124</v>
      </c>
    </row>
    <row r="82" spans="1:9" x14ac:dyDescent="0.35">
      <c r="A82" s="54" t="s">
        <v>417</v>
      </c>
      <c r="B82" s="54" t="s">
        <v>1526</v>
      </c>
      <c r="C82" s="50" t="s">
        <v>2385</v>
      </c>
      <c r="D82" s="54" t="s">
        <v>417</v>
      </c>
      <c r="E82" s="51"/>
      <c r="H82" t="str">
        <f t="shared" si="2"/>
        <v>H06_01_15</v>
      </c>
      <c r="I82" t="s">
        <v>293</v>
      </c>
    </row>
    <row r="83" spans="1:9" x14ac:dyDescent="0.35">
      <c r="A83" s="54" t="s">
        <v>40</v>
      </c>
      <c r="B83" s="54" t="s">
        <v>1527</v>
      </c>
      <c r="C83" s="50" t="s">
        <v>1375</v>
      </c>
      <c r="D83" s="54" t="s">
        <v>40</v>
      </c>
      <c r="E83" s="51"/>
      <c r="H83" t="str">
        <f t="shared" si="2"/>
        <v>F99_14_02</v>
      </c>
      <c r="I83" t="s">
        <v>1381</v>
      </c>
    </row>
    <row r="84" spans="1:9" x14ac:dyDescent="0.35">
      <c r="A84" s="54" t="s">
        <v>418</v>
      </c>
      <c r="B84" s="54" t="s">
        <v>1528</v>
      </c>
      <c r="C84" s="50" t="s">
        <v>2386</v>
      </c>
      <c r="D84" s="54" t="s">
        <v>418</v>
      </c>
      <c r="E84" s="51"/>
      <c r="H84" t="str">
        <f t="shared" ref="H84:H115" si="3">VLOOKUP(I84,C:D,2,0)</f>
        <v>H99_26_02</v>
      </c>
      <c r="I84" t="s">
        <v>208</v>
      </c>
    </row>
    <row r="85" spans="1:9" x14ac:dyDescent="0.35">
      <c r="A85" s="54" t="s">
        <v>42</v>
      </c>
      <c r="B85" s="54" t="s">
        <v>1529</v>
      </c>
      <c r="C85" s="50" t="s">
        <v>1376</v>
      </c>
      <c r="D85" s="54" t="s">
        <v>42</v>
      </c>
      <c r="E85" s="51"/>
      <c r="H85" t="str">
        <f t="shared" si="3"/>
        <v>F04_01_18</v>
      </c>
      <c r="I85" t="s">
        <v>31</v>
      </c>
    </row>
    <row r="86" spans="1:9" x14ac:dyDescent="0.35">
      <c r="A86" s="54" t="s">
        <v>419</v>
      </c>
      <c r="B86" s="54" t="s">
        <v>1530</v>
      </c>
      <c r="C86" s="50" t="s">
        <v>2387</v>
      </c>
      <c r="D86" s="54" t="s">
        <v>419</v>
      </c>
      <c r="E86" s="51"/>
      <c r="H86" t="str">
        <f t="shared" si="3"/>
        <v>I99_12_03</v>
      </c>
      <c r="I86" t="s">
        <v>236</v>
      </c>
    </row>
    <row r="87" spans="1:9" x14ac:dyDescent="0.35">
      <c r="A87" s="54" t="s">
        <v>420</v>
      </c>
      <c r="B87" s="54" t="s">
        <v>1531</v>
      </c>
      <c r="C87" s="50" t="s">
        <v>2388</v>
      </c>
      <c r="D87" s="54" t="s">
        <v>420</v>
      </c>
      <c r="E87" s="51"/>
      <c r="H87" t="str">
        <f t="shared" si="3"/>
        <v>H99_26_03</v>
      </c>
      <c r="I87" t="s">
        <v>210</v>
      </c>
    </row>
    <row r="88" spans="1:9" x14ac:dyDescent="0.35">
      <c r="A88" s="54" t="s">
        <v>421</v>
      </c>
      <c r="B88" s="54" t="s">
        <v>1532</v>
      </c>
      <c r="C88" s="50" t="s">
        <v>2389</v>
      </c>
      <c r="D88" s="54" t="s">
        <v>421</v>
      </c>
      <c r="E88" s="51"/>
      <c r="H88" t="str">
        <f t="shared" si="3"/>
        <v>H99_05_04</v>
      </c>
      <c r="I88" t="s">
        <v>2584</v>
      </c>
    </row>
    <row r="89" spans="1:9" x14ac:dyDescent="0.35">
      <c r="A89" s="54" t="s">
        <v>422</v>
      </c>
      <c r="B89" s="54" t="s">
        <v>1533</v>
      </c>
      <c r="C89" s="50" t="s">
        <v>2390</v>
      </c>
      <c r="D89" s="54" t="s">
        <v>422</v>
      </c>
      <c r="E89" s="51"/>
      <c r="H89" t="str">
        <f t="shared" si="3"/>
        <v>I99_14_03</v>
      </c>
      <c r="I89" t="s">
        <v>1430</v>
      </c>
    </row>
    <row r="90" spans="1:9" x14ac:dyDescent="0.35">
      <c r="A90" s="54" t="s">
        <v>423</v>
      </c>
      <c r="B90" s="54" t="s">
        <v>1534</v>
      </c>
      <c r="C90" s="50" t="s">
        <v>2391</v>
      </c>
      <c r="D90" s="54" t="s">
        <v>423</v>
      </c>
      <c r="E90" s="51"/>
      <c r="H90" t="str">
        <f t="shared" si="3"/>
        <v>H99_22_03</v>
      </c>
      <c r="I90" t="s">
        <v>2611</v>
      </c>
    </row>
    <row r="91" spans="1:9" x14ac:dyDescent="0.35">
      <c r="A91" s="54" t="s">
        <v>424</v>
      </c>
      <c r="B91" s="54" t="s">
        <v>1535</v>
      </c>
      <c r="C91" s="50" t="s">
        <v>1377</v>
      </c>
      <c r="D91" s="54" t="s">
        <v>424</v>
      </c>
      <c r="E91" s="51"/>
      <c r="H91" t="str">
        <f t="shared" si="3"/>
        <v>F04_02_03</v>
      </c>
      <c r="I91" t="s">
        <v>2380</v>
      </c>
    </row>
    <row r="92" spans="1:9" x14ac:dyDescent="0.35">
      <c r="A92" s="54" t="s">
        <v>1536</v>
      </c>
      <c r="B92" s="54" t="s">
        <v>1537</v>
      </c>
      <c r="C92" s="50" t="s">
        <v>2392</v>
      </c>
      <c r="D92" s="54" t="s">
        <v>1536</v>
      </c>
      <c r="E92" s="51"/>
      <c r="H92" t="str">
        <f t="shared" si="3"/>
        <v>F01_01_05</v>
      </c>
      <c r="I92" t="s">
        <v>2338</v>
      </c>
    </row>
    <row r="93" spans="1:9" x14ac:dyDescent="0.35">
      <c r="A93" s="54" t="s">
        <v>1538</v>
      </c>
      <c r="B93" s="54" t="s">
        <v>1539</v>
      </c>
      <c r="C93" s="50" t="s">
        <v>2393</v>
      </c>
      <c r="D93" s="54" t="s">
        <v>1538</v>
      </c>
      <c r="E93" s="51"/>
      <c r="H93" t="str">
        <f t="shared" si="3"/>
        <v>ZR04_01_03</v>
      </c>
      <c r="I93" t="s">
        <v>2901</v>
      </c>
    </row>
    <row r="94" spans="1:9" x14ac:dyDescent="0.35">
      <c r="A94" s="54" t="s">
        <v>425</v>
      </c>
      <c r="B94" s="54" t="s">
        <v>1540</v>
      </c>
      <c r="C94" s="50" t="s">
        <v>2394</v>
      </c>
      <c r="D94" s="54" t="s">
        <v>425</v>
      </c>
      <c r="E94" s="51"/>
      <c r="H94" t="str">
        <f t="shared" si="3"/>
        <v>F02_03_06</v>
      </c>
      <c r="I94" t="s">
        <v>2356</v>
      </c>
    </row>
    <row r="95" spans="1:9" x14ac:dyDescent="0.35">
      <c r="A95" s="54" t="s">
        <v>310</v>
      </c>
      <c r="B95" s="54" t="s">
        <v>1541</v>
      </c>
      <c r="C95" s="50" t="s">
        <v>2395</v>
      </c>
      <c r="D95" s="54" t="s">
        <v>310</v>
      </c>
      <c r="E95" s="51"/>
      <c r="H95" t="e">
        <f t="shared" si="3"/>
        <v>#N/A</v>
      </c>
      <c r="I95" s="86" t="s">
        <v>2940</v>
      </c>
    </row>
    <row r="96" spans="1:9" x14ac:dyDescent="0.35">
      <c r="A96" s="54" t="s">
        <v>426</v>
      </c>
      <c r="B96" s="54" t="s">
        <v>1542</v>
      </c>
      <c r="C96" s="50" t="s">
        <v>2396</v>
      </c>
      <c r="D96" s="54" t="s">
        <v>426</v>
      </c>
      <c r="E96" s="51"/>
      <c r="H96" t="str">
        <f t="shared" si="3"/>
        <v>F99_05_01</v>
      </c>
      <c r="I96" t="s">
        <v>290</v>
      </c>
    </row>
    <row r="97" spans="1:9" x14ac:dyDescent="0.35">
      <c r="A97" s="54" t="s">
        <v>427</v>
      </c>
      <c r="B97" s="54" t="s">
        <v>1543</v>
      </c>
      <c r="C97" s="50" t="s">
        <v>2397</v>
      </c>
      <c r="D97" s="54" t="s">
        <v>427</v>
      </c>
      <c r="E97" s="51"/>
      <c r="H97" t="str">
        <f t="shared" si="3"/>
        <v>F04_02_01</v>
      </c>
      <c r="I97" t="s">
        <v>1373</v>
      </c>
    </row>
    <row r="98" spans="1:9" x14ac:dyDescent="0.35">
      <c r="A98" s="54" t="s">
        <v>428</v>
      </c>
      <c r="B98" s="54" t="s">
        <v>1544</v>
      </c>
      <c r="C98" s="50" t="s">
        <v>2398</v>
      </c>
      <c r="D98" s="54" t="s">
        <v>428</v>
      </c>
      <c r="E98" s="51"/>
      <c r="H98" t="str">
        <f t="shared" si="3"/>
        <v>H99_13_02</v>
      </c>
      <c r="I98" t="s">
        <v>2598</v>
      </c>
    </row>
    <row r="99" spans="1:9" x14ac:dyDescent="0.35">
      <c r="A99" s="54" t="s">
        <v>429</v>
      </c>
      <c r="B99" s="54" t="s">
        <v>1535</v>
      </c>
      <c r="C99" s="55" t="s">
        <v>2399</v>
      </c>
      <c r="D99" s="54" t="s">
        <v>429</v>
      </c>
      <c r="E99" s="51"/>
      <c r="H99" t="e">
        <f t="shared" si="3"/>
        <v>#N/A</v>
      </c>
      <c r="I99" s="86" t="s">
        <v>2941</v>
      </c>
    </row>
    <row r="100" spans="1:9" x14ac:dyDescent="0.35">
      <c r="A100" s="54" t="s">
        <v>1545</v>
      </c>
      <c r="B100" s="54" t="s">
        <v>1546</v>
      </c>
      <c r="C100" s="50" t="s">
        <v>2400</v>
      </c>
      <c r="D100" s="54" t="s">
        <v>1545</v>
      </c>
      <c r="E100" s="51"/>
      <c r="H100" t="str">
        <f t="shared" si="3"/>
        <v>H03_01_02</v>
      </c>
      <c r="I100" t="s">
        <v>2962</v>
      </c>
    </row>
    <row r="101" spans="1:9" x14ac:dyDescent="0.35">
      <c r="A101" s="54" t="s">
        <v>1547</v>
      </c>
      <c r="B101" s="54" t="s">
        <v>1548</v>
      </c>
      <c r="C101" s="50" t="s">
        <v>2401</v>
      </c>
      <c r="D101" s="54" t="s">
        <v>1547</v>
      </c>
      <c r="E101" s="51"/>
      <c r="H101" t="str">
        <f t="shared" si="3"/>
        <v>F99_02_02</v>
      </c>
      <c r="I101" t="s">
        <v>47</v>
      </c>
    </row>
    <row r="102" spans="1:9" x14ac:dyDescent="0.35">
      <c r="A102" s="54" t="s">
        <v>430</v>
      </c>
      <c r="B102" s="54" t="s">
        <v>1549</v>
      </c>
      <c r="C102" s="50" t="s">
        <v>2402</v>
      </c>
      <c r="D102" s="54" t="s">
        <v>430</v>
      </c>
      <c r="E102" s="51"/>
      <c r="H102" t="str">
        <f t="shared" si="3"/>
        <v>H03_02_04</v>
      </c>
      <c r="I102" t="s">
        <v>1312</v>
      </c>
    </row>
    <row r="103" spans="1:9" x14ac:dyDescent="0.35">
      <c r="A103" s="54" t="s">
        <v>431</v>
      </c>
      <c r="B103" s="54" t="s">
        <v>1535</v>
      </c>
      <c r="C103" s="50" t="s">
        <v>2403</v>
      </c>
      <c r="D103" s="54" t="s">
        <v>431</v>
      </c>
      <c r="E103" s="51"/>
      <c r="H103" t="str">
        <f t="shared" si="3"/>
        <v>H99_20_01</v>
      </c>
      <c r="I103" t="s">
        <v>197</v>
      </c>
    </row>
    <row r="104" spans="1:9" x14ac:dyDescent="0.35">
      <c r="A104" s="54" t="s">
        <v>1550</v>
      </c>
      <c r="B104" s="54" t="s">
        <v>1551</v>
      </c>
      <c r="C104" s="50" t="s">
        <v>2404</v>
      </c>
      <c r="D104" s="54" t="s">
        <v>1550</v>
      </c>
      <c r="E104" s="51"/>
      <c r="H104" t="str">
        <f t="shared" si="3"/>
        <v>H03_03_04</v>
      </c>
      <c r="I104" t="s">
        <v>2963</v>
      </c>
    </row>
    <row r="105" spans="1:9" x14ac:dyDescent="0.35">
      <c r="A105" s="54" t="s">
        <v>1552</v>
      </c>
      <c r="B105" s="54" t="s">
        <v>1553</v>
      </c>
      <c r="C105" s="50" t="s">
        <v>2405</v>
      </c>
      <c r="D105" s="54" t="s">
        <v>1552</v>
      </c>
      <c r="E105" s="51"/>
      <c r="H105" t="e">
        <f t="shared" si="3"/>
        <v>#N/A</v>
      </c>
      <c r="I105" s="86" t="s">
        <v>2942</v>
      </c>
    </row>
    <row r="106" spans="1:9" x14ac:dyDescent="0.35">
      <c r="A106" s="54" t="s">
        <v>1554</v>
      </c>
      <c r="B106" s="54" t="s">
        <v>1555</v>
      </c>
      <c r="C106" s="50" t="s">
        <v>2406</v>
      </c>
      <c r="D106" s="54" t="s">
        <v>1554</v>
      </c>
      <c r="E106" s="51"/>
      <c r="H106" t="e">
        <f t="shared" si="3"/>
        <v>#N/A</v>
      </c>
      <c r="I106" s="86" t="s">
        <v>2943</v>
      </c>
    </row>
    <row r="107" spans="1:9" x14ac:dyDescent="0.35">
      <c r="A107" s="54" t="s">
        <v>432</v>
      </c>
      <c r="B107" s="54" t="s">
        <v>1556</v>
      </c>
      <c r="C107" s="50" t="s">
        <v>2407</v>
      </c>
      <c r="D107" s="54" t="s">
        <v>432</v>
      </c>
      <c r="E107" s="51"/>
      <c r="H107" t="str">
        <f t="shared" si="3"/>
        <v>H99_08_01</v>
      </c>
      <c r="I107" t="s">
        <v>1408</v>
      </c>
    </row>
    <row r="108" spans="1:9" x14ac:dyDescent="0.35">
      <c r="A108" s="54" t="s">
        <v>433</v>
      </c>
      <c r="B108" s="54" t="s">
        <v>1557</v>
      </c>
      <c r="C108" s="50" t="s">
        <v>2408</v>
      </c>
      <c r="D108" s="54" t="s">
        <v>433</v>
      </c>
      <c r="E108" s="51"/>
      <c r="H108" t="e">
        <f t="shared" si="3"/>
        <v>#N/A</v>
      </c>
      <c r="I108" s="86" t="s">
        <v>2944</v>
      </c>
    </row>
    <row r="109" spans="1:9" x14ac:dyDescent="0.35">
      <c r="A109" s="54" t="s">
        <v>434</v>
      </c>
      <c r="B109" s="54" t="s">
        <v>1558</v>
      </c>
      <c r="C109" s="50" t="s">
        <v>2409</v>
      </c>
      <c r="D109" s="54" t="s">
        <v>434</v>
      </c>
      <c r="E109" s="51"/>
      <c r="H109" t="e">
        <f t="shared" si="3"/>
        <v>#N/A</v>
      </c>
      <c r="I109" s="86" t="s">
        <v>2945</v>
      </c>
    </row>
    <row r="110" spans="1:9" x14ac:dyDescent="0.35">
      <c r="A110" s="54" t="s">
        <v>435</v>
      </c>
      <c r="B110" s="54" t="s">
        <v>1535</v>
      </c>
      <c r="C110" s="50" t="s">
        <v>2410</v>
      </c>
      <c r="D110" s="54" t="s">
        <v>435</v>
      </c>
      <c r="E110" s="51"/>
      <c r="H110" t="e">
        <f t="shared" si="3"/>
        <v>#N/A</v>
      </c>
      <c r="I110" s="86" t="s">
        <v>2946</v>
      </c>
    </row>
    <row r="111" spans="1:9" x14ac:dyDescent="0.35">
      <c r="A111" s="54" t="s">
        <v>1559</v>
      </c>
      <c r="B111" s="54" t="s">
        <v>1560</v>
      </c>
      <c r="C111" s="50" t="s">
        <v>2411</v>
      </c>
      <c r="D111" s="54" t="s">
        <v>1559</v>
      </c>
      <c r="E111" s="51"/>
      <c r="H111" t="e">
        <f t="shared" si="3"/>
        <v>#N/A</v>
      </c>
      <c r="I111" s="86" t="s">
        <v>2940</v>
      </c>
    </row>
    <row r="112" spans="1:9" x14ac:dyDescent="0.35">
      <c r="A112" s="54" t="s">
        <v>1561</v>
      </c>
      <c r="B112" s="54" t="s">
        <v>1562</v>
      </c>
      <c r="C112" s="50" t="s">
        <v>2412</v>
      </c>
      <c r="D112" s="54" t="s">
        <v>1561</v>
      </c>
      <c r="E112" s="51"/>
      <c r="H112" t="str">
        <f t="shared" si="3"/>
        <v>H99_08_02</v>
      </c>
      <c r="I112" t="s">
        <v>300</v>
      </c>
    </row>
    <row r="113" spans="1:9" x14ac:dyDescent="0.35">
      <c r="A113" s="54" t="s">
        <v>1563</v>
      </c>
      <c r="B113" s="54" t="s">
        <v>1564</v>
      </c>
      <c r="C113" s="50" t="s">
        <v>2413</v>
      </c>
      <c r="D113" s="54" t="s">
        <v>1563</v>
      </c>
      <c r="E113" s="51"/>
      <c r="H113" t="e">
        <f t="shared" si="3"/>
        <v>#N/A</v>
      </c>
      <c r="I113" s="86" t="s">
        <v>2947</v>
      </c>
    </row>
    <row r="114" spans="1:9" x14ac:dyDescent="0.35">
      <c r="A114" s="54" t="s">
        <v>436</v>
      </c>
      <c r="B114" s="54" t="s">
        <v>1565</v>
      </c>
      <c r="C114" s="50" t="s">
        <v>2414</v>
      </c>
      <c r="D114" s="54" t="s">
        <v>436</v>
      </c>
      <c r="E114" s="51"/>
      <c r="H114" t="str">
        <f t="shared" si="3"/>
        <v>I04_01_01</v>
      </c>
      <c r="I114" t="s">
        <v>2654</v>
      </c>
    </row>
    <row r="115" spans="1:9" x14ac:dyDescent="0.35">
      <c r="A115" s="54" t="s">
        <v>437</v>
      </c>
      <c r="B115" s="54" t="s">
        <v>1535</v>
      </c>
      <c r="C115" s="50" t="s">
        <v>2415</v>
      </c>
      <c r="D115" s="54" t="s">
        <v>437</v>
      </c>
      <c r="E115" s="51"/>
      <c r="H115" t="str">
        <f t="shared" si="3"/>
        <v>I01_01_06</v>
      </c>
      <c r="I115" t="s">
        <v>1420</v>
      </c>
    </row>
    <row r="116" spans="1:9" x14ac:dyDescent="0.35">
      <c r="A116" s="54" t="s">
        <v>1566</v>
      </c>
      <c r="B116" s="54" t="s">
        <v>1567</v>
      </c>
      <c r="C116" s="50" t="s">
        <v>2416</v>
      </c>
      <c r="D116" s="54" t="s">
        <v>1566</v>
      </c>
      <c r="E116" s="51"/>
      <c r="H116" t="e">
        <f t="shared" ref="H116:H132" si="4">VLOOKUP(I116,C:D,2,0)</f>
        <v>#N/A</v>
      </c>
      <c r="I116" s="86" t="s">
        <v>2948</v>
      </c>
    </row>
    <row r="117" spans="1:9" x14ac:dyDescent="0.35">
      <c r="A117" s="54" t="s">
        <v>1568</v>
      </c>
      <c r="B117" s="54" t="s">
        <v>1569</v>
      </c>
      <c r="C117" s="50" t="s">
        <v>2417</v>
      </c>
      <c r="D117" s="54" t="s">
        <v>1568</v>
      </c>
      <c r="E117" s="51"/>
      <c r="H117" t="str">
        <f t="shared" si="4"/>
        <v>I04_01_10</v>
      </c>
      <c r="I117" t="s">
        <v>2660</v>
      </c>
    </row>
    <row r="118" spans="1:9" x14ac:dyDescent="0.35">
      <c r="A118" s="54" t="s">
        <v>438</v>
      </c>
      <c r="B118" s="54" t="s">
        <v>1570</v>
      </c>
      <c r="C118" s="50" t="s">
        <v>2418</v>
      </c>
      <c r="D118" s="54" t="s">
        <v>438</v>
      </c>
      <c r="E118" s="51"/>
      <c r="H118" t="e">
        <f t="shared" si="4"/>
        <v>#N/A</v>
      </c>
      <c r="I118" s="86" t="s">
        <v>2949</v>
      </c>
    </row>
    <row r="119" spans="1:9" x14ac:dyDescent="0.35">
      <c r="A119" s="54" t="s">
        <v>439</v>
      </c>
      <c r="B119" s="54" t="s">
        <v>1571</v>
      </c>
      <c r="C119" s="50" t="s">
        <v>2419</v>
      </c>
      <c r="D119" s="54" t="s">
        <v>439</v>
      </c>
      <c r="E119" s="51"/>
      <c r="H119" t="e">
        <f t="shared" si="4"/>
        <v>#N/A</v>
      </c>
      <c r="I119" s="86" t="s">
        <v>2950</v>
      </c>
    </row>
    <row r="120" spans="1:9" x14ac:dyDescent="0.35">
      <c r="A120" s="54" t="s">
        <v>440</v>
      </c>
      <c r="B120" s="54" t="s">
        <v>1572</v>
      </c>
      <c r="C120" s="50" t="s">
        <v>2420</v>
      </c>
      <c r="D120" s="54" t="s">
        <v>440</v>
      </c>
      <c r="E120" s="51"/>
      <c r="H120" t="str">
        <f t="shared" si="4"/>
        <v>H06_03_02</v>
      </c>
      <c r="I120" t="s">
        <v>2568</v>
      </c>
    </row>
    <row r="121" spans="1:9" x14ac:dyDescent="0.35">
      <c r="A121" s="54" t="s">
        <v>441</v>
      </c>
      <c r="B121" s="54" t="s">
        <v>1573</v>
      </c>
      <c r="C121" s="50" t="s">
        <v>2421</v>
      </c>
      <c r="D121" s="54" t="s">
        <v>441</v>
      </c>
      <c r="E121" s="51"/>
      <c r="H121" t="e">
        <f t="shared" si="4"/>
        <v>#N/A</v>
      </c>
      <c r="I121" s="86" t="s">
        <v>2951</v>
      </c>
    </row>
    <row r="122" spans="1:9" x14ac:dyDescent="0.35">
      <c r="A122" s="54" t="s">
        <v>442</v>
      </c>
      <c r="B122" s="54" t="s">
        <v>1574</v>
      </c>
      <c r="C122" s="50" t="s">
        <v>2422</v>
      </c>
      <c r="D122" s="54" t="s">
        <v>442</v>
      </c>
      <c r="E122" s="51"/>
      <c r="H122" t="e">
        <f t="shared" si="4"/>
        <v>#N/A</v>
      </c>
      <c r="I122" s="86" t="s">
        <v>2952</v>
      </c>
    </row>
    <row r="123" spans="1:9" x14ac:dyDescent="0.35">
      <c r="A123" s="54" t="s">
        <v>443</v>
      </c>
      <c r="B123" s="54" t="s">
        <v>1575</v>
      </c>
      <c r="C123" s="50" t="s">
        <v>2423</v>
      </c>
      <c r="D123" s="54" t="s">
        <v>443</v>
      </c>
      <c r="E123" s="51"/>
      <c r="H123" t="e">
        <f t="shared" si="4"/>
        <v>#N/A</v>
      </c>
      <c r="I123" s="86" t="s">
        <v>2953</v>
      </c>
    </row>
    <row r="124" spans="1:9" x14ac:dyDescent="0.35">
      <c r="A124" s="54" t="s">
        <v>444</v>
      </c>
      <c r="B124" s="54" t="s">
        <v>1576</v>
      </c>
      <c r="C124" s="50" t="s">
        <v>2424</v>
      </c>
      <c r="D124" s="54" t="s">
        <v>444</v>
      </c>
      <c r="E124" s="51"/>
      <c r="H124" t="e">
        <f t="shared" si="4"/>
        <v>#N/A</v>
      </c>
      <c r="I124" s="86" t="s">
        <v>2954</v>
      </c>
    </row>
    <row r="125" spans="1:9" x14ac:dyDescent="0.35">
      <c r="A125" s="54" t="s">
        <v>321</v>
      </c>
      <c r="B125" s="54" t="s">
        <v>1577</v>
      </c>
      <c r="C125" s="50" t="s">
        <v>2425</v>
      </c>
      <c r="D125" s="54" t="s">
        <v>321</v>
      </c>
      <c r="E125" s="51"/>
      <c r="H125" t="e">
        <f t="shared" si="4"/>
        <v>#N/A</v>
      </c>
      <c r="I125" s="86" t="s">
        <v>2955</v>
      </c>
    </row>
    <row r="126" spans="1:9" x14ac:dyDescent="0.35">
      <c r="A126" s="54" t="s">
        <v>445</v>
      </c>
      <c r="B126" s="54" t="s">
        <v>1578</v>
      </c>
      <c r="C126" s="50" t="s">
        <v>2426</v>
      </c>
      <c r="D126" s="54" t="s">
        <v>445</v>
      </c>
      <c r="E126" s="51"/>
      <c r="H126" t="str">
        <f t="shared" si="4"/>
        <v>H06_03_04</v>
      </c>
      <c r="I126" t="s">
        <v>157</v>
      </c>
    </row>
    <row r="127" spans="1:9" x14ac:dyDescent="0.35">
      <c r="A127" s="54" t="s">
        <v>446</v>
      </c>
      <c r="B127" s="54" t="s">
        <v>1579</v>
      </c>
      <c r="C127" s="50" t="s">
        <v>2427</v>
      </c>
      <c r="D127" s="54" t="s">
        <v>446</v>
      </c>
      <c r="E127" s="51"/>
      <c r="H127" t="e">
        <f t="shared" si="4"/>
        <v>#N/A</v>
      </c>
      <c r="I127" s="86" t="s">
        <v>2956</v>
      </c>
    </row>
    <row r="128" spans="1:9" x14ac:dyDescent="0.35">
      <c r="A128" s="54" t="s">
        <v>1580</v>
      </c>
      <c r="B128" s="54" t="s">
        <v>1581</v>
      </c>
      <c r="C128" s="50" t="s">
        <v>2428</v>
      </c>
      <c r="D128" s="54" t="s">
        <v>1580</v>
      </c>
      <c r="E128" s="51"/>
      <c r="H128" t="e">
        <f t="shared" si="4"/>
        <v>#N/A</v>
      </c>
      <c r="I128" s="86" t="s">
        <v>2957</v>
      </c>
    </row>
    <row r="129" spans="1:9" x14ac:dyDescent="0.35">
      <c r="A129" s="54" t="s">
        <v>1582</v>
      </c>
      <c r="B129" s="54" t="s">
        <v>1583</v>
      </c>
      <c r="C129" s="50" t="s">
        <v>2429</v>
      </c>
      <c r="D129" s="54" t="s">
        <v>1582</v>
      </c>
      <c r="E129" s="51"/>
      <c r="H129" t="str">
        <f t="shared" si="4"/>
        <v>F99_14_02</v>
      </c>
      <c r="I129" t="s">
        <v>2964</v>
      </c>
    </row>
    <row r="130" spans="1:9" x14ac:dyDescent="0.35">
      <c r="A130" s="54" t="s">
        <v>1584</v>
      </c>
      <c r="B130" s="54" t="s">
        <v>1585</v>
      </c>
      <c r="C130" s="50" t="s">
        <v>2430</v>
      </c>
      <c r="D130" s="54" t="s">
        <v>1584</v>
      </c>
      <c r="E130" s="51"/>
      <c r="H130" t="e">
        <f t="shared" si="4"/>
        <v>#N/A</v>
      </c>
      <c r="I130" s="86" t="s">
        <v>2958</v>
      </c>
    </row>
    <row r="131" spans="1:9" x14ac:dyDescent="0.35">
      <c r="A131" s="54" t="s">
        <v>1586</v>
      </c>
      <c r="B131" s="54" t="s">
        <v>1587</v>
      </c>
      <c r="C131" s="50" t="s">
        <v>2431</v>
      </c>
      <c r="D131" s="54" t="s">
        <v>1586</v>
      </c>
      <c r="E131" s="51"/>
      <c r="H131" t="e">
        <f t="shared" si="4"/>
        <v>#N/A</v>
      </c>
      <c r="I131" s="86" t="s">
        <v>2959</v>
      </c>
    </row>
    <row r="132" spans="1:9" x14ac:dyDescent="0.35">
      <c r="A132" s="54" t="s">
        <v>1588</v>
      </c>
      <c r="B132" s="54" t="s">
        <v>1589</v>
      </c>
      <c r="C132" s="50" t="s">
        <v>2432</v>
      </c>
      <c r="D132" s="54" t="s">
        <v>1588</v>
      </c>
      <c r="E132" s="51"/>
      <c r="H132" t="e">
        <f t="shared" si="4"/>
        <v>#N/A</v>
      </c>
      <c r="I132" s="86" t="s">
        <v>2960</v>
      </c>
    </row>
    <row r="133" spans="1:9" x14ac:dyDescent="0.35">
      <c r="A133" s="54" t="s">
        <v>1590</v>
      </c>
      <c r="B133" s="54" t="s">
        <v>1591</v>
      </c>
      <c r="C133" s="50" t="s">
        <v>2433</v>
      </c>
      <c r="D133" s="54" t="s">
        <v>1590</v>
      </c>
      <c r="E133" s="51"/>
    </row>
    <row r="134" spans="1:9" x14ac:dyDescent="0.35">
      <c r="A134" s="54" t="s">
        <v>1592</v>
      </c>
      <c r="B134" s="54" t="s">
        <v>1535</v>
      </c>
      <c r="C134" s="50" t="s">
        <v>2434</v>
      </c>
      <c r="D134" s="54" t="s">
        <v>1592</v>
      </c>
      <c r="E134" s="51"/>
    </row>
    <row r="135" spans="1:9" x14ac:dyDescent="0.35">
      <c r="A135" s="54" t="s">
        <v>1593</v>
      </c>
      <c r="B135" s="54" t="s">
        <v>1535</v>
      </c>
      <c r="C135" s="50" t="s">
        <v>2435</v>
      </c>
      <c r="D135" s="54" t="s">
        <v>1593</v>
      </c>
      <c r="E135" s="51"/>
    </row>
    <row r="136" spans="1:9" x14ac:dyDescent="0.35">
      <c r="A136" s="54" t="s">
        <v>1594</v>
      </c>
      <c r="B136" s="54" t="s">
        <v>1535</v>
      </c>
      <c r="C136" s="50" t="s">
        <v>2436</v>
      </c>
      <c r="D136" s="54" t="s">
        <v>1594</v>
      </c>
      <c r="E136" s="51"/>
    </row>
    <row r="137" spans="1:9" x14ac:dyDescent="0.35">
      <c r="A137" s="54" t="s">
        <v>1595</v>
      </c>
      <c r="B137" s="54" t="s">
        <v>1535</v>
      </c>
      <c r="C137" s="50" t="s">
        <v>2437</v>
      </c>
      <c r="D137" s="54" t="s">
        <v>1595</v>
      </c>
      <c r="E137" s="51"/>
    </row>
    <row r="138" spans="1:9" x14ac:dyDescent="0.35">
      <c r="A138" s="54" t="s">
        <v>447</v>
      </c>
      <c r="B138" s="54" t="s">
        <v>1596</v>
      </c>
      <c r="C138" s="50" t="s">
        <v>2438</v>
      </c>
      <c r="D138" s="54" t="s">
        <v>447</v>
      </c>
      <c r="E138" s="51"/>
    </row>
    <row r="139" spans="1:9" x14ac:dyDescent="0.35">
      <c r="A139" s="54" t="s">
        <v>448</v>
      </c>
      <c r="B139" s="54" t="s">
        <v>1597</v>
      </c>
      <c r="C139" s="50" t="s">
        <v>2439</v>
      </c>
      <c r="D139" s="54" t="s">
        <v>448</v>
      </c>
      <c r="E139" s="51"/>
    </row>
    <row r="140" spans="1:9" x14ac:dyDescent="0.35">
      <c r="A140" s="54" t="s">
        <v>449</v>
      </c>
      <c r="B140" s="54" t="s">
        <v>1598</v>
      </c>
      <c r="C140" s="50" t="s">
        <v>2440</v>
      </c>
      <c r="D140" s="54" t="s">
        <v>449</v>
      </c>
      <c r="E140" s="51"/>
    </row>
    <row r="141" spans="1:9" x14ac:dyDescent="0.35">
      <c r="A141" s="54" t="s">
        <v>450</v>
      </c>
      <c r="B141" s="54" t="s">
        <v>1599</v>
      </c>
      <c r="C141" s="50" t="s">
        <v>2441</v>
      </c>
      <c r="D141" s="54" t="s">
        <v>450</v>
      </c>
      <c r="E141" s="51"/>
      <c r="I141" t="s">
        <v>2939</v>
      </c>
    </row>
    <row r="142" spans="1:9" x14ac:dyDescent="0.35">
      <c r="A142" s="54" t="s">
        <v>451</v>
      </c>
      <c r="B142" s="54" t="s">
        <v>1600</v>
      </c>
      <c r="C142" s="50" t="s">
        <v>2442</v>
      </c>
      <c r="D142" s="54" t="s">
        <v>451</v>
      </c>
      <c r="E142" s="51"/>
    </row>
    <row r="143" spans="1:9" x14ac:dyDescent="0.35">
      <c r="A143" s="54" t="s">
        <v>452</v>
      </c>
      <c r="B143" s="54" t="s">
        <v>1601</v>
      </c>
      <c r="C143" s="50" t="s">
        <v>2443</v>
      </c>
      <c r="D143" s="54" t="s">
        <v>452</v>
      </c>
      <c r="E143" s="51"/>
    </row>
    <row r="144" spans="1:9" x14ac:dyDescent="0.35">
      <c r="A144" s="54" t="s">
        <v>453</v>
      </c>
      <c r="B144" s="54" t="s">
        <v>1602</v>
      </c>
      <c r="C144" s="50" t="s">
        <v>2444</v>
      </c>
      <c r="D144" s="54" t="s">
        <v>453</v>
      </c>
      <c r="E144" s="51"/>
    </row>
    <row r="145" spans="1:5" x14ac:dyDescent="0.35">
      <c r="A145" s="54" t="s">
        <v>454</v>
      </c>
      <c r="B145" s="50" t="s">
        <v>1603</v>
      </c>
      <c r="C145" s="50" t="s">
        <v>2445</v>
      </c>
      <c r="D145" s="54" t="s">
        <v>454</v>
      </c>
      <c r="E145" s="51"/>
    </row>
    <row r="146" spans="1:5" x14ac:dyDescent="0.35">
      <c r="A146" s="54" t="s">
        <v>1604</v>
      </c>
      <c r="B146" s="54" t="s">
        <v>1535</v>
      </c>
      <c r="C146" s="50" t="s">
        <v>2446</v>
      </c>
      <c r="D146" s="54" t="s">
        <v>1604</v>
      </c>
      <c r="E146" s="51"/>
    </row>
    <row r="147" spans="1:5" x14ac:dyDescent="0.35">
      <c r="A147" s="54" t="s">
        <v>455</v>
      </c>
      <c r="B147" s="54" t="s">
        <v>1605</v>
      </c>
      <c r="C147" s="50" t="s">
        <v>2447</v>
      </c>
      <c r="D147" s="54" t="s">
        <v>455</v>
      </c>
      <c r="E147" s="51"/>
    </row>
    <row r="148" spans="1:5" x14ac:dyDescent="0.35">
      <c r="A148" s="54" t="s">
        <v>456</v>
      </c>
      <c r="B148" s="54" t="s">
        <v>1606</v>
      </c>
      <c r="C148" s="50" t="s">
        <v>2448</v>
      </c>
      <c r="D148" s="54" t="s">
        <v>456</v>
      </c>
      <c r="E148" s="51"/>
    </row>
    <row r="149" spans="1:5" x14ac:dyDescent="0.35">
      <c r="A149" s="54" t="s">
        <v>1607</v>
      </c>
      <c r="B149" s="54" t="s">
        <v>1608</v>
      </c>
      <c r="C149" s="50" t="s">
        <v>2449</v>
      </c>
      <c r="D149" s="54" t="s">
        <v>1607</v>
      </c>
      <c r="E149" s="51"/>
    </row>
    <row r="150" spans="1:5" x14ac:dyDescent="0.35">
      <c r="A150" s="54" t="s">
        <v>457</v>
      </c>
      <c r="B150" s="54" t="s">
        <v>1609</v>
      </c>
      <c r="C150" s="50" t="s">
        <v>2450</v>
      </c>
      <c r="D150" s="54" t="s">
        <v>457</v>
      </c>
      <c r="E150" s="51"/>
    </row>
    <row r="151" spans="1:5" x14ac:dyDescent="0.35">
      <c r="A151" s="54" t="s">
        <v>458</v>
      </c>
      <c r="B151" s="54" t="s">
        <v>1610</v>
      </c>
      <c r="C151" s="50" t="s">
        <v>2451</v>
      </c>
      <c r="D151" s="54" t="s">
        <v>458</v>
      </c>
      <c r="E151" s="51"/>
    </row>
    <row r="152" spans="1:5" x14ac:dyDescent="0.35">
      <c r="A152" s="54" t="s">
        <v>459</v>
      </c>
      <c r="B152" s="54" t="s">
        <v>1611</v>
      </c>
      <c r="C152" s="50" t="s">
        <v>2452</v>
      </c>
      <c r="D152" s="54" t="s">
        <v>459</v>
      </c>
      <c r="E152" s="51"/>
    </row>
    <row r="153" spans="1:5" x14ac:dyDescent="0.35">
      <c r="A153" s="54" t="s">
        <v>460</v>
      </c>
      <c r="B153" s="54" t="s">
        <v>1612</v>
      </c>
      <c r="C153" s="50" t="s">
        <v>2453</v>
      </c>
      <c r="D153" s="54" t="s">
        <v>460</v>
      </c>
      <c r="E153" s="51"/>
    </row>
    <row r="154" spans="1:5" x14ac:dyDescent="0.35">
      <c r="A154" s="54" t="s">
        <v>461</v>
      </c>
      <c r="B154" s="54" t="s">
        <v>1613</v>
      </c>
      <c r="C154" s="50" t="s">
        <v>2454</v>
      </c>
      <c r="D154" s="54" t="s">
        <v>461</v>
      </c>
      <c r="E154" s="51"/>
    </row>
    <row r="155" spans="1:5" x14ac:dyDescent="0.35">
      <c r="A155" s="54" t="s">
        <v>1614</v>
      </c>
      <c r="B155" s="54" t="s">
        <v>1615</v>
      </c>
      <c r="C155" s="50" t="s">
        <v>2455</v>
      </c>
      <c r="D155" s="54" t="s">
        <v>1614</v>
      </c>
      <c r="E155" s="51"/>
    </row>
    <row r="156" spans="1:5" x14ac:dyDescent="0.35">
      <c r="A156" s="54" t="s">
        <v>1616</v>
      </c>
      <c r="B156" s="54" t="s">
        <v>1617</v>
      </c>
      <c r="C156" s="50" t="s">
        <v>2456</v>
      </c>
      <c r="D156" s="54" t="s">
        <v>1616</v>
      </c>
      <c r="E156" s="51"/>
    </row>
    <row r="157" spans="1:5" x14ac:dyDescent="0.35">
      <c r="A157" s="54" t="s">
        <v>1618</v>
      </c>
      <c r="B157" s="54" t="s">
        <v>1619</v>
      </c>
      <c r="C157" s="50" t="s">
        <v>2457</v>
      </c>
      <c r="D157" s="54" t="s">
        <v>1618</v>
      </c>
      <c r="E157" s="51"/>
    </row>
    <row r="158" spans="1:5" x14ac:dyDescent="0.35">
      <c r="A158" s="54" t="s">
        <v>462</v>
      </c>
      <c r="B158" s="54" t="s">
        <v>1620</v>
      </c>
      <c r="C158" s="50" t="s">
        <v>2458</v>
      </c>
      <c r="D158" s="54" t="s">
        <v>462</v>
      </c>
      <c r="E158" s="51"/>
    </row>
    <row r="159" spans="1:5" x14ac:dyDescent="0.35">
      <c r="A159" s="54" t="s">
        <v>463</v>
      </c>
      <c r="B159" s="54" t="s">
        <v>1621</v>
      </c>
      <c r="C159" s="50" t="s">
        <v>2459</v>
      </c>
      <c r="D159" s="54" t="s">
        <v>463</v>
      </c>
      <c r="E159" s="51"/>
    </row>
    <row r="160" spans="1:5" x14ac:dyDescent="0.35">
      <c r="A160" s="54" t="s">
        <v>44</v>
      </c>
      <c r="B160" s="54" t="s">
        <v>1622</v>
      </c>
      <c r="C160" s="50" t="s">
        <v>45</v>
      </c>
      <c r="D160" s="54" t="s">
        <v>44</v>
      </c>
      <c r="E160" s="51"/>
    </row>
    <row r="161" spans="1:5" x14ac:dyDescent="0.35">
      <c r="A161" s="54" t="s">
        <v>322</v>
      </c>
      <c r="B161" s="54" t="s">
        <v>1623</v>
      </c>
      <c r="C161" s="50" t="s">
        <v>364</v>
      </c>
      <c r="D161" s="54" t="s">
        <v>322</v>
      </c>
      <c r="E161" s="51"/>
    </row>
    <row r="162" spans="1:5" x14ac:dyDescent="0.35">
      <c r="A162" s="54" t="s">
        <v>1624</v>
      </c>
      <c r="B162" s="54" t="s">
        <v>1625</v>
      </c>
      <c r="C162" s="50" t="s">
        <v>2460</v>
      </c>
      <c r="D162" s="54" t="s">
        <v>1624</v>
      </c>
      <c r="E162" s="51"/>
    </row>
    <row r="163" spans="1:5" x14ac:dyDescent="0.35">
      <c r="A163" s="54" t="s">
        <v>464</v>
      </c>
      <c r="B163" s="54" t="s">
        <v>1626</v>
      </c>
      <c r="C163" s="50" t="s">
        <v>2461</v>
      </c>
      <c r="D163" s="54" t="s">
        <v>464</v>
      </c>
      <c r="E163" s="51"/>
    </row>
    <row r="164" spans="1:5" x14ac:dyDescent="0.35">
      <c r="A164" s="54" t="s">
        <v>323</v>
      </c>
      <c r="B164" s="54" t="s">
        <v>1627</v>
      </c>
      <c r="C164" s="50" t="s">
        <v>1300</v>
      </c>
      <c r="D164" s="54" t="s">
        <v>323</v>
      </c>
      <c r="E164" s="51"/>
    </row>
    <row r="165" spans="1:5" x14ac:dyDescent="0.35">
      <c r="A165" s="54" t="s">
        <v>46</v>
      </c>
      <c r="B165" s="54" t="s">
        <v>1628</v>
      </c>
      <c r="C165" s="50" t="s">
        <v>47</v>
      </c>
      <c r="D165" s="54" t="s">
        <v>46</v>
      </c>
      <c r="E165" s="51" t="s">
        <v>1092</v>
      </c>
    </row>
    <row r="166" spans="1:5" x14ac:dyDescent="0.35">
      <c r="A166" s="54" t="s">
        <v>48</v>
      </c>
      <c r="B166" s="54" t="s">
        <v>1629</v>
      </c>
      <c r="C166" s="50" t="s">
        <v>49</v>
      </c>
      <c r="D166" s="54" t="s">
        <v>48</v>
      </c>
      <c r="E166" s="51" t="s">
        <v>1092</v>
      </c>
    </row>
    <row r="167" spans="1:5" x14ac:dyDescent="0.35">
      <c r="A167" s="54" t="s">
        <v>465</v>
      </c>
      <c r="B167" s="54" t="s">
        <v>1630</v>
      </c>
      <c r="C167" s="50" t="s">
        <v>2462</v>
      </c>
      <c r="D167" s="54" t="s">
        <v>465</v>
      </c>
      <c r="E167" s="51"/>
    </row>
    <row r="168" spans="1:5" x14ac:dyDescent="0.35">
      <c r="A168" s="54" t="s">
        <v>288</v>
      </c>
      <c r="B168" s="54" t="s">
        <v>1631</v>
      </c>
      <c r="C168" s="50" t="s">
        <v>289</v>
      </c>
      <c r="D168" s="54" t="s">
        <v>288</v>
      </c>
      <c r="E168" s="51"/>
    </row>
    <row r="169" spans="1:5" x14ac:dyDescent="0.35">
      <c r="A169" s="54" t="s">
        <v>50</v>
      </c>
      <c r="B169" s="54" t="s">
        <v>1632</v>
      </c>
      <c r="C169" s="50" t="s">
        <v>1378</v>
      </c>
      <c r="D169" s="54" t="s">
        <v>50</v>
      </c>
      <c r="E169" s="51"/>
    </row>
    <row r="170" spans="1:5" x14ac:dyDescent="0.35">
      <c r="A170" s="54" t="s">
        <v>466</v>
      </c>
      <c r="B170" s="54" t="s">
        <v>1633</v>
      </c>
      <c r="C170" s="50" t="s">
        <v>2463</v>
      </c>
      <c r="D170" s="54" t="s">
        <v>466</v>
      </c>
      <c r="E170" s="51"/>
    </row>
    <row r="171" spans="1:5" x14ac:dyDescent="0.35">
      <c r="A171" s="54" t="s">
        <v>324</v>
      </c>
      <c r="B171" s="54" t="s">
        <v>1634</v>
      </c>
      <c r="C171" s="50" t="s">
        <v>363</v>
      </c>
      <c r="D171" s="54" t="s">
        <v>324</v>
      </c>
      <c r="E171" s="51" t="s">
        <v>1092</v>
      </c>
    </row>
    <row r="172" spans="1:5" x14ac:dyDescent="0.35">
      <c r="A172" s="54" t="s">
        <v>467</v>
      </c>
      <c r="B172" s="54" t="s">
        <v>1635</v>
      </c>
      <c r="C172" s="50" t="s">
        <v>2464</v>
      </c>
      <c r="D172" s="54" t="s">
        <v>467</v>
      </c>
      <c r="E172" s="51"/>
    </row>
    <row r="173" spans="1:5" x14ac:dyDescent="0.35">
      <c r="A173" s="54" t="s">
        <v>468</v>
      </c>
      <c r="B173" s="54" t="s">
        <v>1636</v>
      </c>
      <c r="C173" s="50" t="s">
        <v>2465</v>
      </c>
      <c r="D173" s="54" t="s">
        <v>468</v>
      </c>
      <c r="E173" s="51"/>
    </row>
    <row r="174" spans="1:5" x14ac:dyDescent="0.35">
      <c r="A174" s="54" t="s">
        <v>325</v>
      </c>
      <c r="B174" s="54" t="s">
        <v>1637</v>
      </c>
      <c r="C174" s="50" t="s">
        <v>60</v>
      </c>
      <c r="D174" s="54" t="s">
        <v>325</v>
      </c>
      <c r="E174" s="51"/>
    </row>
    <row r="175" spans="1:5" x14ac:dyDescent="0.35">
      <c r="A175" s="54" t="s">
        <v>469</v>
      </c>
      <c r="B175" s="54" t="s">
        <v>1638</v>
      </c>
      <c r="C175" s="50" t="s">
        <v>2466</v>
      </c>
      <c r="D175" s="54" t="s">
        <v>469</v>
      </c>
      <c r="E175" s="51"/>
    </row>
    <row r="176" spans="1:5" x14ac:dyDescent="0.35">
      <c r="A176" s="54" t="s">
        <v>470</v>
      </c>
      <c r="B176" s="54" t="s">
        <v>1639</v>
      </c>
      <c r="C176" s="50" t="s">
        <v>2467</v>
      </c>
      <c r="D176" s="54" t="s">
        <v>470</v>
      </c>
      <c r="E176" s="51"/>
    </row>
    <row r="177" spans="1:5" x14ac:dyDescent="0.35">
      <c r="A177" s="54" t="s">
        <v>52</v>
      </c>
      <c r="B177" s="54" t="s">
        <v>1640</v>
      </c>
      <c r="C177" s="50" t="s">
        <v>1379</v>
      </c>
      <c r="D177" s="54" t="s">
        <v>52</v>
      </c>
      <c r="E177" s="51"/>
    </row>
    <row r="178" spans="1:5" x14ac:dyDescent="0.35">
      <c r="A178" s="54" t="s">
        <v>471</v>
      </c>
      <c r="B178" s="54" t="s">
        <v>1641</v>
      </c>
      <c r="C178" s="50" t="s">
        <v>2468</v>
      </c>
      <c r="D178" s="54" t="s">
        <v>471</v>
      </c>
      <c r="E178" s="51"/>
    </row>
    <row r="179" spans="1:5" x14ac:dyDescent="0.35">
      <c r="A179" s="54" t="s">
        <v>53</v>
      </c>
      <c r="B179" s="54" t="s">
        <v>1642</v>
      </c>
      <c r="C179" s="50" t="s">
        <v>1303</v>
      </c>
      <c r="D179" s="54" t="s">
        <v>53</v>
      </c>
      <c r="E179" s="51"/>
    </row>
    <row r="180" spans="1:5" x14ac:dyDescent="0.35">
      <c r="A180" s="54" t="s">
        <v>326</v>
      </c>
      <c r="B180" s="54" t="s">
        <v>1643</v>
      </c>
      <c r="C180" s="50" t="s">
        <v>1380</v>
      </c>
      <c r="D180" s="54" t="s">
        <v>326</v>
      </c>
      <c r="E180" s="51"/>
    </row>
    <row r="181" spans="1:5" x14ac:dyDescent="0.35">
      <c r="A181" s="54" t="s">
        <v>54</v>
      </c>
      <c r="B181" s="54" t="s">
        <v>1644</v>
      </c>
      <c r="C181" s="57" t="s">
        <v>2469</v>
      </c>
      <c r="D181" s="54" t="s">
        <v>54</v>
      </c>
      <c r="E181" s="51"/>
    </row>
    <row r="182" spans="1:5" x14ac:dyDescent="0.35">
      <c r="A182" s="54" t="s">
        <v>472</v>
      </c>
      <c r="B182" s="54" t="s">
        <v>1645</v>
      </c>
      <c r="C182" s="50" t="s">
        <v>2470</v>
      </c>
      <c r="D182" s="54" t="s">
        <v>472</v>
      </c>
      <c r="E182" s="51" t="s">
        <v>1092</v>
      </c>
    </row>
    <row r="183" spans="1:5" x14ac:dyDescent="0.35">
      <c r="A183" s="54" t="s">
        <v>473</v>
      </c>
      <c r="B183" s="54" t="s">
        <v>1646</v>
      </c>
      <c r="C183" s="50" t="s">
        <v>2471</v>
      </c>
      <c r="D183" s="54" t="s">
        <v>473</v>
      </c>
      <c r="E183" s="51"/>
    </row>
    <row r="184" spans="1:5" x14ac:dyDescent="0.35">
      <c r="A184" s="54" t="s">
        <v>56</v>
      </c>
      <c r="B184" s="54" t="s">
        <v>1647</v>
      </c>
      <c r="C184" s="50" t="s">
        <v>1304</v>
      </c>
      <c r="D184" s="54" t="s">
        <v>56</v>
      </c>
      <c r="E184" s="51"/>
    </row>
    <row r="185" spans="1:5" x14ac:dyDescent="0.35">
      <c r="A185" s="54" t="s">
        <v>61</v>
      </c>
      <c r="B185" s="54" t="s">
        <v>1648</v>
      </c>
      <c r="C185" s="50" t="s">
        <v>62</v>
      </c>
      <c r="D185" s="54" t="s">
        <v>61</v>
      </c>
      <c r="E185" s="51" t="s">
        <v>1092</v>
      </c>
    </row>
    <row r="186" spans="1:5" x14ac:dyDescent="0.35">
      <c r="A186" s="54" t="s">
        <v>63</v>
      </c>
      <c r="B186" s="54" t="s">
        <v>1649</v>
      </c>
      <c r="C186" s="50" t="s">
        <v>64</v>
      </c>
      <c r="D186" s="54" t="s">
        <v>63</v>
      </c>
      <c r="E186" s="51"/>
    </row>
    <row r="187" spans="1:5" x14ac:dyDescent="0.35">
      <c r="A187" s="54" t="s">
        <v>474</v>
      </c>
      <c r="B187" s="54" t="s">
        <v>1650</v>
      </c>
      <c r="C187" s="50" t="s">
        <v>2472</v>
      </c>
      <c r="D187" s="54" t="s">
        <v>474</v>
      </c>
      <c r="E187" s="51"/>
    </row>
    <row r="188" spans="1:5" x14ac:dyDescent="0.35">
      <c r="A188" s="54" t="s">
        <v>475</v>
      </c>
      <c r="B188" s="54" t="s">
        <v>1651</v>
      </c>
      <c r="C188" s="50" t="s">
        <v>2473</v>
      </c>
      <c r="D188" s="54" t="s">
        <v>475</v>
      </c>
      <c r="E188" s="51"/>
    </row>
    <row r="189" spans="1:5" x14ac:dyDescent="0.35">
      <c r="A189" s="54" t="s">
        <v>476</v>
      </c>
      <c r="B189" s="54" t="s">
        <v>1652</v>
      </c>
      <c r="C189" s="50" t="s">
        <v>2474</v>
      </c>
      <c r="D189" s="54" t="s">
        <v>476</v>
      </c>
      <c r="E189" s="51"/>
    </row>
    <row r="190" spans="1:5" x14ac:dyDescent="0.35">
      <c r="A190" s="54" t="s">
        <v>65</v>
      </c>
      <c r="B190" s="54" t="s">
        <v>1653</v>
      </c>
      <c r="C190" s="50" t="s">
        <v>290</v>
      </c>
      <c r="D190" s="54" t="s">
        <v>65</v>
      </c>
      <c r="E190" s="51" t="s">
        <v>1092</v>
      </c>
    </row>
    <row r="191" spans="1:5" x14ac:dyDescent="0.35">
      <c r="A191" s="54" t="s">
        <v>1654</v>
      </c>
      <c r="B191" s="54" t="s">
        <v>1655</v>
      </c>
      <c r="C191" s="50" t="s">
        <v>2475</v>
      </c>
      <c r="D191" s="54" t="s">
        <v>1654</v>
      </c>
      <c r="E191" s="51"/>
    </row>
    <row r="192" spans="1:5" x14ac:dyDescent="0.35">
      <c r="A192" s="54" t="s">
        <v>477</v>
      </c>
      <c r="B192" s="54" t="s">
        <v>1656</v>
      </c>
      <c r="C192" s="50" t="s">
        <v>2476</v>
      </c>
      <c r="D192" s="54" t="s">
        <v>477</v>
      </c>
      <c r="E192" s="51"/>
    </row>
    <row r="193" spans="1:5" x14ac:dyDescent="0.35">
      <c r="A193" s="54" t="s">
        <v>478</v>
      </c>
      <c r="B193" s="54" t="s">
        <v>1657</v>
      </c>
      <c r="C193" s="50" t="s">
        <v>2477</v>
      </c>
      <c r="D193" s="54" t="s">
        <v>478</v>
      </c>
      <c r="E193" s="51"/>
    </row>
    <row r="194" spans="1:5" x14ac:dyDescent="0.35">
      <c r="A194" s="54" t="s">
        <v>479</v>
      </c>
      <c r="B194" s="54" t="s">
        <v>1658</v>
      </c>
      <c r="C194" s="50" t="s">
        <v>2478</v>
      </c>
      <c r="D194" s="54" t="s">
        <v>479</v>
      </c>
      <c r="E194" s="51"/>
    </row>
    <row r="195" spans="1:5" x14ac:dyDescent="0.35">
      <c r="A195" s="54" t="s">
        <v>480</v>
      </c>
      <c r="B195" s="54" t="s">
        <v>1659</v>
      </c>
      <c r="C195" s="50" t="s">
        <v>2479</v>
      </c>
      <c r="D195" s="54" t="s">
        <v>480</v>
      </c>
      <c r="E195" s="51"/>
    </row>
    <row r="196" spans="1:5" x14ac:dyDescent="0.35">
      <c r="A196" s="54" t="s">
        <v>66</v>
      </c>
      <c r="B196" s="54" t="s">
        <v>1660</v>
      </c>
      <c r="C196" s="50" t="s">
        <v>67</v>
      </c>
      <c r="D196" s="54" t="s">
        <v>66</v>
      </c>
      <c r="E196" s="51"/>
    </row>
    <row r="197" spans="1:5" x14ac:dyDescent="0.35">
      <c r="A197" s="54" t="s">
        <v>481</v>
      </c>
      <c r="B197" s="54" t="s">
        <v>1661</v>
      </c>
      <c r="C197" s="50" t="s">
        <v>2480</v>
      </c>
      <c r="D197" s="54" t="s">
        <v>481</v>
      </c>
      <c r="E197" s="51"/>
    </row>
    <row r="198" spans="1:5" x14ac:dyDescent="0.35">
      <c r="A198" s="54" t="s">
        <v>1662</v>
      </c>
      <c r="B198" s="54" t="s">
        <v>1663</v>
      </c>
      <c r="C198" s="50" t="s">
        <v>2481</v>
      </c>
      <c r="D198" s="54" t="s">
        <v>1662</v>
      </c>
      <c r="E198" s="51"/>
    </row>
    <row r="199" spans="1:5" x14ac:dyDescent="0.35">
      <c r="A199" s="54" t="s">
        <v>266</v>
      </c>
      <c r="B199" s="54" t="s">
        <v>1664</v>
      </c>
      <c r="C199" s="50" t="s">
        <v>267</v>
      </c>
      <c r="D199" s="54" t="s">
        <v>266</v>
      </c>
      <c r="E199" s="51"/>
    </row>
    <row r="200" spans="1:5" x14ac:dyDescent="0.35">
      <c r="A200" s="54" t="s">
        <v>482</v>
      </c>
      <c r="B200" s="54" t="s">
        <v>1665</v>
      </c>
      <c r="C200" s="50" t="s">
        <v>2482</v>
      </c>
      <c r="D200" s="54" t="s">
        <v>482</v>
      </c>
      <c r="E200" s="51"/>
    </row>
    <row r="201" spans="1:5" x14ac:dyDescent="0.35">
      <c r="A201" s="54" t="s">
        <v>68</v>
      </c>
      <c r="B201" s="54" t="s">
        <v>1666</v>
      </c>
      <c r="C201" s="50" t="s">
        <v>1306</v>
      </c>
      <c r="D201" s="54" t="s">
        <v>68</v>
      </c>
      <c r="E201" s="51"/>
    </row>
    <row r="202" spans="1:5" x14ac:dyDescent="0.35">
      <c r="A202" s="54" t="s">
        <v>483</v>
      </c>
      <c r="B202" s="54" t="s">
        <v>1667</v>
      </c>
      <c r="C202" s="50" t="s">
        <v>2483</v>
      </c>
      <c r="D202" s="54" t="s">
        <v>483</v>
      </c>
      <c r="E202" s="51"/>
    </row>
    <row r="203" spans="1:5" x14ac:dyDescent="0.35">
      <c r="A203" s="54" t="s">
        <v>484</v>
      </c>
      <c r="B203" s="54" t="s">
        <v>1668</v>
      </c>
      <c r="C203" s="50" t="s">
        <v>2484</v>
      </c>
      <c r="D203" s="54" t="s">
        <v>484</v>
      </c>
      <c r="E203" s="51"/>
    </row>
    <row r="204" spans="1:5" x14ac:dyDescent="0.35">
      <c r="A204" s="54" t="s">
        <v>485</v>
      </c>
      <c r="B204" s="54" t="s">
        <v>1669</v>
      </c>
      <c r="C204" s="50" t="s">
        <v>2485</v>
      </c>
      <c r="D204" s="54" t="s">
        <v>485</v>
      </c>
      <c r="E204" s="51" t="s">
        <v>1092</v>
      </c>
    </row>
    <row r="205" spans="1:5" x14ac:dyDescent="0.35">
      <c r="A205" s="54" t="s">
        <v>486</v>
      </c>
      <c r="B205" s="54" t="s">
        <v>1670</v>
      </c>
      <c r="C205" s="50" t="s">
        <v>2486</v>
      </c>
      <c r="D205" s="54" t="s">
        <v>486</v>
      </c>
      <c r="E205" s="51"/>
    </row>
    <row r="206" spans="1:5" x14ac:dyDescent="0.35">
      <c r="A206" s="54" t="s">
        <v>1230</v>
      </c>
      <c r="B206" s="54" t="s">
        <v>1671</v>
      </c>
      <c r="C206" s="50" t="s">
        <v>1226</v>
      </c>
      <c r="D206" s="54" t="s">
        <v>1230</v>
      </c>
      <c r="E206" s="51"/>
    </row>
    <row r="207" spans="1:5" x14ac:dyDescent="0.35">
      <c r="A207" s="54" t="s">
        <v>487</v>
      </c>
      <c r="B207" s="54" t="s">
        <v>1672</v>
      </c>
      <c r="C207" s="50" t="s">
        <v>2487</v>
      </c>
      <c r="D207" s="54" t="s">
        <v>487</v>
      </c>
      <c r="E207" s="51"/>
    </row>
    <row r="208" spans="1:5" x14ac:dyDescent="0.35">
      <c r="A208" s="54" t="s">
        <v>69</v>
      </c>
      <c r="B208" s="54" t="s">
        <v>1673</v>
      </c>
      <c r="C208" s="50" t="s">
        <v>70</v>
      </c>
      <c r="D208" s="54" t="s">
        <v>69</v>
      </c>
      <c r="E208" s="51" t="s">
        <v>1092</v>
      </c>
    </row>
    <row r="209" spans="1:5" x14ac:dyDescent="0.35">
      <c r="A209" s="54" t="s">
        <v>488</v>
      </c>
      <c r="B209" s="54" t="s">
        <v>1674</v>
      </c>
      <c r="C209" s="50" t="s">
        <v>2488</v>
      </c>
      <c r="D209" s="54" t="s">
        <v>488</v>
      </c>
      <c r="E209" s="51"/>
    </row>
    <row r="210" spans="1:5" x14ac:dyDescent="0.35">
      <c r="A210" s="54" t="s">
        <v>328</v>
      </c>
      <c r="B210" s="54" t="s">
        <v>1675</v>
      </c>
      <c r="C210" s="50" t="s">
        <v>365</v>
      </c>
      <c r="D210" s="54" t="s">
        <v>328</v>
      </c>
      <c r="E210" s="51"/>
    </row>
    <row r="211" spans="1:5" x14ac:dyDescent="0.35">
      <c r="A211" s="54" t="s">
        <v>71</v>
      </c>
      <c r="B211" s="54" t="s">
        <v>1676</v>
      </c>
      <c r="C211" s="50" t="s">
        <v>72</v>
      </c>
      <c r="D211" s="54" t="s">
        <v>71</v>
      </c>
      <c r="E211" s="51"/>
    </row>
    <row r="212" spans="1:5" x14ac:dyDescent="0.35">
      <c r="A212" s="54" t="s">
        <v>489</v>
      </c>
      <c r="B212" s="54" t="s">
        <v>1677</v>
      </c>
      <c r="C212" s="50" t="s">
        <v>2489</v>
      </c>
      <c r="D212" s="54" t="s">
        <v>489</v>
      </c>
      <c r="E212" s="51"/>
    </row>
    <row r="213" spans="1:5" x14ac:dyDescent="0.35">
      <c r="A213" s="54" t="s">
        <v>490</v>
      </c>
      <c r="B213" s="54" t="s">
        <v>1678</v>
      </c>
      <c r="C213" s="50" t="s">
        <v>2490</v>
      </c>
      <c r="D213" s="54" t="s">
        <v>490</v>
      </c>
      <c r="E213" s="51"/>
    </row>
    <row r="214" spans="1:5" x14ac:dyDescent="0.35">
      <c r="A214" s="54" t="s">
        <v>73</v>
      </c>
      <c r="B214" s="54" t="s">
        <v>1679</v>
      </c>
      <c r="C214" s="50" t="s">
        <v>74</v>
      </c>
      <c r="D214" s="54" t="s">
        <v>73</v>
      </c>
      <c r="E214" s="51" t="s">
        <v>1092</v>
      </c>
    </row>
    <row r="215" spans="1:5" x14ac:dyDescent="0.35">
      <c r="A215" s="54" t="s">
        <v>491</v>
      </c>
      <c r="B215" s="54" t="s">
        <v>1680</v>
      </c>
      <c r="C215" s="50" t="s">
        <v>2491</v>
      </c>
      <c r="D215" s="54" t="s">
        <v>491</v>
      </c>
      <c r="E215" s="51"/>
    </row>
    <row r="216" spans="1:5" x14ac:dyDescent="0.35">
      <c r="A216" s="54" t="s">
        <v>75</v>
      </c>
      <c r="B216" s="54" t="s">
        <v>1681</v>
      </c>
      <c r="C216" s="50" t="s">
        <v>76</v>
      </c>
      <c r="D216" s="54" t="s">
        <v>75</v>
      </c>
      <c r="E216" s="51"/>
    </row>
    <row r="217" spans="1:5" x14ac:dyDescent="0.35">
      <c r="A217" s="54" t="s">
        <v>492</v>
      </c>
      <c r="B217" s="54" t="s">
        <v>1682</v>
      </c>
      <c r="C217" s="50" t="s">
        <v>2492</v>
      </c>
      <c r="D217" s="54" t="s">
        <v>492</v>
      </c>
      <c r="E217" s="51"/>
    </row>
    <row r="218" spans="1:5" x14ac:dyDescent="0.35">
      <c r="A218" s="54" t="s">
        <v>493</v>
      </c>
      <c r="B218" s="54" t="s">
        <v>1683</v>
      </c>
      <c r="C218" s="50" t="s">
        <v>2493</v>
      </c>
      <c r="D218" s="54" t="s">
        <v>493</v>
      </c>
      <c r="E218" s="51" t="s">
        <v>1092</v>
      </c>
    </row>
    <row r="219" spans="1:5" x14ac:dyDescent="0.35">
      <c r="A219" s="54" t="s">
        <v>77</v>
      </c>
      <c r="B219" s="54" t="s">
        <v>1684</v>
      </c>
      <c r="C219" s="50" t="s">
        <v>1381</v>
      </c>
      <c r="D219" s="54" t="s">
        <v>77</v>
      </c>
      <c r="E219" s="51" t="s">
        <v>1092</v>
      </c>
    </row>
    <row r="220" spans="1:5" x14ac:dyDescent="0.35">
      <c r="A220" s="54" t="s">
        <v>494</v>
      </c>
      <c r="B220" s="54" t="s">
        <v>1685</v>
      </c>
      <c r="C220" s="50" t="s">
        <v>2494</v>
      </c>
      <c r="D220" s="54" t="s">
        <v>494</v>
      </c>
      <c r="E220" s="51"/>
    </row>
    <row r="221" spans="1:5" x14ac:dyDescent="0.35">
      <c r="A221" s="54" t="s">
        <v>78</v>
      </c>
      <c r="B221" s="54" t="s">
        <v>1686</v>
      </c>
      <c r="C221" s="50" t="s">
        <v>1308</v>
      </c>
      <c r="D221" s="54" t="s">
        <v>78</v>
      </c>
      <c r="E221" s="51"/>
    </row>
    <row r="222" spans="1:5" x14ac:dyDescent="0.35">
      <c r="A222" s="54" t="s">
        <v>495</v>
      </c>
      <c r="B222" s="54" t="s">
        <v>1687</v>
      </c>
      <c r="C222" s="50" t="s">
        <v>2495</v>
      </c>
      <c r="D222" s="54" t="s">
        <v>495</v>
      </c>
      <c r="E222" s="51"/>
    </row>
    <row r="223" spans="1:5" x14ac:dyDescent="0.35">
      <c r="A223" s="54" t="s">
        <v>79</v>
      </c>
      <c r="B223" s="54" t="s">
        <v>1688</v>
      </c>
      <c r="C223" s="50" t="s">
        <v>1382</v>
      </c>
      <c r="D223" s="54" t="s">
        <v>79</v>
      </c>
      <c r="E223" s="51"/>
    </row>
    <row r="224" spans="1:5" x14ac:dyDescent="0.35">
      <c r="A224" s="54" t="s">
        <v>329</v>
      </c>
      <c r="B224" s="54" t="s">
        <v>1689</v>
      </c>
      <c r="C224" s="50" t="s">
        <v>1383</v>
      </c>
      <c r="D224" s="54" t="s">
        <v>329</v>
      </c>
      <c r="E224" s="51" t="s">
        <v>1092</v>
      </c>
    </row>
    <row r="225" spans="1:5" x14ac:dyDescent="0.35">
      <c r="A225" s="54" t="s">
        <v>81</v>
      </c>
      <c r="B225" s="54" t="s">
        <v>1690</v>
      </c>
      <c r="C225" s="50" t="s">
        <v>1384</v>
      </c>
      <c r="D225" s="54" t="s">
        <v>81</v>
      </c>
      <c r="E225" s="51"/>
    </row>
    <row r="226" spans="1:5" x14ac:dyDescent="0.35">
      <c r="A226" s="54" t="s">
        <v>83</v>
      </c>
      <c r="B226" s="54" t="s">
        <v>1691</v>
      </c>
      <c r="C226" s="50" t="s">
        <v>1385</v>
      </c>
      <c r="D226" s="54" t="s">
        <v>83</v>
      </c>
      <c r="E226" s="51"/>
    </row>
    <row r="227" spans="1:5" x14ac:dyDescent="0.35">
      <c r="A227" s="54" t="s">
        <v>84</v>
      </c>
      <c r="B227" s="54" t="s">
        <v>1692</v>
      </c>
      <c r="C227" s="50" t="s">
        <v>2496</v>
      </c>
      <c r="D227" s="54" t="s">
        <v>84</v>
      </c>
      <c r="E227" s="51"/>
    </row>
    <row r="228" spans="1:5" x14ac:dyDescent="0.35">
      <c r="A228" s="54" t="s">
        <v>268</v>
      </c>
      <c r="B228" s="54" t="s">
        <v>1693</v>
      </c>
      <c r="C228" s="50" t="s">
        <v>1386</v>
      </c>
      <c r="D228" s="54" t="s">
        <v>268</v>
      </c>
      <c r="E228" s="51"/>
    </row>
    <row r="229" spans="1:5" x14ac:dyDescent="0.35">
      <c r="A229" s="54" t="s">
        <v>86</v>
      </c>
      <c r="B229" s="54" t="s">
        <v>1694</v>
      </c>
      <c r="C229" s="50" t="s">
        <v>1387</v>
      </c>
      <c r="D229" s="54" t="s">
        <v>86</v>
      </c>
      <c r="E229" s="51"/>
    </row>
    <row r="230" spans="1:5" x14ac:dyDescent="0.35">
      <c r="A230" s="54" t="s">
        <v>1232</v>
      </c>
      <c r="B230" s="54" t="s">
        <v>1695</v>
      </c>
      <c r="C230" s="50" t="s">
        <v>1388</v>
      </c>
      <c r="D230" s="54" t="s">
        <v>1232</v>
      </c>
      <c r="E230" s="51"/>
    </row>
    <row r="231" spans="1:5" x14ac:dyDescent="0.35">
      <c r="A231" s="54" t="s">
        <v>496</v>
      </c>
      <c r="B231" s="54" t="s">
        <v>1696</v>
      </c>
      <c r="C231" s="50" t="s">
        <v>2497</v>
      </c>
      <c r="D231" s="54" t="s">
        <v>496</v>
      </c>
      <c r="E231" s="51"/>
    </row>
    <row r="232" spans="1:5" x14ac:dyDescent="0.35">
      <c r="A232" s="54" t="s">
        <v>88</v>
      </c>
      <c r="B232" s="54" t="s">
        <v>1697</v>
      </c>
      <c r="C232" s="50" t="s">
        <v>89</v>
      </c>
      <c r="D232" s="54" t="s">
        <v>88</v>
      </c>
      <c r="E232" s="51"/>
    </row>
    <row r="233" spans="1:5" x14ac:dyDescent="0.35">
      <c r="A233" s="54" t="s">
        <v>497</v>
      </c>
      <c r="B233" s="54" t="s">
        <v>1698</v>
      </c>
      <c r="C233" s="50" t="s">
        <v>2498</v>
      </c>
      <c r="D233" s="54" t="s">
        <v>497</v>
      </c>
      <c r="E233" s="51"/>
    </row>
    <row r="234" spans="1:5" x14ac:dyDescent="0.35">
      <c r="A234" s="54" t="s">
        <v>498</v>
      </c>
      <c r="B234" s="54" t="s">
        <v>1699</v>
      </c>
      <c r="C234" s="50" t="s">
        <v>2499</v>
      </c>
      <c r="D234" s="54" t="s">
        <v>498</v>
      </c>
      <c r="E234" s="51"/>
    </row>
    <row r="235" spans="1:5" x14ac:dyDescent="0.35">
      <c r="A235" s="54" t="s">
        <v>499</v>
      </c>
      <c r="B235" s="54" t="s">
        <v>1700</v>
      </c>
      <c r="C235" s="50" t="s">
        <v>2500</v>
      </c>
      <c r="D235" s="54" t="s">
        <v>499</v>
      </c>
      <c r="E235" s="51"/>
    </row>
    <row r="236" spans="1:5" x14ac:dyDescent="0.35">
      <c r="A236" s="54" t="s">
        <v>500</v>
      </c>
      <c r="B236" s="54" t="s">
        <v>1701</v>
      </c>
      <c r="C236" s="50" t="s">
        <v>2501</v>
      </c>
      <c r="D236" s="54" t="s">
        <v>500</v>
      </c>
      <c r="E236" s="51"/>
    </row>
    <row r="237" spans="1:5" x14ac:dyDescent="0.35">
      <c r="A237" s="54" t="s">
        <v>501</v>
      </c>
      <c r="B237" s="54" t="s">
        <v>1702</v>
      </c>
      <c r="C237" s="50" t="s">
        <v>2502</v>
      </c>
      <c r="D237" s="54" t="s">
        <v>501</v>
      </c>
      <c r="E237" s="51"/>
    </row>
    <row r="238" spans="1:5" x14ac:dyDescent="0.35">
      <c r="A238" s="54" t="s">
        <v>502</v>
      </c>
      <c r="B238" s="54" t="s">
        <v>1703</v>
      </c>
      <c r="C238" s="50" t="s">
        <v>2503</v>
      </c>
      <c r="D238" s="54" t="s">
        <v>502</v>
      </c>
      <c r="E238" s="51"/>
    </row>
    <row r="239" spans="1:5" x14ac:dyDescent="0.35">
      <c r="A239" s="54" t="s">
        <v>90</v>
      </c>
      <c r="B239" s="54" t="s">
        <v>1704</v>
      </c>
      <c r="C239" s="50" t="s">
        <v>2504</v>
      </c>
      <c r="D239" s="54" t="s">
        <v>90</v>
      </c>
      <c r="E239" s="51"/>
    </row>
    <row r="240" spans="1:5" x14ac:dyDescent="0.35">
      <c r="A240" s="54" t="s">
        <v>270</v>
      </c>
      <c r="B240" s="54" t="s">
        <v>1705</v>
      </c>
      <c r="C240" s="50" t="s">
        <v>1049</v>
      </c>
      <c r="D240" s="54" t="s">
        <v>270</v>
      </c>
      <c r="E240" s="51"/>
    </row>
    <row r="241" spans="1:5" x14ac:dyDescent="0.35">
      <c r="A241" s="54" t="s">
        <v>92</v>
      </c>
      <c r="B241" s="54" t="s">
        <v>1706</v>
      </c>
      <c r="C241" s="50" t="s">
        <v>93</v>
      </c>
      <c r="D241" s="54" t="s">
        <v>92</v>
      </c>
      <c r="E241" s="51"/>
    </row>
    <row r="242" spans="1:5" x14ac:dyDescent="0.35">
      <c r="A242" s="54" t="s">
        <v>94</v>
      </c>
      <c r="B242" s="54" t="s">
        <v>1707</v>
      </c>
      <c r="C242" s="50" t="s">
        <v>95</v>
      </c>
      <c r="D242" s="54" t="s">
        <v>94</v>
      </c>
      <c r="E242" s="51"/>
    </row>
    <row r="243" spans="1:5" x14ac:dyDescent="0.35">
      <c r="A243" s="54" t="s">
        <v>1708</v>
      </c>
      <c r="B243" s="54" t="s">
        <v>1709</v>
      </c>
      <c r="C243" s="50" t="s">
        <v>2505</v>
      </c>
      <c r="D243" s="54" t="s">
        <v>1708</v>
      </c>
      <c r="E243" s="51"/>
    </row>
    <row r="244" spans="1:5" x14ac:dyDescent="0.35">
      <c r="A244" s="54" t="s">
        <v>96</v>
      </c>
      <c r="B244" s="54" t="s">
        <v>1710</v>
      </c>
      <c r="C244" s="50" t="s">
        <v>1310</v>
      </c>
      <c r="D244" s="54" t="s">
        <v>96</v>
      </c>
      <c r="E244" s="51"/>
    </row>
    <row r="245" spans="1:5" x14ac:dyDescent="0.35">
      <c r="A245" s="54" t="s">
        <v>503</v>
      </c>
      <c r="B245" s="54" t="s">
        <v>1711</v>
      </c>
      <c r="C245" s="50" t="s">
        <v>2506</v>
      </c>
      <c r="D245" s="54" t="s">
        <v>503</v>
      </c>
      <c r="E245" s="51"/>
    </row>
    <row r="246" spans="1:5" x14ac:dyDescent="0.35">
      <c r="A246" s="54" t="s">
        <v>504</v>
      </c>
      <c r="B246" s="54" t="s">
        <v>1712</v>
      </c>
      <c r="C246" s="50" t="s">
        <v>2507</v>
      </c>
      <c r="D246" s="54" t="s">
        <v>504</v>
      </c>
      <c r="E246" s="51"/>
    </row>
    <row r="247" spans="1:5" x14ac:dyDescent="0.35">
      <c r="A247" s="54" t="s">
        <v>505</v>
      </c>
      <c r="B247" s="54" t="s">
        <v>1713</v>
      </c>
      <c r="C247" s="50" t="s">
        <v>932</v>
      </c>
      <c r="D247" s="54" t="s">
        <v>505</v>
      </c>
      <c r="E247" s="51"/>
    </row>
    <row r="248" spans="1:5" x14ac:dyDescent="0.35">
      <c r="A248" s="54" t="s">
        <v>506</v>
      </c>
      <c r="B248" s="54" t="s">
        <v>1714</v>
      </c>
      <c r="C248" s="50" t="s">
        <v>2508</v>
      </c>
      <c r="D248" s="54" t="s">
        <v>506</v>
      </c>
      <c r="E248" s="51"/>
    </row>
    <row r="249" spans="1:5" x14ac:dyDescent="0.35">
      <c r="A249" s="54" t="s">
        <v>330</v>
      </c>
      <c r="B249" s="54" t="s">
        <v>1715</v>
      </c>
      <c r="C249" s="50" t="s">
        <v>58</v>
      </c>
      <c r="D249" s="54" t="s">
        <v>330</v>
      </c>
      <c r="E249" s="51"/>
    </row>
    <row r="250" spans="1:5" x14ac:dyDescent="0.35">
      <c r="A250" s="54" t="s">
        <v>507</v>
      </c>
      <c r="B250" s="54" t="s">
        <v>1716</v>
      </c>
      <c r="C250" s="50" t="s">
        <v>2509</v>
      </c>
      <c r="D250" s="54" t="s">
        <v>507</v>
      </c>
      <c r="E250" s="51"/>
    </row>
    <row r="251" spans="1:5" x14ac:dyDescent="0.35">
      <c r="A251" s="54" t="s">
        <v>97</v>
      </c>
      <c r="B251" s="54" t="s">
        <v>1717</v>
      </c>
      <c r="C251" s="50" t="s">
        <v>1389</v>
      </c>
      <c r="D251" s="54" t="s">
        <v>97</v>
      </c>
      <c r="E251" s="51"/>
    </row>
    <row r="252" spans="1:5" x14ac:dyDescent="0.35">
      <c r="A252" s="54" t="s">
        <v>508</v>
      </c>
      <c r="B252" s="54" t="s">
        <v>1718</v>
      </c>
      <c r="C252" s="50" t="s">
        <v>2510</v>
      </c>
      <c r="D252" s="54" t="s">
        <v>508</v>
      </c>
      <c r="E252" s="51"/>
    </row>
    <row r="253" spans="1:5" x14ac:dyDescent="0.35">
      <c r="A253" s="54" t="s">
        <v>509</v>
      </c>
      <c r="B253" s="54" t="s">
        <v>1719</v>
      </c>
      <c r="C253" s="50" t="s">
        <v>2511</v>
      </c>
      <c r="D253" s="54" t="s">
        <v>509</v>
      </c>
      <c r="E253" s="51"/>
    </row>
    <row r="254" spans="1:5" x14ac:dyDescent="0.35">
      <c r="A254" s="54" t="s">
        <v>98</v>
      </c>
      <c r="B254" s="54" t="s">
        <v>1720</v>
      </c>
      <c r="C254" s="50" t="s">
        <v>99</v>
      </c>
      <c r="D254" s="54" t="s">
        <v>98</v>
      </c>
      <c r="E254" s="51"/>
    </row>
    <row r="255" spans="1:5" x14ac:dyDescent="0.35">
      <c r="A255" s="54" t="s">
        <v>100</v>
      </c>
      <c r="B255" s="54" t="s">
        <v>1721</v>
      </c>
      <c r="C255" s="50" t="s">
        <v>934</v>
      </c>
      <c r="D255" s="54" t="s">
        <v>100</v>
      </c>
      <c r="E255" s="51"/>
    </row>
    <row r="256" spans="1:5" x14ac:dyDescent="0.35">
      <c r="A256" s="54" t="s">
        <v>102</v>
      </c>
      <c r="B256" s="54" t="s">
        <v>1722</v>
      </c>
      <c r="C256" s="50" t="s">
        <v>1390</v>
      </c>
      <c r="D256" s="54" t="s">
        <v>102</v>
      </c>
      <c r="E256" s="51"/>
    </row>
    <row r="257" spans="1:5" x14ac:dyDescent="0.35">
      <c r="A257" s="54" t="s">
        <v>104</v>
      </c>
      <c r="B257" s="54" t="s">
        <v>1723</v>
      </c>
      <c r="C257" s="50" t="s">
        <v>936</v>
      </c>
      <c r="D257" s="54" t="s">
        <v>104</v>
      </c>
      <c r="E257" s="51"/>
    </row>
    <row r="258" spans="1:5" x14ac:dyDescent="0.35">
      <c r="A258" s="54" t="s">
        <v>106</v>
      </c>
      <c r="B258" s="54" t="s">
        <v>1724</v>
      </c>
      <c r="C258" s="50" t="s">
        <v>937</v>
      </c>
      <c r="D258" s="54" t="s">
        <v>106</v>
      </c>
      <c r="E258" s="51"/>
    </row>
    <row r="259" spans="1:5" x14ac:dyDescent="0.35">
      <c r="A259" s="54" t="s">
        <v>510</v>
      </c>
      <c r="B259" s="54" t="s">
        <v>1725</v>
      </c>
      <c r="C259" s="50" t="s">
        <v>2512</v>
      </c>
      <c r="D259" s="54" t="s">
        <v>510</v>
      </c>
      <c r="E259" s="51" t="s">
        <v>1092</v>
      </c>
    </row>
    <row r="260" spans="1:5" x14ac:dyDescent="0.35">
      <c r="A260" s="54" t="s">
        <v>108</v>
      </c>
      <c r="B260" s="54" t="s">
        <v>1726</v>
      </c>
      <c r="C260" s="50" t="s">
        <v>109</v>
      </c>
      <c r="D260" s="54" t="s">
        <v>108</v>
      </c>
      <c r="E260" s="51"/>
    </row>
    <row r="261" spans="1:5" x14ac:dyDescent="0.35">
      <c r="A261" s="54" t="s">
        <v>511</v>
      </c>
      <c r="B261" s="54" t="s">
        <v>1727</v>
      </c>
      <c r="C261" s="50" t="s">
        <v>2513</v>
      </c>
      <c r="D261" s="54" t="s">
        <v>511</v>
      </c>
      <c r="E261" s="51"/>
    </row>
    <row r="262" spans="1:5" x14ac:dyDescent="0.35">
      <c r="A262" s="54" t="s">
        <v>512</v>
      </c>
      <c r="B262" s="54" t="s">
        <v>1728</v>
      </c>
      <c r="C262" s="50" t="s">
        <v>2514</v>
      </c>
      <c r="D262" s="54" t="s">
        <v>512</v>
      </c>
      <c r="E262" s="51"/>
    </row>
    <row r="263" spans="1:5" x14ac:dyDescent="0.35">
      <c r="A263" s="54" t="s">
        <v>513</v>
      </c>
      <c r="B263" s="54" t="s">
        <v>1729</v>
      </c>
      <c r="C263" s="50" t="s">
        <v>2515</v>
      </c>
      <c r="D263" s="54" t="s">
        <v>513</v>
      </c>
      <c r="E263" s="51"/>
    </row>
    <row r="264" spans="1:5" x14ac:dyDescent="0.35">
      <c r="A264" s="54" t="s">
        <v>514</v>
      </c>
      <c r="B264" s="54" t="s">
        <v>1730</v>
      </c>
      <c r="C264" s="50" t="s">
        <v>2516</v>
      </c>
      <c r="D264" s="54" t="s">
        <v>514</v>
      </c>
      <c r="E264" s="51"/>
    </row>
    <row r="265" spans="1:5" x14ac:dyDescent="0.35">
      <c r="A265" s="54" t="s">
        <v>110</v>
      </c>
      <c r="B265" s="54" t="s">
        <v>1731</v>
      </c>
      <c r="C265" s="50" t="s">
        <v>111</v>
      </c>
      <c r="D265" s="54" t="s">
        <v>110</v>
      </c>
      <c r="E265" s="51"/>
    </row>
    <row r="266" spans="1:5" x14ac:dyDescent="0.35">
      <c r="A266" s="54" t="s">
        <v>1732</v>
      </c>
      <c r="B266" s="54" t="s">
        <v>1733</v>
      </c>
      <c r="C266" s="50" t="s">
        <v>2517</v>
      </c>
      <c r="D266" s="54" t="s">
        <v>1732</v>
      </c>
      <c r="E266" s="51"/>
    </row>
    <row r="267" spans="1:5" x14ac:dyDescent="0.35">
      <c r="A267" s="54" t="s">
        <v>515</v>
      </c>
      <c r="B267" s="54" t="s">
        <v>1734</v>
      </c>
      <c r="C267" s="50" t="s">
        <v>2518</v>
      </c>
      <c r="D267" s="54" t="s">
        <v>515</v>
      </c>
      <c r="E267" s="51"/>
    </row>
    <row r="268" spans="1:5" x14ac:dyDescent="0.35">
      <c r="A268" s="54" t="s">
        <v>112</v>
      </c>
      <c r="B268" s="54" t="s">
        <v>1735</v>
      </c>
      <c r="C268" s="50" t="s">
        <v>1391</v>
      </c>
      <c r="D268" s="54" t="s">
        <v>112</v>
      </c>
      <c r="E268" s="51"/>
    </row>
    <row r="269" spans="1:5" x14ac:dyDescent="0.35">
      <c r="A269" s="54" t="s">
        <v>114</v>
      </c>
      <c r="B269" s="54" t="s">
        <v>1736</v>
      </c>
      <c r="C269" s="50" t="s">
        <v>1392</v>
      </c>
      <c r="D269" s="54" t="s">
        <v>114</v>
      </c>
      <c r="E269" s="51" t="s">
        <v>1092</v>
      </c>
    </row>
    <row r="270" spans="1:5" x14ac:dyDescent="0.35">
      <c r="A270" s="54" t="s">
        <v>516</v>
      </c>
      <c r="B270" s="54" t="s">
        <v>1737</v>
      </c>
      <c r="C270" s="50" t="s">
        <v>2519</v>
      </c>
      <c r="D270" s="54" t="s">
        <v>516</v>
      </c>
      <c r="E270" s="51"/>
    </row>
    <row r="271" spans="1:5" x14ac:dyDescent="0.35">
      <c r="A271" s="54" t="s">
        <v>517</v>
      </c>
      <c r="B271" s="54" t="s">
        <v>1738</v>
      </c>
      <c r="C271" s="50" t="s">
        <v>2520</v>
      </c>
      <c r="D271" s="54" t="s">
        <v>517</v>
      </c>
      <c r="E271" s="51"/>
    </row>
    <row r="272" spans="1:5" x14ac:dyDescent="0.35">
      <c r="A272" s="54" t="s">
        <v>518</v>
      </c>
      <c r="B272" s="54" t="s">
        <v>1739</v>
      </c>
      <c r="C272" s="50" t="s">
        <v>2521</v>
      </c>
      <c r="D272" s="54" t="s">
        <v>518</v>
      </c>
      <c r="E272" s="51"/>
    </row>
    <row r="273" spans="1:5" x14ac:dyDescent="0.35">
      <c r="A273" s="54" t="s">
        <v>519</v>
      </c>
      <c r="B273" s="54" t="s">
        <v>1740</v>
      </c>
      <c r="C273" s="50" t="s">
        <v>2522</v>
      </c>
      <c r="D273" s="54" t="s">
        <v>519</v>
      </c>
      <c r="E273" s="51"/>
    </row>
    <row r="274" spans="1:5" x14ac:dyDescent="0.35">
      <c r="A274" s="54" t="s">
        <v>311</v>
      </c>
      <c r="B274" s="54" t="s">
        <v>1741</v>
      </c>
      <c r="C274" s="50" t="s">
        <v>2523</v>
      </c>
      <c r="D274" s="54" t="s">
        <v>311</v>
      </c>
      <c r="E274" s="51"/>
    </row>
    <row r="275" spans="1:5" x14ac:dyDescent="0.35">
      <c r="A275" s="54" t="s">
        <v>116</v>
      </c>
      <c r="B275" s="54" t="s">
        <v>1742</v>
      </c>
      <c r="C275" s="50" t="s">
        <v>1393</v>
      </c>
      <c r="D275" s="54" t="s">
        <v>116</v>
      </c>
      <c r="E275" s="51" t="s">
        <v>1092</v>
      </c>
    </row>
    <row r="276" spans="1:5" x14ac:dyDescent="0.35">
      <c r="A276" s="54" t="s">
        <v>118</v>
      </c>
      <c r="B276" s="54" t="s">
        <v>1743</v>
      </c>
      <c r="C276" s="50" t="s">
        <v>1311</v>
      </c>
      <c r="D276" s="54" t="s">
        <v>118</v>
      </c>
      <c r="E276" s="51"/>
    </row>
    <row r="277" spans="1:5" x14ac:dyDescent="0.35">
      <c r="A277" s="54" t="s">
        <v>119</v>
      </c>
      <c r="B277" s="54" t="s">
        <v>1744</v>
      </c>
      <c r="C277" s="50" t="s">
        <v>120</v>
      </c>
      <c r="D277" s="54" t="s">
        <v>119</v>
      </c>
      <c r="E277" s="51"/>
    </row>
    <row r="278" spans="1:5" x14ac:dyDescent="0.35">
      <c r="A278" s="54" t="s">
        <v>520</v>
      </c>
      <c r="B278" s="54" t="s">
        <v>1745</v>
      </c>
      <c r="C278" s="50" t="s">
        <v>1394</v>
      </c>
      <c r="D278" s="54" t="s">
        <v>520</v>
      </c>
      <c r="E278" s="51"/>
    </row>
    <row r="279" spans="1:5" x14ac:dyDescent="0.35">
      <c r="A279" s="54" t="s">
        <v>121</v>
      </c>
      <c r="B279" s="54" t="s">
        <v>1746</v>
      </c>
      <c r="C279" s="50" t="s">
        <v>1395</v>
      </c>
      <c r="D279" s="54" t="s">
        <v>121</v>
      </c>
      <c r="E279" s="51"/>
    </row>
    <row r="280" spans="1:5" x14ac:dyDescent="0.35">
      <c r="A280" s="54" t="s">
        <v>123</v>
      </c>
      <c r="B280" s="54" t="s">
        <v>1747</v>
      </c>
      <c r="C280" s="50" t="s">
        <v>124</v>
      </c>
      <c r="D280" s="54" t="s">
        <v>123</v>
      </c>
      <c r="E280" s="51" t="s">
        <v>1092</v>
      </c>
    </row>
    <row r="281" spans="1:5" x14ac:dyDescent="0.35">
      <c r="A281" s="54" t="s">
        <v>125</v>
      </c>
      <c r="B281" s="54" t="s">
        <v>1748</v>
      </c>
      <c r="C281" s="50" t="s">
        <v>126</v>
      </c>
      <c r="D281" s="54" t="s">
        <v>125</v>
      </c>
      <c r="E281" s="51"/>
    </row>
    <row r="282" spans="1:5" x14ac:dyDescent="0.35">
      <c r="A282" s="54" t="s">
        <v>521</v>
      </c>
      <c r="B282" s="54" t="s">
        <v>1749</v>
      </c>
      <c r="C282" s="50" t="s">
        <v>2524</v>
      </c>
      <c r="D282" s="54" t="s">
        <v>521</v>
      </c>
      <c r="E282" s="51"/>
    </row>
    <row r="283" spans="1:5" x14ac:dyDescent="0.35">
      <c r="A283" s="54" t="s">
        <v>127</v>
      </c>
      <c r="B283" s="54" t="s">
        <v>1750</v>
      </c>
      <c r="C283" s="50" t="s">
        <v>128</v>
      </c>
      <c r="D283" s="54" t="s">
        <v>127</v>
      </c>
      <c r="E283" s="51" t="s">
        <v>1092</v>
      </c>
    </row>
    <row r="284" spans="1:5" x14ac:dyDescent="0.35">
      <c r="A284" s="54" t="s">
        <v>129</v>
      </c>
      <c r="B284" s="54" t="s">
        <v>1751</v>
      </c>
      <c r="C284" s="50" t="s">
        <v>130</v>
      </c>
      <c r="D284" s="54" t="s">
        <v>129</v>
      </c>
      <c r="E284" s="51"/>
    </row>
    <row r="285" spans="1:5" x14ac:dyDescent="0.35">
      <c r="A285" s="54" t="s">
        <v>131</v>
      </c>
      <c r="B285" s="54" t="s">
        <v>1752</v>
      </c>
      <c r="C285" s="50" t="s">
        <v>1396</v>
      </c>
      <c r="D285" s="54" t="s">
        <v>131</v>
      </c>
      <c r="E285" s="51" t="s">
        <v>1092</v>
      </c>
    </row>
    <row r="286" spans="1:5" x14ac:dyDescent="0.35">
      <c r="A286" s="54" t="s">
        <v>133</v>
      </c>
      <c r="B286" s="54" t="s">
        <v>1753</v>
      </c>
      <c r="C286" s="50" t="s">
        <v>1312</v>
      </c>
      <c r="D286" s="54" t="s">
        <v>133</v>
      </c>
      <c r="E286" s="51" t="s">
        <v>1092</v>
      </c>
    </row>
    <row r="287" spans="1:5" x14ac:dyDescent="0.35">
      <c r="A287" s="54" t="s">
        <v>291</v>
      </c>
      <c r="B287" s="54" t="s">
        <v>1754</v>
      </c>
      <c r="C287" s="50" t="s">
        <v>1051</v>
      </c>
      <c r="D287" s="54" t="s">
        <v>291</v>
      </c>
      <c r="E287" s="51"/>
    </row>
    <row r="288" spans="1:5" x14ac:dyDescent="0.35">
      <c r="A288" s="54" t="s">
        <v>1755</v>
      </c>
      <c r="B288" s="54" t="s">
        <v>1756</v>
      </c>
      <c r="C288" s="50" t="s">
        <v>2525</v>
      </c>
      <c r="D288" s="54" t="s">
        <v>1755</v>
      </c>
      <c r="E288" s="51"/>
    </row>
    <row r="289" spans="1:5" x14ac:dyDescent="0.35">
      <c r="A289" s="54" t="s">
        <v>522</v>
      </c>
      <c r="B289" s="54" t="s">
        <v>1757</v>
      </c>
      <c r="C289" s="50" t="s">
        <v>2526</v>
      </c>
      <c r="D289" s="54" t="s">
        <v>522</v>
      </c>
      <c r="E289" s="51"/>
    </row>
    <row r="290" spans="1:5" x14ac:dyDescent="0.35">
      <c r="A290" s="54" t="s">
        <v>1758</v>
      </c>
      <c r="B290" s="54" t="s">
        <v>1759</v>
      </c>
      <c r="C290" s="50" t="s">
        <v>2527</v>
      </c>
      <c r="D290" s="54" t="s">
        <v>1758</v>
      </c>
      <c r="E290" s="51"/>
    </row>
    <row r="291" spans="1:5" x14ac:dyDescent="0.35">
      <c r="A291" s="54" t="s">
        <v>523</v>
      </c>
      <c r="B291" s="54" t="s">
        <v>1760</v>
      </c>
      <c r="C291" s="50" t="s">
        <v>2528</v>
      </c>
      <c r="D291" s="54" t="s">
        <v>523</v>
      </c>
      <c r="E291" s="51"/>
    </row>
    <row r="292" spans="1:5" x14ac:dyDescent="0.35">
      <c r="A292" s="54" t="s">
        <v>1761</v>
      </c>
      <c r="B292" s="54" t="s">
        <v>1762</v>
      </c>
      <c r="C292" s="50" t="s">
        <v>2529</v>
      </c>
      <c r="D292" s="54" t="s">
        <v>1761</v>
      </c>
      <c r="E292" s="51"/>
    </row>
    <row r="293" spans="1:5" x14ac:dyDescent="0.35">
      <c r="A293" s="54" t="s">
        <v>134</v>
      </c>
      <c r="B293" s="54" t="s">
        <v>1763</v>
      </c>
      <c r="C293" s="50" t="s">
        <v>1397</v>
      </c>
      <c r="D293" s="54" t="s">
        <v>134</v>
      </c>
      <c r="E293" s="51" t="s">
        <v>1092</v>
      </c>
    </row>
    <row r="294" spans="1:5" x14ac:dyDescent="0.35">
      <c r="A294" s="54" t="s">
        <v>1764</v>
      </c>
      <c r="B294" s="54" t="s">
        <v>1765</v>
      </c>
      <c r="C294" s="50" t="s">
        <v>2530</v>
      </c>
      <c r="D294" s="54" t="s">
        <v>1764</v>
      </c>
      <c r="E294" s="51"/>
    </row>
    <row r="295" spans="1:5" x14ac:dyDescent="0.35">
      <c r="A295" s="54" t="s">
        <v>524</v>
      </c>
      <c r="B295" s="54" t="s">
        <v>1766</v>
      </c>
      <c r="C295" s="50" t="s">
        <v>2531</v>
      </c>
      <c r="D295" s="54" t="s">
        <v>524</v>
      </c>
      <c r="E295" s="51"/>
    </row>
    <row r="296" spans="1:5" x14ac:dyDescent="0.35">
      <c r="A296" s="54" t="s">
        <v>525</v>
      </c>
      <c r="B296" s="54" t="s">
        <v>1767</v>
      </c>
      <c r="C296" s="50" t="s">
        <v>2532</v>
      </c>
      <c r="D296" s="54" t="s">
        <v>525</v>
      </c>
      <c r="E296" s="51"/>
    </row>
    <row r="297" spans="1:5" x14ac:dyDescent="0.35">
      <c r="A297" s="54" t="s">
        <v>526</v>
      </c>
      <c r="B297" s="54" t="s">
        <v>1768</v>
      </c>
      <c r="C297" s="50" t="s">
        <v>2533</v>
      </c>
      <c r="D297" s="54" t="s">
        <v>526</v>
      </c>
      <c r="E297" s="51"/>
    </row>
    <row r="298" spans="1:5" x14ac:dyDescent="0.35">
      <c r="A298" s="54" t="s">
        <v>527</v>
      </c>
      <c r="B298" s="54" t="s">
        <v>1769</v>
      </c>
      <c r="C298" s="50" t="s">
        <v>2534</v>
      </c>
      <c r="D298" s="54" t="s">
        <v>527</v>
      </c>
      <c r="E298" s="51"/>
    </row>
    <row r="299" spans="1:5" x14ac:dyDescent="0.35">
      <c r="A299" s="54" t="s">
        <v>136</v>
      </c>
      <c r="B299" s="54" t="s">
        <v>1770</v>
      </c>
      <c r="C299" s="50" t="s">
        <v>2535</v>
      </c>
      <c r="D299" s="54" t="s">
        <v>136</v>
      </c>
      <c r="E299" s="51"/>
    </row>
    <row r="300" spans="1:5" x14ac:dyDescent="0.35">
      <c r="A300" s="54" t="s">
        <v>138</v>
      </c>
      <c r="B300" s="54" t="s">
        <v>1771</v>
      </c>
      <c r="C300" s="50" t="s">
        <v>2536</v>
      </c>
      <c r="D300" s="54" t="s">
        <v>138</v>
      </c>
      <c r="E300" s="51"/>
    </row>
    <row r="301" spans="1:5" x14ac:dyDescent="0.35">
      <c r="A301" s="54" t="s">
        <v>140</v>
      </c>
      <c r="B301" s="54" t="s">
        <v>1772</v>
      </c>
      <c r="C301" s="50" t="s">
        <v>1398</v>
      </c>
      <c r="D301" s="54" t="s">
        <v>140</v>
      </c>
      <c r="E301" s="51"/>
    </row>
    <row r="302" spans="1:5" x14ac:dyDescent="0.35">
      <c r="A302" s="54" t="s">
        <v>528</v>
      </c>
      <c r="B302" s="54" t="s">
        <v>1773</v>
      </c>
      <c r="C302" s="50" t="s">
        <v>2537</v>
      </c>
      <c r="D302" s="54" t="s">
        <v>528</v>
      </c>
      <c r="E302" s="51"/>
    </row>
    <row r="303" spans="1:5" x14ac:dyDescent="0.35">
      <c r="A303" s="54" t="s">
        <v>1774</v>
      </c>
      <c r="B303" s="54" t="s">
        <v>1775</v>
      </c>
      <c r="C303" s="50" t="s">
        <v>2538</v>
      </c>
      <c r="D303" s="54" t="s">
        <v>1774</v>
      </c>
      <c r="E303" s="51"/>
    </row>
    <row r="304" spans="1:5" x14ac:dyDescent="0.35">
      <c r="A304" s="54" t="s">
        <v>529</v>
      </c>
      <c r="B304" s="54" t="s">
        <v>1776</v>
      </c>
      <c r="C304" s="50" t="s">
        <v>2539</v>
      </c>
      <c r="D304" s="54" t="s">
        <v>529</v>
      </c>
      <c r="E304" s="51" t="s">
        <v>1092</v>
      </c>
    </row>
    <row r="305" spans="1:5" x14ac:dyDescent="0.35">
      <c r="A305" s="54" t="s">
        <v>530</v>
      </c>
      <c r="B305" s="54" t="s">
        <v>1777</v>
      </c>
      <c r="C305" s="50" t="s">
        <v>2540</v>
      </c>
      <c r="D305" s="54" t="s">
        <v>530</v>
      </c>
      <c r="E305" s="51"/>
    </row>
    <row r="306" spans="1:5" x14ac:dyDescent="0.35">
      <c r="A306" s="54" t="s">
        <v>531</v>
      </c>
      <c r="B306" s="54" t="s">
        <v>1778</v>
      </c>
      <c r="C306" s="50" t="s">
        <v>2541</v>
      </c>
      <c r="D306" s="54" t="s">
        <v>531</v>
      </c>
      <c r="E306" s="51"/>
    </row>
    <row r="307" spans="1:5" x14ac:dyDescent="0.35">
      <c r="A307" s="54" t="s">
        <v>532</v>
      </c>
      <c r="B307" s="54" t="s">
        <v>1779</v>
      </c>
      <c r="C307" s="50" t="s">
        <v>2542</v>
      </c>
      <c r="D307" s="54" t="s">
        <v>532</v>
      </c>
      <c r="E307" s="51"/>
    </row>
    <row r="308" spans="1:5" x14ac:dyDescent="0.35">
      <c r="A308" s="54" t="s">
        <v>533</v>
      </c>
      <c r="B308" s="54" t="s">
        <v>1780</v>
      </c>
      <c r="C308" s="50" t="s">
        <v>2543</v>
      </c>
      <c r="D308" s="54" t="s">
        <v>533</v>
      </c>
      <c r="E308" s="51"/>
    </row>
    <row r="309" spans="1:5" x14ac:dyDescent="0.35">
      <c r="A309" s="54" t="s">
        <v>534</v>
      </c>
      <c r="B309" s="54" t="s">
        <v>1781</v>
      </c>
      <c r="C309" s="50" t="s">
        <v>2544</v>
      </c>
      <c r="D309" s="54" t="s">
        <v>534</v>
      </c>
      <c r="E309" s="51"/>
    </row>
    <row r="310" spans="1:5" x14ac:dyDescent="0.35">
      <c r="A310" s="54" t="s">
        <v>142</v>
      </c>
      <c r="B310" s="54" t="s">
        <v>1782</v>
      </c>
      <c r="C310" s="50" t="s">
        <v>1399</v>
      </c>
      <c r="D310" s="54" t="s">
        <v>142</v>
      </c>
      <c r="E310" s="51" t="s">
        <v>1092</v>
      </c>
    </row>
    <row r="311" spans="1:5" x14ac:dyDescent="0.35">
      <c r="A311" s="54" t="s">
        <v>535</v>
      </c>
      <c r="B311" s="54" t="s">
        <v>1783</v>
      </c>
      <c r="C311" s="50" t="s">
        <v>2545</v>
      </c>
      <c r="D311" s="54" t="s">
        <v>535</v>
      </c>
      <c r="E311" s="51"/>
    </row>
    <row r="312" spans="1:5" x14ac:dyDescent="0.35">
      <c r="A312" s="54" t="s">
        <v>536</v>
      </c>
      <c r="B312" s="54" t="s">
        <v>1784</v>
      </c>
      <c r="C312" s="50" t="s">
        <v>2546</v>
      </c>
      <c r="D312" s="54" t="s">
        <v>536</v>
      </c>
      <c r="E312" s="51"/>
    </row>
    <row r="313" spans="1:5" x14ac:dyDescent="0.35">
      <c r="A313" s="54" t="s">
        <v>537</v>
      </c>
      <c r="B313" s="54" t="s">
        <v>1785</v>
      </c>
      <c r="C313" s="50" t="s">
        <v>2547</v>
      </c>
      <c r="D313" s="54" t="s">
        <v>537</v>
      </c>
      <c r="E313" s="51"/>
    </row>
    <row r="314" spans="1:5" x14ac:dyDescent="0.35">
      <c r="A314" s="54" t="s">
        <v>538</v>
      </c>
      <c r="B314" s="54" t="s">
        <v>1786</v>
      </c>
      <c r="C314" s="50" t="s">
        <v>2548</v>
      </c>
      <c r="D314" s="54" t="s">
        <v>538</v>
      </c>
      <c r="E314" s="51"/>
    </row>
    <row r="315" spans="1:5" x14ac:dyDescent="0.35">
      <c r="A315" s="54" t="s">
        <v>539</v>
      </c>
      <c r="B315" s="54" t="s">
        <v>1787</v>
      </c>
      <c r="C315" s="50" t="s">
        <v>2549</v>
      </c>
      <c r="D315" s="54" t="s">
        <v>539</v>
      </c>
      <c r="E315" s="51"/>
    </row>
    <row r="316" spans="1:5" x14ac:dyDescent="0.35">
      <c r="A316" s="54" t="s">
        <v>315</v>
      </c>
      <c r="B316" s="54" t="s">
        <v>1788</v>
      </c>
      <c r="C316" s="50" t="s">
        <v>316</v>
      </c>
      <c r="D316" s="54" t="s">
        <v>315</v>
      </c>
      <c r="E316" s="51"/>
    </row>
    <row r="317" spans="1:5" x14ac:dyDescent="0.35">
      <c r="A317" s="54" t="s">
        <v>540</v>
      </c>
      <c r="B317" s="54" t="s">
        <v>1789</v>
      </c>
      <c r="C317" s="50" t="s">
        <v>2550</v>
      </c>
      <c r="D317" s="54" t="s">
        <v>540</v>
      </c>
      <c r="E317" s="51"/>
    </row>
    <row r="318" spans="1:5" x14ac:dyDescent="0.35">
      <c r="A318" s="54" t="s">
        <v>541</v>
      </c>
      <c r="B318" s="54" t="s">
        <v>1790</v>
      </c>
      <c r="C318" s="50" t="s">
        <v>2551</v>
      </c>
      <c r="D318" s="54" t="s">
        <v>541</v>
      </c>
      <c r="E318" s="51"/>
    </row>
    <row r="319" spans="1:5" x14ac:dyDescent="0.35">
      <c r="A319" s="54" t="s">
        <v>542</v>
      </c>
      <c r="B319" s="54" t="s">
        <v>1791</v>
      </c>
      <c r="C319" s="50" t="s">
        <v>2552</v>
      </c>
      <c r="D319" s="54" t="s">
        <v>542</v>
      </c>
      <c r="E319" s="51"/>
    </row>
    <row r="320" spans="1:5" x14ac:dyDescent="0.35">
      <c r="A320" s="54" t="s">
        <v>1792</v>
      </c>
      <c r="B320" s="54" t="s">
        <v>1793</v>
      </c>
      <c r="C320" s="50" t="s">
        <v>2553</v>
      </c>
      <c r="D320" s="54" t="s">
        <v>1792</v>
      </c>
      <c r="E320" s="51"/>
    </row>
    <row r="321" spans="1:5" x14ac:dyDescent="0.35">
      <c r="A321" s="54" t="s">
        <v>332</v>
      </c>
      <c r="B321" s="54" t="s">
        <v>1794</v>
      </c>
      <c r="C321" s="50" t="s">
        <v>366</v>
      </c>
      <c r="D321" s="54" t="s">
        <v>332</v>
      </c>
      <c r="E321" s="51"/>
    </row>
    <row r="322" spans="1:5" x14ac:dyDescent="0.35">
      <c r="A322" s="54" t="s">
        <v>144</v>
      </c>
      <c r="B322" s="54" t="s">
        <v>1795</v>
      </c>
      <c r="C322" s="50" t="s">
        <v>2554</v>
      </c>
      <c r="D322" s="54" t="s">
        <v>144</v>
      </c>
      <c r="E322" s="51"/>
    </row>
    <row r="323" spans="1:5" x14ac:dyDescent="0.35">
      <c r="A323" s="54" t="s">
        <v>145</v>
      </c>
      <c r="B323" s="54" t="s">
        <v>1796</v>
      </c>
      <c r="C323" s="50" t="s">
        <v>146</v>
      </c>
      <c r="D323" s="54" t="s">
        <v>145</v>
      </c>
      <c r="E323" s="51"/>
    </row>
    <row r="324" spans="1:5" x14ac:dyDescent="0.35">
      <c r="A324" s="54" t="s">
        <v>543</v>
      </c>
      <c r="B324" s="54" t="s">
        <v>1797</v>
      </c>
      <c r="C324" s="50" t="s">
        <v>2555</v>
      </c>
      <c r="D324" s="54" t="s">
        <v>543</v>
      </c>
      <c r="E324" s="51" t="s">
        <v>1092</v>
      </c>
    </row>
    <row r="325" spans="1:5" x14ac:dyDescent="0.35">
      <c r="A325" s="54" t="s">
        <v>147</v>
      </c>
      <c r="B325" s="54" t="s">
        <v>1798</v>
      </c>
      <c r="C325" s="50" t="s">
        <v>1400</v>
      </c>
      <c r="D325" s="54" t="s">
        <v>147</v>
      </c>
      <c r="E325" s="51"/>
    </row>
    <row r="326" spans="1:5" x14ac:dyDescent="0.35">
      <c r="A326" s="54" t="s">
        <v>148</v>
      </c>
      <c r="B326" s="54" t="s">
        <v>1799</v>
      </c>
      <c r="C326" s="50" t="s">
        <v>1314</v>
      </c>
      <c r="D326" s="54" t="s">
        <v>148</v>
      </c>
      <c r="E326" s="51"/>
    </row>
    <row r="327" spans="1:5" x14ac:dyDescent="0.35">
      <c r="A327" s="54" t="s">
        <v>149</v>
      </c>
      <c r="B327" s="54" t="s">
        <v>1800</v>
      </c>
      <c r="C327" s="50" t="s">
        <v>1401</v>
      </c>
      <c r="D327" s="54" t="s">
        <v>149</v>
      </c>
      <c r="E327" s="51" t="s">
        <v>1092</v>
      </c>
    </row>
    <row r="328" spans="1:5" x14ac:dyDescent="0.35">
      <c r="A328" s="54" t="s">
        <v>150</v>
      </c>
      <c r="B328" s="54" t="s">
        <v>1801</v>
      </c>
      <c r="C328" s="50" t="s">
        <v>151</v>
      </c>
      <c r="D328" s="54" t="s">
        <v>150</v>
      </c>
      <c r="E328" s="51" t="s">
        <v>1092</v>
      </c>
    </row>
    <row r="329" spans="1:5" x14ac:dyDescent="0.35">
      <c r="A329" s="54" t="s">
        <v>544</v>
      </c>
      <c r="B329" s="54" t="s">
        <v>1802</v>
      </c>
      <c r="C329" s="50" t="s">
        <v>2556</v>
      </c>
      <c r="D329" s="54" t="s">
        <v>544</v>
      </c>
      <c r="E329" s="51"/>
    </row>
    <row r="330" spans="1:5" x14ac:dyDescent="0.35">
      <c r="A330" s="54" t="s">
        <v>292</v>
      </c>
      <c r="B330" s="54" t="s">
        <v>1803</v>
      </c>
      <c r="C330" s="50" t="s">
        <v>293</v>
      </c>
      <c r="D330" s="54" t="s">
        <v>292</v>
      </c>
      <c r="E330" s="51" t="s">
        <v>1092</v>
      </c>
    </row>
    <row r="331" spans="1:5" x14ac:dyDescent="0.35">
      <c r="A331" s="54" t="s">
        <v>333</v>
      </c>
      <c r="B331" s="54" t="s">
        <v>1804</v>
      </c>
      <c r="C331" s="50" t="s">
        <v>2557</v>
      </c>
      <c r="D331" s="54" t="s">
        <v>333</v>
      </c>
      <c r="E331" s="51"/>
    </row>
    <row r="332" spans="1:5" x14ac:dyDescent="0.35">
      <c r="A332" s="54" t="s">
        <v>294</v>
      </c>
      <c r="B332" s="54" t="s">
        <v>1805</v>
      </c>
      <c r="C332" s="50" t="s">
        <v>295</v>
      </c>
      <c r="D332" s="54" t="s">
        <v>294</v>
      </c>
      <c r="E332" s="51"/>
    </row>
    <row r="333" spans="1:5" x14ac:dyDescent="0.35">
      <c r="A333" s="54" t="s">
        <v>152</v>
      </c>
      <c r="B333" s="54" t="s">
        <v>1806</v>
      </c>
      <c r="C333" s="50" t="s">
        <v>1402</v>
      </c>
      <c r="D333" s="54" t="s">
        <v>152</v>
      </c>
      <c r="E333" s="51"/>
    </row>
    <row r="334" spans="1:5" x14ac:dyDescent="0.35">
      <c r="A334" s="54" t="s">
        <v>545</v>
      </c>
      <c r="B334" s="54" t="s">
        <v>1807</v>
      </c>
      <c r="C334" s="50" t="s">
        <v>2558</v>
      </c>
      <c r="D334" s="54" t="s">
        <v>545</v>
      </c>
      <c r="E334" s="51"/>
    </row>
    <row r="335" spans="1:5" x14ac:dyDescent="0.35">
      <c r="A335" s="54" t="s">
        <v>153</v>
      </c>
      <c r="B335" s="54" t="s">
        <v>1808</v>
      </c>
      <c r="C335" s="50" t="s">
        <v>1403</v>
      </c>
      <c r="D335" s="54" t="s">
        <v>153</v>
      </c>
      <c r="E335" s="51"/>
    </row>
    <row r="336" spans="1:5" x14ac:dyDescent="0.35">
      <c r="A336" s="54" t="s">
        <v>334</v>
      </c>
      <c r="B336" s="54" t="s">
        <v>1809</v>
      </c>
      <c r="C336" s="50" t="s">
        <v>2559</v>
      </c>
      <c r="D336" s="54" t="s">
        <v>334</v>
      </c>
      <c r="E336" s="51"/>
    </row>
    <row r="337" spans="1:5" x14ac:dyDescent="0.35">
      <c r="A337" s="54" t="s">
        <v>154</v>
      </c>
      <c r="B337" s="54" t="s">
        <v>1810</v>
      </c>
      <c r="C337" s="50" t="s">
        <v>155</v>
      </c>
      <c r="D337" s="54" t="s">
        <v>154</v>
      </c>
      <c r="E337" s="51"/>
    </row>
    <row r="338" spans="1:5" x14ac:dyDescent="0.35">
      <c r="A338" s="54" t="s">
        <v>546</v>
      </c>
      <c r="B338" s="54" t="s">
        <v>1811</v>
      </c>
      <c r="C338" s="50" t="s">
        <v>2560</v>
      </c>
      <c r="D338" s="54" t="s">
        <v>546</v>
      </c>
      <c r="E338" s="51"/>
    </row>
    <row r="339" spans="1:5" x14ac:dyDescent="0.35">
      <c r="A339" s="54" t="s">
        <v>547</v>
      </c>
      <c r="B339" s="54" t="s">
        <v>1812</v>
      </c>
      <c r="C339" s="50" t="s">
        <v>2561</v>
      </c>
      <c r="D339" s="54" t="s">
        <v>547</v>
      </c>
      <c r="E339" s="51"/>
    </row>
    <row r="340" spans="1:5" x14ac:dyDescent="0.35">
      <c r="A340" s="54" t="s">
        <v>548</v>
      </c>
      <c r="B340" s="54" t="s">
        <v>1813</v>
      </c>
      <c r="C340" s="50" t="s">
        <v>2562</v>
      </c>
      <c r="D340" s="54" t="s">
        <v>548</v>
      </c>
      <c r="E340" s="51" t="s">
        <v>1092</v>
      </c>
    </row>
    <row r="341" spans="1:5" x14ac:dyDescent="0.35">
      <c r="A341" s="54" t="s">
        <v>1814</v>
      </c>
      <c r="B341" s="54" t="s">
        <v>1815</v>
      </c>
      <c r="C341" s="50" t="s">
        <v>2563</v>
      </c>
      <c r="D341" s="54" t="s">
        <v>1814</v>
      </c>
      <c r="E341" s="51"/>
    </row>
    <row r="342" spans="1:5" x14ac:dyDescent="0.35">
      <c r="A342" s="54" t="s">
        <v>549</v>
      </c>
      <c r="B342" s="54" t="s">
        <v>1816</v>
      </c>
      <c r="C342" s="50" t="s">
        <v>2564</v>
      </c>
      <c r="D342" s="54" t="s">
        <v>549</v>
      </c>
      <c r="E342" s="51"/>
    </row>
    <row r="343" spans="1:5" x14ac:dyDescent="0.35">
      <c r="A343" s="54" t="s">
        <v>550</v>
      </c>
      <c r="B343" s="54" t="s">
        <v>1817</v>
      </c>
      <c r="C343" s="50" t="s">
        <v>2565</v>
      </c>
      <c r="D343" s="54" t="s">
        <v>550</v>
      </c>
      <c r="E343" s="51" t="s">
        <v>1092</v>
      </c>
    </row>
    <row r="344" spans="1:5" x14ac:dyDescent="0.35">
      <c r="A344" s="54" t="s">
        <v>1818</v>
      </c>
      <c r="B344" s="54" t="s">
        <v>1819</v>
      </c>
      <c r="C344" s="50" t="s">
        <v>2566</v>
      </c>
      <c r="D344" s="54" t="s">
        <v>1818</v>
      </c>
      <c r="E344" s="51"/>
    </row>
    <row r="345" spans="1:5" x14ac:dyDescent="0.35">
      <c r="A345" s="54" t="s">
        <v>551</v>
      </c>
      <c r="B345" s="54" t="s">
        <v>1820</v>
      </c>
      <c r="C345" s="50" t="s">
        <v>2567</v>
      </c>
      <c r="D345" s="54" t="s">
        <v>551</v>
      </c>
      <c r="E345" s="51"/>
    </row>
    <row r="346" spans="1:5" x14ac:dyDescent="0.35">
      <c r="A346" s="54" t="s">
        <v>552</v>
      </c>
      <c r="B346" s="54" t="s">
        <v>1821</v>
      </c>
      <c r="C346" s="50" t="s">
        <v>1404</v>
      </c>
      <c r="D346" s="54" t="s">
        <v>552</v>
      </c>
      <c r="E346" s="51" t="s">
        <v>1092</v>
      </c>
    </row>
    <row r="347" spans="1:5" x14ac:dyDescent="0.35">
      <c r="A347" s="54" t="s">
        <v>553</v>
      </c>
      <c r="B347" s="54" t="s">
        <v>1822</v>
      </c>
      <c r="C347" s="50" t="s">
        <v>2568</v>
      </c>
      <c r="D347" s="54" t="s">
        <v>553</v>
      </c>
      <c r="E347" s="51" t="s">
        <v>1092</v>
      </c>
    </row>
    <row r="348" spans="1:5" x14ac:dyDescent="0.35">
      <c r="A348" s="54" t="s">
        <v>554</v>
      </c>
      <c r="B348" s="54" t="s">
        <v>1823</v>
      </c>
      <c r="C348" s="50" t="s">
        <v>2569</v>
      </c>
      <c r="D348" s="54" t="s">
        <v>554</v>
      </c>
      <c r="E348" s="51" t="s">
        <v>1092</v>
      </c>
    </row>
    <row r="349" spans="1:5" x14ac:dyDescent="0.35">
      <c r="A349" s="54" t="s">
        <v>156</v>
      </c>
      <c r="B349" s="54" t="s">
        <v>1824</v>
      </c>
      <c r="C349" s="50" t="s">
        <v>157</v>
      </c>
      <c r="D349" s="54" t="s">
        <v>156</v>
      </c>
      <c r="E349" s="51" t="s">
        <v>1092</v>
      </c>
    </row>
    <row r="350" spans="1:5" x14ac:dyDescent="0.35">
      <c r="A350" s="54" t="s">
        <v>296</v>
      </c>
      <c r="B350" s="54" t="s">
        <v>1825</v>
      </c>
      <c r="C350" s="50" t="s">
        <v>297</v>
      </c>
      <c r="D350" s="54" t="s">
        <v>296</v>
      </c>
      <c r="E350" s="51" t="s">
        <v>1092</v>
      </c>
    </row>
    <row r="351" spans="1:5" x14ac:dyDescent="0.35">
      <c r="A351" s="54" t="s">
        <v>158</v>
      </c>
      <c r="B351" s="54" t="s">
        <v>1826</v>
      </c>
      <c r="C351" s="50" t="s">
        <v>1405</v>
      </c>
      <c r="D351" s="54" t="s">
        <v>158</v>
      </c>
      <c r="E351" s="51"/>
    </row>
    <row r="352" spans="1:5" x14ac:dyDescent="0.35">
      <c r="A352" s="54" t="s">
        <v>555</v>
      </c>
      <c r="B352" s="54" t="s">
        <v>1827</v>
      </c>
      <c r="C352" s="50" t="s">
        <v>2570</v>
      </c>
      <c r="D352" s="54" t="s">
        <v>555</v>
      </c>
      <c r="E352" s="51"/>
    </row>
    <row r="353" spans="1:5" x14ac:dyDescent="0.35">
      <c r="A353" s="54" t="s">
        <v>556</v>
      </c>
      <c r="B353" s="54" t="s">
        <v>1828</v>
      </c>
      <c r="C353" s="50" t="s">
        <v>2571</v>
      </c>
      <c r="D353" s="54" t="s">
        <v>556</v>
      </c>
      <c r="E353" s="51"/>
    </row>
    <row r="354" spans="1:5" x14ac:dyDescent="0.35">
      <c r="A354" s="54" t="s">
        <v>557</v>
      </c>
      <c r="B354" s="54" t="s">
        <v>1829</v>
      </c>
      <c r="C354" s="50" t="s">
        <v>2572</v>
      </c>
      <c r="D354" s="54" t="s">
        <v>557</v>
      </c>
      <c r="E354" s="51"/>
    </row>
    <row r="355" spans="1:5" x14ac:dyDescent="0.35">
      <c r="A355" s="54" t="s">
        <v>558</v>
      </c>
      <c r="B355" s="54" t="s">
        <v>1830</v>
      </c>
      <c r="C355" s="50" t="s">
        <v>2573</v>
      </c>
      <c r="D355" s="54" t="s">
        <v>558</v>
      </c>
      <c r="E355" s="51"/>
    </row>
    <row r="356" spans="1:5" x14ac:dyDescent="0.35">
      <c r="A356" s="54" t="s">
        <v>335</v>
      </c>
      <c r="B356" s="54" t="s">
        <v>1831</v>
      </c>
      <c r="C356" s="50" t="s">
        <v>1317</v>
      </c>
      <c r="D356" s="54" t="s">
        <v>335</v>
      </c>
      <c r="E356" s="51"/>
    </row>
    <row r="357" spans="1:5" x14ac:dyDescent="0.35">
      <c r="A357" s="54" t="s">
        <v>559</v>
      </c>
      <c r="B357" s="54" t="s">
        <v>1832</v>
      </c>
      <c r="C357" s="50" t="s">
        <v>2574</v>
      </c>
      <c r="D357" s="54" t="s">
        <v>559</v>
      </c>
      <c r="E357" s="51"/>
    </row>
    <row r="358" spans="1:5" x14ac:dyDescent="0.35">
      <c r="A358" s="54" t="s">
        <v>560</v>
      </c>
      <c r="B358" s="54" t="s">
        <v>1833</v>
      </c>
      <c r="C358" s="50" t="s">
        <v>2575</v>
      </c>
      <c r="D358" s="54" t="s">
        <v>560</v>
      </c>
      <c r="E358" s="51" t="s">
        <v>1092</v>
      </c>
    </row>
    <row r="359" spans="1:5" x14ac:dyDescent="0.35">
      <c r="A359" s="54" t="s">
        <v>160</v>
      </c>
      <c r="B359" s="54" t="s">
        <v>1834</v>
      </c>
      <c r="C359" s="50" t="s">
        <v>1318</v>
      </c>
      <c r="D359" s="54" t="s">
        <v>160</v>
      </c>
      <c r="E359" s="51"/>
    </row>
    <row r="360" spans="1:5" x14ac:dyDescent="0.35">
      <c r="A360" s="54" t="s">
        <v>161</v>
      </c>
      <c r="B360" s="54" t="s">
        <v>1835</v>
      </c>
      <c r="C360" s="50" t="s">
        <v>1406</v>
      </c>
      <c r="D360" s="54" t="s">
        <v>161</v>
      </c>
      <c r="E360" s="51"/>
    </row>
    <row r="361" spans="1:5" x14ac:dyDescent="0.35">
      <c r="A361" s="54" t="s">
        <v>271</v>
      </c>
      <c r="B361" s="54" t="s">
        <v>1836</v>
      </c>
      <c r="C361" s="50" t="s">
        <v>2576</v>
      </c>
      <c r="D361" s="54" t="s">
        <v>271</v>
      </c>
      <c r="E361" s="51" t="s">
        <v>1092</v>
      </c>
    </row>
    <row r="362" spans="1:5" x14ac:dyDescent="0.35">
      <c r="A362" s="54" t="s">
        <v>317</v>
      </c>
      <c r="B362" s="54" t="s">
        <v>1837</v>
      </c>
      <c r="C362" s="50" t="s">
        <v>318</v>
      </c>
      <c r="D362" s="54" t="s">
        <v>317</v>
      </c>
      <c r="E362" s="51"/>
    </row>
    <row r="363" spans="1:5" x14ac:dyDescent="0.35">
      <c r="A363" s="54" t="s">
        <v>162</v>
      </c>
      <c r="B363" s="54" t="s">
        <v>1838</v>
      </c>
      <c r="C363" s="50" t="s">
        <v>163</v>
      </c>
      <c r="D363" s="54" t="s">
        <v>162</v>
      </c>
      <c r="E363" s="51"/>
    </row>
    <row r="364" spans="1:5" x14ac:dyDescent="0.35">
      <c r="A364" s="54" t="s">
        <v>561</v>
      </c>
      <c r="B364" s="54" t="s">
        <v>1839</v>
      </c>
      <c r="C364" s="50" t="s">
        <v>1407</v>
      </c>
      <c r="D364" s="54" t="s">
        <v>561</v>
      </c>
      <c r="E364" s="51"/>
    </row>
    <row r="365" spans="1:5" x14ac:dyDescent="0.35">
      <c r="A365" s="54" t="s">
        <v>273</v>
      </c>
      <c r="B365" s="54" t="s">
        <v>1840</v>
      </c>
      <c r="C365" s="50" t="s">
        <v>2577</v>
      </c>
      <c r="D365" s="54" t="s">
        <v>273</v>
      </c>
      <c r="E365" s="51"/>
    </row>
    <row r="366" spans="1:5" x14ac:dyDescent="0.35">
      <c r="A366" s="54" t="s">
        <v>562</v>
      </c>
      <c r="B366" s="54" t="s">
        <v>1841</v>
      </c>
      <c r="C366" s="50" t="s">
        <v>2578</v>
      </c>
      <c r="D366" s="54" t="s">
        <v>562</v>
      </c>
      <c r="E366" s="51"/>
    </row>
    <row r="367" spans="1:5" x14ac:dyDescent="0.35">
      <c r="A367" s="54" t="s">
        <v>164</v>
      </c>
      <c r="B367" s="54" t="s">
        <v>1842</v>
      </c>
      <c r="C367" s="50" t="s">
        <v>165</v>
      </c>
      <c r="D367" s="54" t="s">
        <v>164</v>
      </c>
      <c r="E367" s="51"/>
    </row>
    <row r="368" spans="1:5" x14ac:dyDescent="0.35">
      <c r="A368" s="54" t="s">
        <v>563</v>
      </c>
      <c r="B368" s="54" t="s">
        <v>1843</v>
      </c>
      <c r="C368" s="50" t="s">
        <v>2579</v>
      </c>
      <c r="D368" s="54" t="s">
        <v>563</v>
      </c>
      <c r="E368" s="51"/>
    </row>
    <row r="369" spans="1:5" x14ac:dyDescent="0.35">
      <c r="A369" s="54" t="s">
        <v>166</v>
      </c>
      <c r="B369" s="54" t="s">
        <v>1844</v>
      </c>
      <c r="C369" s="50" t="s">
        <v>167</v>
      </c>
      <c r="D369" s="54" t="s">
        <v>166</v>
      </c>
      <c r="E369" s="51"/>
    </row>
    <row r="370" spans="1:5" x14ac:dyDescent="0.35">
      <c r="A370" s="54" t="s">
        <v>1845</v>
      </c>
      <c r="B370" s="54" t="s">
        <v>1846</v>
      </c>
      <c r="C370" s="50" t="s">
        <v>2580</v>
      </c>
      <c r="D370" s="54" t="s">
        <v>1845</v>
      </c>
      <c r="E370" s="51"/>
    </row>
    <row r="371" spans="1:5" x14ac:dyDescent="0.35">
      <c r="A371" s="54" t="s">
        <v>564</v>
      </c>
      <c r="B371" s="54" t="s">
        <v>1847</v>
      </c>
      <c r="C371" s="50" t="s">
        <v>2581</v>
      </c>
      <c r="D371" s="54" t="s">
        <v>564</v>
      </c>
      <c r="E371" s="51"/>
    </row>
    <row r="372" spans="1:5" x14ac:dyDescent="0.35">
      <c r="A372" s="54" t="s">
        <v>168</v>
      </c>
      <c r="B372" s="54" t="s">
        <v>1848</v>
      </c>
      <c r="C372" s="50" t="s">
        <v>169</v>
      </c>
      <c r="D372" s="54" t="s">
        <v>168</v>
      </c>
      <c r="E372" s="51" t="s">
        <v>1092</v>
      </c>
    </row>
    <row r="373" spans="1:5" x14ac:dyDescent="0.35">
      <c r="A373" s="54" t="s">
        <v>565</v>
      </c>
      <c r="B373" s="54" t="s">
        <v>1849</v>
      </c>
      <c r="C373" s="50" t="s">
        <v>2582</v>
      </c>
      <c r="D373" s="54" t="s">
        <v>565</v>
      </c>
      <c r="E373" s="51"/>
    </row>
    <row r="374" spans="1:5" x14ac:dyDescent="0.35">
      <c r="A374" s="54" t="s">
        <v>279</v>
      </c>
      <c r="B374" s="54" t="s">
        <v>1850</v>
      </c>
      <c r="C374" s="50" t="s">
        <v>280</v>
      </c>
      <c r="D374" s="54" t="s">
        <v>279</v>
      </c>
      <c r="E374" s="51"/>
    </row>
    <row r="375" spans="1:5" x14ac:dyDescent="0.35">
      <c r="A375" s="54" t="s">
        <v>170</v>
      </c>
      <c r="B375" s="54" t="s">
        <v>1851</v>
      </c>
      <c r="C375" s="50" t="s">
        <v>1322</v>
      </c>
      <c r="D375" s="54" t="s">
        <v>170</v>
      </c>
      <c r="E375" s="51"/>
    </row>
    <row r="376" spans="1:5" x14ac:dyDescent="0.35">
      <c r="A376" s="54" t="s">
        <v>566</v>
      </c>
      <c r="B376" s="54" t="s">
        <v>1852</v>
      </c>
      <c r="C376" s="50" t="s">
        <v>2583</v>
      </c>
      <c r="D376" s="54" t="s">
        <v>566</v>
      </c>
      <c r="E376" s="51" t="s">
        <v>1092</v>
      </c>
    </row>
    <row r="377" spans="1:5" x14ac:dyDescent="0.35">
      <c r="A377" s="54" t="s">
        <v>567</v>
      </c>
      <c r="B377" s="54" t="s">
        <v>1853</v>
      </c>
      <c r="C377" s="50" t="s">
        <v>2584</v>
      </c>
      <c r="D377" s="54" t="s">
        <v>567</v>
      </c>
      <c r="E377" s="51" t="s">
        <v>1092</v>
      </c>
    </row>
    <row r="378" spans="1:5" x14ac:dyDescent="0.35">
      <c r="A378" s="54" t="s">
        <v>568</v>
      </c>
      <c r="B378" s="54" t="s">
        <v>1854</v>
      </c>
      <c r="C378" s="50" t="s">
        <v>2585</v>
      </c>
      <c r="D378" s="54" t="s">
        <v>568</v>
      </c>
      <c r="E378" s="51"/>
    </row>
    <row r="379" spans="1:5" x14ac:dyDescent="0.35">
      <c r="A379" s="54" t="s">
        <v>569</v>
      </c>
      <c r="B379" s="54" t="s">
        <v>1855</v>
      </c>
      <c r="C379" s="50" t="s">
        <v>2586</v>
      </c>
      <c r="D379" s="54" t="s">
        <v>569</v>
      </c>
      <c r="E379" s="51"/>
    </row>
    <row r="380" spans="1:5" x14ac:dyDescent="0.35">
      <c r="A380" s="54" t="s">
        <v>171</v>
      </c>
      <c r="B380" s="54" t="s">
        <v>1856</v>
      </c>
      <c r="C380" s="50" t="s">
        <v>172</v>
      </c>
      <c r="D380" s="54" t="s">
        <v>171</v>
      </c>
      <c r="E380" s="51"/>
    </row>
    <row r="381" spans="1:5" x14ac:dyDescent="0.35">
      <c r="A381" s="54" t="s">
        <v>570</v>
      </c>
      <c r="B381" s="54" t="s">
        <v>1857</v>
      </c>
      <c r="C381" s="50" t="s">
        <v>2587</v>
      </c>
      <c r="D381" s="54" t="s">
        <v>570</v>
      </c>
      <c r="E381" s="51"/>
    </row>
    <row r="382" spans="1:5" x14ac:dyDescent="0.35">
      <c r="A382" s="54" t="s">
        <v>298</v>
      </c>
      <c r="B382" s="54" t="s">
        <v>1858</v>
      </c>
      <c r="C382" s="50" t="s">
        <v>2588</v>
      </c>
      <c r="D382" s="54" t="s">
        <v>298</v>
      </c>
      <c r="E382" s="51"/>
    </row>
    <row r="383" spans="1:5" x14ac:dyDescent="0.35">
      <c r="A383" s="54" t="s">
        <v>571</v>
      </c>
      <c r="B383" s="54" t="s">
        <v>1859</v>
      </c>
      <c r="C383" s="50" t="s">
        <v>2589</v>
      </c>
      <c r="D383" s="54" t="s">
        <v>571</v>
      </c>
      <c r="E383" s="51"/>
    </row>
    <row r="384" spans="1:5" x14ac:dyDescent="0.35">
      <c r="A384" s="54" t="s">
        <v>572</v>
      </c>
      <c r="B384" s="54" t="s">
        <v>1860</v>
      </c>
      <c r="C384" s="50" t="s">
        <v>2590</v>
      </c>
      <c r="D384" s="54" t="s">
        <v>572</v>
      </c>
      <c r="E384" s="51"/>
    </row>
    <row r="385" spans="1:5" x14ac:dyDescent="0.35">
      <c r="A385" s="54" t="s">
        <v>173</v>
      </c>
      <c r="B385" s="54" t="s">
        <v>1861</v>
      </c>
      <c r="C385" s="50" t="s">
        <v>1408</v>
      </c>
      <c r="D385" s="54" t="s">
        <v>173</v>
      </c>
      <c r="E385" s="51" t="s">
        <v>1092</v>
      </c>
    </row>
    <row r="386" spans="1:5" x14ac:dyDescent="0.35">
      <c r="A386" s="54" t="s">
        <v>299</v>
      </c>
      <c r="B386" s="54" t="s">
        <v>1862</v>
      </c>
      <c r="C386" s="50" t="s">
        <v>300</v>
      </c>
      <c r="D386" s="54" t="s">
        <v>299</v>
      </c>
      <c r="E386" s="51" t="s">
        <v>1092</v>
      </c>
    </row>
    <row r="387" spans="1:5" x14ac:dyDescent="0.35">
      <c r="A387" s="54" t="s">
        <v>573</v>
      </c>
      <c r="B387" s="54" t="s">
        <v>1863</v>
      </c>
      <c r="C387" s="50" t="s">
        <v>2591</v>
      </c>
      <c r="D387" s="54" t="s">
        <v>573</v>
      </c>
      <c r="E387" s="51" t="s">
        <v>1092</v>
      </c>
    </row>
    <row r="388" spans="1:5" x14ac:dyDescent="0.35">
      <c r="A388" s="54" t="s">
        <v>574</v>
      </c>
      <c r="B388" s="54" t="s">
        <v>1864</v>
      </c>
      <c r="C388" s="50" t="s">
        <v>2592</v>
      </c>
      <c r="D388" s="54" t="s">
        <v>574</v>
      </c>
      <c r="E388" s="51"/>
    </row>
    <row r="389" spans="1:5" x14ac:dyDescent="0.35">
      <c r="A389" s="54" t="s">
        <v>575</v>
      </c>
      <c r="B389" s="54" t="s">
        <v>1865</v>
      </c>
      <c r="C389" s="50" t="s">
        <v>2593</v>
      </c>
      <c r="D389" s="54" t="s">
        <v>575</v>
      </c>
      <c r="E389" s="51" t="s">
        <v>1092</v>
      </c>
    </row>
    <row r="390" spans="1:5" x14ac:dyDescent="0.35">
      <c r="A390" s="54" t="s">
        <v>576</v>
      </c>
      <c r="B390" s="54" t="s">
        <v>1866</v>
      </c>
      <c r="C390" s="50" t="s">
        <v>2594</v>
      </c>
      <c r="D390" s="54" t="s">
        <v>576</v>
      </c>
      <c r="E390" s="51"/>
    </row>
    <row r="391" spans="1:5" x14ac:dyDescent="0.35">
      <c r="A391" s="54" t="s">
        <v>301</v>
      </c>
      <c r="B391" s="54" t="s">
        <v>1867</v>
      </c>
      <c r="C391" s="50" t="s">
        <v>2595</v>
      </c>
      <c r="D391" s="54" t="s">
        <v>301</v>
      </c>
      <c r="E391" s="51"/>
    </row>
    <row r="392" spans="1:5" x14ac:dyDescent="0.35">
      <c r="A392" s="54" t="s">
        <v>577</v>
      </c>
      <c r="B392" s="54" t="s">
        <v>1868</v>
      </c>
      <c r="C392" s="50" t="s">
        <v>2596</v>
      </c>
      <c r="D392" s="54" t="s">
        <v>577</v>
      </c>
      <c r="E392" s="51"/>
    </row>
    <row r="393" spans="1:5" x14ac:dyDescent="0.35">
      <c r="A393" s="54" t="s">
        <v>174</v>
      </c>
      <c r="B393" s="54" t="s">
        <v>1869</v>
      </c>
      <c r="C393" s="50" t="s">
        <v>175</v>
      </c>
      <c r="D393" s="54" t="s">
        <v>174</v>
      </c>
      <c r="E393" s="51"/>
    </row>
    <row r="394" spans="1:5" x14ac:dyDescent="0.35">
      <c r="A394" s="54" t="s">
        <v>302</v>
      </c>
      <c r="B394" s="54" t="s">
        <v>1870</v>
      </c>
      <c r="C394" s="50" t="s">
        <v>303</v>
      </c>
      <c r="D394" s="54" t="s">
        <v>302</v>
      </c>
      <c r="E394" s="51"/>
    </row>
    <row r="395" spans="1:5" x14ac:dyDescent="0.35">
      <c r="A395" s="54" t="s">
        <v>578</v>
      </c>
      <c r="B395" s="54" t="s">
        <v>1871</v>
      </c>
      <c r="C395" s="50" t="s">
        <v>2597</v>
      </c>
      <c r="D395" s="54" t="s">
        <v>578</v>
      </c>
      <c r="E395" s="51"/>
    </row>
    <row r="396" spans="1:5" x14ac:dyDescent="0.35">
      <c r="A396" s="54" t="s">
        <v>176</v>
      </c>
      <c r="B396" s="54" t="s">
        <v>1872</v>
      </c>
      <c r="C396" s="50" t="s">
        <v>1324</v>
      </c>
      <c r="D396" s="54" t="s">
        <v>176</v>
      </c>
      <c r="E396" s="51"/>
    </row>
    <row r="397" spans="1:5" x14ac:dyDescent="0.35">
      <c r="A397" s="54" t="s">
        <v>1873</v>
      </c>
      <c r="B397" s="54" t="s">
        <v>1874</v>
      </c>
      <c r="C397" s="50" t="s">
        <v>2598</v>
      </c>
      <c r="D397" s="54" t="s">
        <v>1873</v>
      </c>
      <c r="E397" s="51" t="s">
        <v>1092</v>
      </c>
    </row>
    <row r="398" spans="1:5" x14ac:dyDescent="0.35">
      <c r="A398" s="54" t="s">
        <v>177</v>
      </c>
      <c r="B398" s="54" t="s">
        <v>1875</v>
      </c>
      <c r="C398" s="50" t="s">
        <v>178</v>
      </c>
      <c r="D398" s="54" t="s">
        <v>177</v>
      </c>
      <c r="E398" s="51"/>
    </row>
    <row r="399" spans="1:5" x14ac:dyDescent="0.35">
      <c r="A399" s="54" t="s">
        <v>579</v>
      </c>
      <c r="B399" s="54" t="s">
        <v>1876</v>
      </c>
      <c r="C399" s="50" t="s">
        <v>2599</v>
      </c>
      <c r="D399" s="54" t="s">
        <v>579</v>
      </c>
      <c r="E399" s="51"/>
    </row>
    <row r="400" spans="1:5" x14ac:dyDescent="0.35">
      <c r="A400" s="54" t="s">
        <v>179</v>
      </c>
      <c r="B400" s="54" t="s">
        <v>1877</v>
      </c>
      <c r="C400" s="50" t="s">
        <v>1325</v>
      </c>
      <c r="D400" s="54" t="s">
        <v>179</v>
      </c>
      <c r="E400" s="51" t="s">
        <v>1092</v>
      </c>
    </row>
    <row r="401" spans="1:5" x14ac:dyDescent="0.35">
      <c r="A401" s="54" t="s">
        <v>180</v>
      </c>
      <c r="B401" s="54" t="s">
        <v>1878</v>
      </c>
      <c r="C401" s="50" t="s">
        <v>181</v>
      </c>
      <c r="D401" s="54" t="s">
        <v>180</v>
      </c>
      <c r="E401" s="51" t="s">
        <v>1092</v>
      </c>
    </row>
    <row r="402" spans="1:5" x14ac:dyDescent="0.35">
      <c r="A402" s="54" t="s">
        <v>580</v>
      </c>
      <c r="B402" s="54" t="s">
        <v>1879</v>
      </c>
      <c r="C402" s="50" t="s">
        <v>2600</v>
      </c>
      <c r="D402" s="54" t="s">
        <v>580</v>
      </c>
      <c r="E402" s="51"/>
    </row>
    <row r="403" spans="1:5" x14ac:dyDescent="0.35">
      <c r="A403" s="54" t="s">
        <v>182</v>
      </c>
      <c r="B403" s="54" t="s">
        <v>1880</v>
      </c>
      <c r="C403" s="50" t="s">
        <v>1326</v>
      </c>
      <c r="D403" s="54" t="s">
        <v>182</v>
      </c>
      <c r="E403" s="51"/>
    </row>
    <row r="404" spans="1:5" x14ac:dyDescent="0.35">
      <c r="A404" s="54" t="s">
        <v>183</v>
      </c>
      <c r="B404" s="54" t="s">
        <v>1881</v>
      </c>
      <c r="C404" s="50" t="s">
        <v>1409</v>
      </c>
      <c r="D404" s="54" t="s">
        <v>183</v>
      </c>
      <c r="E404" s="51"/>
    </row>
    <row r="405" spans="1:5" x14ac:dyDescent="0.35">
      <c r="A405" s="54" t="s">
        <v>581</v>
      </c>
      <c r="B405" s="54" t="s">
        <v>1882</v>
      </c>
      <c r="C405" s="50" t="s">
        <v>2601</v>
      </c>
      <c r="D405" s="54" t="s">
        <v>581</v>
      </c>
      <c r="E405" s="51"/>
    </row>
    <row r="406" spans="1:5" x14ac:dyDescent="0.35">
      <c r="A406" s="54" t="s">
        <v>582</v>
      </c>
      <c r="B406" s="54" t="s">
        <v>1883</v>
      </c>
      <c r="C406" s="50" t="s">
        <v>2602</v>
      </c>
      <c r="D406" s="54" t="s">
        <v>582</v>
      </c>
      <c r="E406" s="51"/>
    </row>
    <row r="407" spans="1:5" x14ac:dyDescent="0.35">
      <c r="A407" s="54" t="s">
        <v>184</v>
      </c>
      <c r="B407" s="54" t="s">
        <v>1884</v>
      </c>
      <c r="C407" s="50" t="s">
        <v>185</v>
      </c>
      <c r="D407" s="54" t="s">
        <v>184</v>
      </c>
      <c r="E407" s="51"/>
    </row>
    <row r="408" spans="1:5" x14ac:dyDescent="0.35">
      <c r="A408" s="54" t="s">
        <v>583</v>
      </c>
      <c r="B408" s="54" t="s">
        <v>1885</v>
      </c>
      <c r="C408" s="50" t="s">
        <v>2603</v>
      </c>
      <c r="D408" s="54" t="s">
        <v>583</v>
      </c>
      <c r="E408" s="51"/>
    </row>
    <row r="409" spans="1:5" x14ac:dyDescent="0.35">
      <c r="A409" s="54" t="s">
        <v>186</v>
      </c>
      <c r="B409" s="54" t="s">
        <v>1886</v>
      </c>
      <c r="C409" s="50" t="s">
        <v>1410</v>
      </c>
      <c r="D409" s="54" t="s">
        <v>186</v>
      </c>
      <c r="E409" s="51"/>
    </row>
    <row r="410" spans="1:5" x14ac:dyDescent="0.35">
      <c r="A410" s="54" t="s">
        <v>584</v>
      </c>
      <c r="B410" s="54" t="s">
        <v>1887</v>
      </c>
      <c r="C410" s="50" t="s">
        <v>2604</v>
      </c>
      <c r="D410" s="54" t="s">
        <v>584</v>
      </c>
      <c r="E410" s="51"/>
    </row>
    <row r="411" spans="1:5" x14ac:dyDescent="0.35">
      <c r="A411" s="54" t="s">
        <v>187</v>
      </c>
      <c r="B411" s="54" t="s">
        <v>1888</v>
      </c>
      <c r="C411" s="50" t="s">
        <v>1329</v>
      </c>
      <c r="D411" s="54" t="s">
        <v>187</v>
      </c>
      <c r="E411" s="51"/>
    </row>
    <row r="412" spans="1:5" x14ac:dyDescent="0.35">
      <c r="A412" s="54" t="s">
        <v>188</v>
      </c>
      <c r="B412" s="54" t="s">
        <v>1889</v>
      </c>
      <c r="C412" s="50" t="s">
        <v>1411</v>
      </c>
      <c r="D412" s="54" t="s">
        <v>188</v>
      </c>
      <c r="E412" s="51"/>
    </row>
    <row r="413" spans="1:5" x14ac:dyDescent="0.35">
      <c r="A413" s="54" t="s">
        <v>585</v>
      </c>
      <c r="B413" s="54" t="s">
        <v>1890</v>
      </c>
      <c r="C413" s="50" t="s">
        <v>1412</v>
      </c>
      <c r="D413" s="54" t="s">
        <v>585</v>
      </c>
      <c r="E413" s="51"/>
    </row>
    <row r="414" spans="1:5" x14ac:dyDescent="0.35">
      <c r="A414" s="54" t="s">
        <v>337</v>
      </c>
      <c r="B414" s="54" t="s">
        <v>1891</v>
      </c>
      <c r="C414" s="50" t="s">
        <v>191</v>
      </c>
      <c r="D414" s="54" t="s">
        <v>337</v>
      </c>
      <c r="E414" s="51"/>
    </row>
    <row r="415" spans="1:5" x14ac:dyDescent="0.35">
      <c r="A415" s="54" t="s">
        <v>1413</v>
      </c>
      <c r="B415" s="54" t="s">
        <v>1892</v>
      </c>
      <c r="C415" s="50" t="s">
        <v>1414</v>
      </c>
      <c r="D415" s="54" t="s">
        <v>1413</v>
      </c>
      <c r="E415" s="51"/>
    </row>
    <row r="416" spans="1:5" x14ac:dyDescent="0.35">
      <c r="A416" s="54" t="s">
        <v>586</v>
      </c>
      <c r="B416" s="54" t="s">
        <v>1893</v>
      </c>
      <c r="C416" s="50" t="s">
        <v>2605</v>
      </c>
      <c r="D416" s="54" t="s">
        <v>586</v>
      </c>
      <c r="E416" s="51"/>
    </row>
    <row r="417" spans="1:5" x14ac:dyDescent="0.35">
      <c r="A417" s="54" t="s">
        <v>192</v>
      </c>
      <c r="B417" s="54" t="s">
        <v>1894</v>
      </c>
      <c r="C417" s="50" t="s">
        <v>193</v>
      </c>
      <c r="D417" s="54" t="s">
        <v>192</v>
      </c>
      <c r="E417" s="51"/>
    </row>
    <row r="418" spans="1:5" x14ac:dyDescent="0.35">
      <c r="A418" s="54" t="s">
        <v>194</v>
      </c>
      <c r="B418" s="54" t="s">
        <v>1895</v>
      </c>
      <c r="C418" s="50" t="s">
        <v>195</v>
      </c>
      <c r="D418" s="54" t="s">
        <v>194</v>
      </c>
      <c r="E418" s="51"/>
    </row>
    <row r="419" spans="1:5" x14ac:dyDescent="0.35">
      <c r="A419" s="54" t="s">
        <v>587</v>
      </c>
      <c r="B419" s="54" t="s">
        <v>1896</v>
      </c>
      <c r="C419" s="50" t="s">
        <v>2606</v>
      </c>
      <c r="D419" s="54" t="s">
        <v>587</v>
      </c>
      <c r="E419" s="51"/>
    </row>
    <row r="420" spans="1:5" x14ac:dyDescent="0.35">
      <c r="A420" s="54" t="s">
        <v>196</v>
      </c>
      <c r="B420" s="54" t="s">
        <v>1897</v>
      </c>
      <c r="C420" s="50" t="s">
        <v>197</v>
      </c>
      <c r="D420" s="54" t="s">
        <v>196</v>
      </c>
      <c r="E420" s="51" t="s">
        <v>1092</v>
      </c>
    </row>
    <row r="421" spans="1:5" x14ac:dyDescent="0.35">
      <c r="A421" s="54" t="s">
        <v>1898</v>
      </c>
      <c r="B421" s="54" t="s">
        <v>1899</v>
      </c>
      <c r="C421" s="50" t="s">
        <v>2607</v>
      </c>
      <c r="D421" s="54" t="s">
        <v>1898</v>
      </c>
      <c r="E421" s="51"/>
    </row>
    <row r="422" spans="1:5" x14ac:dyDescent="0.35">
      <c r="A422" s="54" t="s">
        <v>588</v>
      </c>
      <c r="B422" s="54" t="s">
        <v>1900</v>
      </c>
      <c r="C422" s="50" t="s">
        <v>2608</v>
      </c>
      <c r="D422" s="54" t="s">
        <v>588</v>
      </c>
      <c r="E422" s="51"/>
    </row>
    <row r="423" spans="1:5" x14ac:dyDescent="0.35">
      <c r="A423" s="54" t="s">
        <v>198</v>
      </c>
      <c r="B423" s="54" t="s">
        <v>1901</v>
      </c>
      <c r="C423" s="50" t="s">
        <v>199</v>
      </c>
      <c r="D423" s="54" t="s">
        <v>198</v>
      </c>
      <c r="E423" s="51"/>
    </row>
    <row r="424" spans="1:5" x14ac:dyDescent="0.35">
      <c r="A424" s="54" t="s">
        <v>589</v>
      </c>
      <c r="B424" s="54" t="s">
        <v>1902</v>
      </c>
      <c r="C424" s="50" t="s">
        <v>2609</v>
      </c>
      <c r="D424" s="54" t="s">
        <v>589</v>
      </c>
      <c r="E424" s="51"/>
    </row>
    <row r="425" spans="1:5" x14ac:dyDescent="0.35">
      <c r="A425" s="54" t="s">
        <v>590</v>
      </c>
      <c r="B425" s="54" t="s">
        <v>1903</v>
      </c>
      <c r="C425" s="50" t="s">
        <v>2610</v>
      </c>
      <c r="D425" s="54" t="s">
        <v>590</v>
      </c>
      <c r="E425" s="51" t="s">
        <v>1092</v>
      </c>
    </row>
    <row r="426" spans="1:5" x14ac:dyDescent="0.35">
      <c r="A426" s="54" t="s">
        <v>200</v>
      </c>
      <c r="B426" s="54" t="s">
        <v>1904</v>
      </c>
      <c r="C426" s="50" t="s">
        <v>1415</v>
      </c>
      <c r="D426" s="54" t="s">
        <v>200</v>
      </c>
      <c r="E426" s="51"/>
    </row>
    <row r="427" spans="1:5" x14ac:dyDescent="0.35">
      <c r="A427" s="54" t="s">
        <v>591</v>
      </c>
      <c r="B427" s="54" t="s">
        <v>1905</v>
      </c>
      <c r="C427" s="50" t="s">
        <v>2611</v>
      </c>
      <c r="D427" s="54" t="s">
        <v>591</v>
      </c>
      <c r="E427" s="51" t="s">
        <v>1092</v>
      </c>
    </row>
    <row r="428" spans="1:5" x14ac:dyDescent="0.35">
      <c r="A428" s="54" t="s">
        <v>592</v>
      </c>
      <c r="B428" s="54" t="s">
        <v>1906</v>
      </c>
      <c r="C428" s="50" t="s">
        <v>2612</v>
      </c>
      <c r="D428" s="54" t="s">
        <v>592</v>
      </c>
      <c r="E428" s="51"/>
    </row>
    <row r="429" spans="1:5" x14ac:dyDescent="0.35">
      <c r="A429" s="54" t="s">
        <v>593</v>
      </c>
      <c r="B429" s="54" t="s">
        <v>1907</v>
      </c>
      <c r="C429" s="50" t="s">
        <v>2613</v>
      </c>
      <c r="D429" s="54" t="s">
        <v>593</v>
      </c>
      <c r="E429" s="51" t="s">
        <v>1092</v>
      </c>
    </row>
    <row r="430" spans="1:5" x14ac:dyDescent="0.35">
      <c r="A430" s="54" t="s">
        <v>594</v>
      </c>
      <c r="B430" s="54" t="s">
        <v>1908</v>
      </c>
      <c r="C430" s="50" t="s">
        <v>2614</v>
      </c>
      <c r="D430" s="54" t="s">
        <v>594</v>
      </c>
      <c r="E430" s="51"/>
    </row>
    <row r="431" spans="1:5" x14ac:dyDescent="0.35">
      <c r="A431" s="54" t="s">
        <v>202</v>
      </c>
      <c r="B431" s="54" t="s">
        <v>1909</v>
      </c>
      <c r="C431" s="50" t="s">
        <v>1416</v>
      </c>
      <c r="D431" s="54" t="s">
        <v>202</v>
      </c>
      <c r="E431" s="51"/>
    </row>
    <row r="432" spans="1:5" x14ac:dyDescent="0.35">
      <c r="A432" s="54" t="s">
        <v>595</v>
      </c>
      <c r="B432" s="54" t="s">
        <v>1910</v>
      </c>
      <c r="C432" s="50" t="s">
        <v>2615</v>
      </c>
      <c r="D432" s="54" t="s">
        <v>595</v>
      </c>
      <c r="E432" s="51"/>
    </row>
    <row r="433" spans="1:5" x14ac:dyDescent="0.35">
      <c r="A433" s="54" t="s">
        <v>203</v>
      </c>
      <c r="B433" s="54" t="s">
        <v>1911</v>
      </c>
      <c r="C433" s="50" t="s">
        <v>1331</v>
      </c>
      <c r="D433" s="54" t="s">
        <v>203</v>
      </c>
      <c r="E433" s="51"/>
    </row>
    <row r="434" spans="1:5" x14ac:dyDescent="0.35">
      <c r="A434" s="54" t="s">
        <v>204</v>
      </c>
      <c r="B434" s="54" t="s">
        <v>1912</v>
      </c>
      <c r="C434" s="50" t="s">
        <v>1417</v>
      </c>
      <c r="D434" s="54" t="s">
        <v>204</v>
      </c>
      <c r="E434" s="51"/>
    </row>
    <row r="435" spans="1:5" x14ac:dyDescent="0.35">
      <c r="A435" s="54" t="s">
        <v>596</v>
      </c>
      <c r="B435" s="54" t="s">
        <v>1913</v>
      </c>
      <c r="C435" s="50" t="s">
        <v>2616</v>
      </c>
      <c r="D435" s="54" t="s">
        <v>596</v>
      </c>
      <c r="E435" s="51"/>
    </row>
    <row r="436" spans="1:5" x14ac:dyDescent="0.35">
      <c r="A436" s="54" t="s">
        <v>205</v>
      </c>
      <c r="B436" s="54" t="s">
        <v>1914</v>
      </c>
      <c r="C436" s="50" t="s">
        <v>206</v>
      </c>
      <c r="D436" s="54" t="s">
        <v>205</v>
      </c>
      <c r="E436" s="51"/>
    </row>
    <row r="437" spans="1:5" x14ac:dyDescent="0.35">
      <c r="A437" s="54" t="s">
        <v>207</v>
      </c>
      <c r="B437" s="54" t="s">
        <v>1915</v>
      </c>
      <c r="C437" s="50" t="s">
        <v>208</v>
      </c>
      <c r="D437" s="54" t="s">
        <v>207</v>
      </c>
      <c r="E437" s="51" t="s">
        <v>1092</v>
      </c>
    </row>
    <row r="438" spans="1:5" x14ac:dyDescent="0.35">
      <c r="A438" s="54" t="s">
        <v>209</v>
      </c>
      <c r="B438" s="54" t="s">
        <v>1916</v>
      </c>
      <c r="C438" s="50" t="s">
        <v>210</v>
      </c>
      <c r="D438" s="54" t="s">
        <v>209</v>
      </c>
      <c r="E438" s="51" t="s">
        <v>1092</v>
      </c>
    </row>
    <row r="439" spans="1:5" x14ac:dyDescent="0.35">
      <c r="A439" s="54" t="s">
        <v>597</v>
      </c>
      <c r="B439" s="54" t="s">
        <v>1917</v>
      </c>
      <c r="C439" s="50" t="s">
        <v>2617</v>
      </c>
      <c r="D439" s="54" t="s">
        <v>597</v>
      </c>
      <c r="E439" s="51"/>
    </row>
    <row r="440" spans="1:5" x14ac:dyDescent="0.35">
      <c r="A440" s="54" t="s">
        <v>598</v>
      </c>
      <c r="B440" s="54" t="s">
        <v>1918</v>
      </c>
      <c r="C440" s="50" t="s">
        <v>2618</v>
      </c>
      <c r="D440" s="54" t="s">
        <v>598</v>
      </c>
      <c r="E440" s="51"/>
    </row>
    <row r="441" spans="1:5" x14ac:dyDescent="0.35">
      <c r="A441" s="54" t="s">
        <v>599</v>
      </c>
      <c r="B441" s="54" t="s">
        <v>1919</v>
      </c>
      <c r="C441" s="50" t="s">
        <v>2619</v>
      </c>
      <c r="D441" s="54" t="s">
        <v>599</v>
      </c>
      <c r="E441" s="51"/>
    </row>
    <row r="442" spans="1:5" x14ac:dyDescent="0.35">
      <c r="A442" s="54" t="s">
        <v>211</v>
      </c>
      <c r="B442" s="54" t="s">
        <v>1920</v>
      </c>
      <c r="C442" s="50" t="s">
        <v>212</v>
      </c>
      <c r="D442" s="54" t="s">
        <v>211</v>
      </c>
      <c r="E442" s="51"/>
    </row>
    <row r="443" spans="1:5" x14ac:dyDescent="0.35">
      <c r="A443" s="54" t="s">
        <v>600</v>
      </c>
      <c r="B443" s="54" t="s">
        <v>1921</v>
      </c>
      <c r="C443" s="50" t="s">
        <v>2620</v>
      </c>
      <c r="D443" s="54" t="s">
        <v>600</v>
      </c>
      <c r="E443" s="51" t="s">
        <v>1092</v>
      </c>
    </row>
    <row r="444" spans="1:5" x14ac:dyDescent="0.35">
      <c r="A444" s="54" t="s">
        <v>1922</v>
      </c>
      <c r="B444" s="54" t="s">
        <v>1923</v>
      </c>
      <c r="C444" s="50" t="s">
        <v>2621</v>
      </c>
      <c r="D444" s="54" t="s">
        <v>1922</v>
      </c>
      <c r="E444" s="51" t="s">
        <v>1092</v>
      </c>
    </row>
    <row r="445" spans="1:5" x14ac:dyDescent="0.35">
      <c r="A445" s="54" t="s">
        <v>601</v>
      </c>
      <c r="B445" s="54" t="s">
        <v>1924</v>
      </c>
      <c r="C445" s="50" t="s">
        <v>2622</v>
      </c>
      <c r="D445" s="54" t="s">
        <v>601</v>
      </c>
      <c r="E445" s="51" t="s">
        <v>1092</v>
      </c>
    </row>
    <row r="446" spans="1:5" x14ac:dyDescent="0.35">
      <c r="A446" s="54" t="s">
        <v>602</v>
      </c>
      <c r="B446" s="54" t="s">
        <v>1925</v>
      </c>
      <c r="C446" s="50" t="s">
        <v>1418</v>
      </c>
      <c r="D446" s="54" t="s">
        <v>602</v>
      </c>
      <c r="E446" s="51"/>
    </row>
    <row r="447" spans="1:5" x14ac:dyDescent="0.35">
      <c r="A447" s="54" t="s">
        <v>304</v>
      </c>
      <c r="B447" s="54" t="s">
        <v>1926</v>
      </c>
      <c r="C447" s="50" t="s">
        <v>305</v>
      </c>
      <c r="D447" s="54" t="s">
        <v>304</v>
      </c>
      <c r="E447" s="51"/>
    </row>
    <row r="448" spans="1:5" x14ac:dyDescent="0.35">
      <c r="A448" s="54" t="s">
        <v>603</v>
      </c>
      <c r="B448" s="54" t="s">
        <v>1927</v>
      </c>
      <c r="C448" s="50" t="s">
        <v>2623</v>
      </c>
      <c r="D448" s="54" t="s">
        <v>603</v>
      </c>
      <c r="E448" s="51"/>
    </row>
    <row r="449" spans="1:5" x14ac:dyDescent="0.35">
      <c r="A449" s="54" t="s">
        <v>213</v>
      </c>
      <c r="B449" s="54" t="s">
        <v>1928</v>
      </c>
      <c r="C449" s="50" t="s">
        <v>1419</v>
      </c>
      <c r="D449" s="54" t="s">
        <v>213</v>
      </c>
      <c r="E449" s="51"/>
    </row>
    <row r="450" spans="1:5" x14ac:dyDescent="0.35">
      <c r="A450" s="54" t="s">
        <v>604</v>
      </c>
      <c r="B450" s="54" t="s">
        <v>1929</v>
      </c>
      <c r="C450" s="50" t="s">
        <v>2624</v>
      </c>
      <c r="D450" s="54" t="s">
        <v>604</v>
      </c>
      <c r="E450" s="51"/>
    </row>
    <row r="451" spans="1:5" x14ac:dyDescent="0.35">
      <c r="A451" s="54" t="s">
        <v>605</v>
      </c>
      <c r="B451" s="54" t="s">
        <v>1930</v>
      </c>
      <c r="C451" s="50" t="s">
        <v>2625</v>
      </c>
      <c r="D451" s="54" t="s">
        <v>605</v>
      </c>
      <c r="E451" s="51"/>
    </row>
    <row r="452" spans="1:5" x14ac:dyDescent="0.35">
      <c r="A452" s="54" t="s">
        <v>606</v>
      </c>
      <c r="B452" s="54" t="s">
        <v>1931</v>
      </c>
      <c r="C452" s="50" t="s">
        <v>2626</v>
      </c>
      <c r="D452" s="54" t="s">
        <v>606</v>
      </c>
      <c r="E452" s="51"/>
    </row>
    <row r="453" spans="1:5" x14ac:dyDescent="0.35">
      <c r="A453" s="54" t="s">
        <v>215</v>
      </c>
      <c r="B453" s="54" t="s">
        <v>1932</v>
      </c>
      <c r="C453" s="50" t="s">
        <v>2627</v>
      </c>
      <c r="D453" s="54" t="s">
        <v>215</v>
      </c>
      <c r="E453" s="51" t="s">
        <v>1092</v>
      </c>
    </row>
    <row r="454" spans="1:5" x14ac:dyDescent="0.35">
      <c r="A454" s="54" t="s">
        <v>338</v>
      </c>
      <c r="B454" s="54" t="s">
        <v>1933</v>
      </c>
      <c r="C454" s="50" t="s">
        <v>2628</v>
      </c>
      <c r="D454" s="54" t="s">
        <v>338</v>
      </c>
      <c r="E454" s="51"/>
    </row>
    <row r="455" spans="1:5" x14ac:dyDescent="0.35">
      <c r="A455" s="54" t="s">
        <v>339</v>
      </c>
      <c r="B455" s="54" t="s">
        <v>1934</v>
      </c>
      <c r="C455" s="50" t="s">
        <v>2629</v>
      </c>
      <c r="D455" s="54" t="s">
        <v>339</v>
      </c>
      <c r="E455" s="51" t="s">
        <v>1092</v>
      </c>
    </row>
    <row r="456" spans="1:5" x14ac:dyDescent="0.35">
      <c r="A456" s="54" t="s">
        <v>1935</v>
      </c>
      <c r="B456" s="54" t="s">
        <v>1936</v>
      </c>
      <c r="C456" s="50" t="s">
        <v>2630</v>
      </c>
      <c r="D456" s="54" t="s">
        <v>1935</v>
      </c>
      <c r="E456" s="51"/>
    </row>
    <row r="457" spans="1:5" x14ac:dyDescent="0.35">
      <c r="A457" s="54" t="s">
        <v>216</v>
      </c>
      <c r="B457" s="54" t="s">
        <v>1937</v>
      </c>
      <c r="C457" s="50" t="s">
        <v>1420</v>
      </c>
      <c r="D457" s="54" t="s">
        <v>216</v>
      </c>
      <c r="E457" s="51" t="s">
        <v>1092</v>
      </c>
    </row>
    <row r="458" spans="1:5" x14ac:dyDescent="0.35">
      <c r="A458" s="54" t="s">
        <v>218</v>
      </c>
      <c r="B458" s="54" t="s">
        <v>1938</v>
      </c>
      <c r="C458" s="50" t="s">
        <v>1421</v>
      </c>
      <c r="D458" s="54" t="s">
        <v>218</v>
      </c>
      <c r="E458" s="51"/>
    </row>
    <row r="459" spans="1:5" x14ac:dyDescent="0.35">
      <c r="A459" s="54" t="s">
        <v>220</v>
      </c>
      <c r="B459" s="54" t="s">
        <v>1939</v>
      </c>
      <c r="C459" s="50" t="s">
        <v>221</v>
      </c>
      <c r="D459" s="54" t="s">
        <v>220</v>
      </c>
      <c r="E459" s="51" t="s">
        <v>1092</v>
      </c>
    </row>
    <row r="460" spans="1:5" x14ac:dyDescent="0.35">
      <c r="A460" s="54" t="s">
        <v>340</v>
      </c>
      <c r="B460" s="54" t="s">
        <v>1940</v>
      </c>
      <c r="C460" s="50" t="s">
        <v>2631</v>
      </c>
      <c r="D460" s="54" t="s">
        <v>340</v>
      </c>
      <c r="E460" s="51" t="s">
        <v>1092</v>
      </c>
    </row>
    <row r="461" spans="1:5" x14ac:dyDescent="0.35">
      <c r="A461" s="54" t="s">
        <v>607</v>
      </c>
      <c r="B461" s="54" t="s">
        <v>1941</v>
      </c>
      <c r="C461" s="50" t="s">
        <v>1422</v>
      </c>
      <c r="D461" s="54" t="s">
        <v>607</v>
      </c>
      <c r="E461" s="51" t="s">
        <v>1092</v>
      </c>
    </row>
    <row r="462" spans="1:5" x14ac:dyDescent="0.35">
      <c r="A462" s="54" t="s">
        <v>222</v>
      </c>
      <c r="B462" s="54" t="s">
        <v>1942</v>
      </c>
      <c r="C462" s="50" t="s">
        <v>1423</v>
      </c>
      <c r="D462" s="54" t="s">
        <v>222</v>
      </c>
      <c r="E462" s="51" t="s">
        <v>1092</v>
      </c>
    </row>
    <row r="463" spans="1:5" x14ac:dyDescent="0.35">
      <c r="A463" s="54" t="s">
        <v>608</v>
      </c>
      <c r="B463" s="54" t="s">
        <v>1943</v>
      </c>
      <c r="C463" s="50" t="s">
        <v>1424</v>
      </c>
      <c r="D463" s="54" t="s">
        <v>608</v>
      </c>
      <c r="E463" s="51"/>
    </row>
    <row r="464" spans="1:5" x14ac:dyDescent="0.35">
      <c r="A464" s="54" t="s">
        <v>609</v>
      </c>
      <c r="B464" s="54" t="s">
        <v>1944</v>
      </c>
      <c r="C464" s="50" t="s">
        <v>2632</v>
      </c>
      <c r="D464" s="54" t="s">
        <v>609</v>
      </c>
      <c r="E464" s="51"/>
    </row>
    <row r="465" spans="1:5" x14ac:dyDescent="0.35">
      <c r="A465" s="54" t="s">
        <v>223</v>
      </c>
      <c r="B465" s="54" t="s">
        <v>1945</v>
      </c>
      <c r="C465" s="50" t="s">
        <v>2633</v>
      </c>
      <c r="D465" s="54" t="s">
        <v>223</v>
      </c>
      <c r="E465" s="51"/>
    </row>
    <row r="466" spans="1:5" x14ac:dyDescent="0.35">
      <c r="A466" s="54" t="s">
        <v>610</v>
      </c>
      <c r="B466" s="54" t="s">
        <v>1946</v>
      </c>
      <c r="C466" s="50" t="s">
        <v>2634</v>
      </c>
      <c r="D466" s="54" t="s">
        <v>610</v>
      </c>
      <c r="E466" s="51"/>
    </row>
    <row r="467" spans="1:5" x14ac:dyDescent="0.35">
      <c r="A467" s="54" t="s">
        <v>611</v>
      </c>
      <c r="B467" s="54" t="s">
        <v>1947</v>
      </c>
      <c r="C467" s="50" t="s">
        <v>2635</v>
      </c>
      <c r="D467" s="54" t="s">
        <v>611</v>
      </c>
      <c r="E467" s="51"/>
    </row>
    <row r="468" spans="1:5" x14ac:dyDescent="0.35">
      <c r="A468" s="54" t="s">
        <v>612</v>
      </c>
      <c r="B468" s="54" t="s">
        <v>1948</v>
      </c>
      <c r="C468" s="50" t="s">
        <v>2636</v>
      </c>
      <c r="D468" s="54" t="s">
        <v>612</v>
      </c>
      <c r="E468" s="51"/>
    </row>
    <row r="469" spans="1:5" x14ac:dyDescent="0.35">
      <c r="A469" s="54" t="s">
        <v>613</v>
      </c>
      <c r="B469" s="54" t="s">
        <v>1949</v>
      </c>
      <c r="C469" s="50" t="s">
        <v>2637</v>
      </c>
      <c r="D469" s="54" t="s">
        <v>613</v>
      </c>
      <c r="E469" s="51"/>
    </row>
    <row r="470" spans="1:5" x14ac:dyDescent="0.35">
      <c r="A470" s="54" t="s">
        <v>614</v>
      </c>
      <c r="B470" s="54" t="s">
        <v>1950</v>
      </c>
      <c r="C470" s="50" t="s">
        <v>2638</v>
      </c>
      <c r="D470" s="54" t="s">
        <v>614</v>
      </c>
      <c r="E470" s="51"/>
    </row>
    <row r="471" spans="1:5" x14ac:dyDescent="0.35">
      <c r="A471" s="54" t="s">
        <v>615</v>
      </c>
      <c r="B471" s="54" t="s">
        <v>1951</v>
      </c>
      <c r="C471" s="50" t="s">
        <v>2639</v>
      </c>
      <c r="D471" s="54" t="s">
        <v>615</v>
      </c>
      <c r="E471" s="51"/>
    </row>
    <row r="472" spans="1:5" x14ac:dyDescent="0.35">
      <c r="A472" s="54" t="s">
        <v>616</v>
      </c>
      <c r="B472" s="54" t="s">
        <v>1952</v>
      </c>
      <c r="C472" s="50" t="s">
        <v>2640</v>
      </c>
      <c r="D472" s="54" t="s">
        <v>616</v>
      </c>
      <c r="E472" s="51"/>
    </row>
    <row r="473" spans="1:5" x14ac:dyDescent="0.35">
      <c r="A473" s="54" t="s">
        <v>617</v>
      </c>
      <c r="B473" s="54" t="s">
        <v>1953</v>
      </c>
      <c r="C473" s="50" t="s">
        <v>2641</v>
      </c>
      <c r="D473" s="54" t="s">
        <v>617</v>
      </c>
      <c r="E473" s="51"/>
    </row>
    <row r="474" spans="1:5" x14ac:dyDescent="0.35">
      <c r="A474" s="54" t="s">
        <v>618</v>
      </c>
      <c r="B474" s="54" t="s">
        <v>1954</v>
      </c>
      <c r="C474" s="50" t="s">
        <v>2642</v>
      </c>
      <c r="D474" s="54" t="s">
        <v>618</v>
      </c>
      <c r="E474" s="51"/>
    </row>
    <row r="475" spans="1:5" x14ac:dyDescent="0.35">
      <c r="A475" s="54" t="s">
        <v>619</v>
      </c>
      <c r="B475" s="54" t="s">
        <v>1955</v>
      </c>
      <c r="C475" s="50" t="s">
        <v>2643</v>
      </c>
      <c r="D475" s="54" t="s">
        <v>619</v>
      </c>
      <c r="E475" s="51"/>
    </row>
    <row r="476" spans="1:5" x14ac:dyDescent="0.35">
      <c r="A476" s="54" t="s">
        <v>620</v>
      </c>
      <c r="B476" s="54" t="s">
        <v>1956</v>
      </c>
      <c r="C476" s="50" t="s">
        <v>2644</v>
      </c>
      <c r="D476" s="54" t="s">
        <v>620</v>
      </c>
      <c r="E476" s="51" t="s">
        <v>1092</v>
      </c>
    </row>
    <row r="477" spans="1:5" x14ac:dyDescent="0.35">
      <c r="A477" s="54" t="s">
        <v>621</v>
      </c>
      <c r="B477" s="54" t="s">
        <v>1957</v>
      </c>
      <c r="C477" s="50" t="s">
        <v>2645</v>
      </c>
      <c r="D477" s="54" t="s">
        <v>621</v>
      </c>
      <c r="E477" s="51" t="s">
        <v>1092</v>
      </c>
    </row>
    <row r="478" spans="1:5" x14ac:dyDescent="0.35">
      <c r="A478" s="54" t="s">
        <v>622</v>
      </c>
      <c r="B478" s="54" t="s">
        <v>1958</v>
      </c>
      <c r="C478" s="50" t="s">
        <v>2646</v>
      </c>
      <c r="D478" s="54" t="s">
        <v>622</v>
      </c>
      <c r="E478" s="51"/>
    </row>
    <row r="479" spans="1:5" x14ac:dyDescent="0.35">
      <c r="A479" s="54" t="s">
        <v>341</v>
      </c>
      <c r="B479" s="54" t="s">
        <v>1959</v>
      </c>
      <c r="C479" s="50" t="s">
        <v>2647</v>
      </c>
      <c r="D479" s="54" t="s">
        <v>341</v>
      </c>
      <c r="E479" s="51"/>
    </row>
    <row r="480" spans="1:5" x14ac:dyDescent="0.35">
      <c r="A480" s="54" t="s">
        <v>623</v>
      </c>
      <c r="B480" s="54" t="s">
        <v>1960</v>
      </c>
      <c r="C480" s="50" t="s">
        <v>2648</v>
      </c>
      <c r="D480" s="54" t="s">
        <v>623</v>
      </c>
      <c r="E480" s="51"/>
    </row>
    <row r="481" spans="1:5" x14ac:dyDescent="0.35">
      <c r="A481" s="54" t="s">
        <v>224</v>
      </c>
      <c r="B481" s="54" t="s">
        <v>1961</v>
      </c>
      <c r="C481" s="50" t="s">
        <v>2649</v>
      </c>
      <c r="D481" s="54" t="s">
        <v>224</v>
      </c>
      <c r="E481" s="51"/>
    </row>
    <row r="482" spans="1:5" x14ac:dyDescent="0.35">
      <c r="A482" s="54" t="s">
        <v>226</v>
      </c>
      <c r="B482" s="54" t="s">
        <v>1962</v>
      </c>
      <c r="C482" s="50" t="s">
        <v>1425</v>
      </c>
      <c r="D482" s="54" t="s">
        <v>226</v>
      </c>
      <c r="E482" s="51" t="s">
        <v>1092</v>
      </c>
    </row>
    <row r="483" spans="1:5" x14ac:dyDescent="0.35">
      <c r="A483" s="54" t="s">
        <v>624</v>
      </c>
      <c r="B483" s="54" t="s">
        <v>1963</v>
      </c>
      <c r="C483" s="50" t="s">
        <v>2650</v>
      </c>
      <c r="D483" s="54" t="s">
        <v>624</v>
      </c>
      <c r="E483" s="51"/>
    </row>
    <row r="484" spans="1:5" x14ac:dyDescent="0.35">
      <c r="A484" s="54" t="s">
        <v>625</v>
      </c>
      <c r="B484" s="54" t="s">
        <v>1964</v>
      </c>
      <c r="C484" s="50" t="s">
        <v>2651</v>
      </c>
      <c r="D484" s="54" t="s">
        <v>625</v>
      </c>
      <c r="E484" s="51"/>
    </row>
    <row r="485" spans="1:5" x14ac:dyDescent="0.35">
      <c r="A485" s="54" t="s">
        <v>626</v>
      </c>
      <c r="B485" s="54" t="s">
        <v>1965</v>
      </c>
      <c r="C485" s="50" t="s">
        <v>2652</v>
      </c>
      <c r="D485" s="54" t="s">
        <v>626</v>
      </c>
      <c r="E485" s="51"/>
    </row>
    <row r="486" spans="1:5" x14ac:dyDescent="0.35">
      <c r="A486" s="54" t="s">
        <v>627</v>
      </c>
      <c r="B486" s="54" t="s">
        <v>1966</v>
      </c>
      <c r="C486" s="50" t="s">
        <v>2653</v>
      </c>
      <c r="D486" s="54" t="s">
        <v>627</v>
      </c>
      <c r="E486" s="51"/>
    </row>
    <row r="487" spans="1:5" x14ac:dyDescent="0.35">
      <c r="A487" s="54" t="s">
        <v>628</v>
      </c>
      <c r="B487" s="54" t="s">
        <v>1967</v>
      </c>
      <c r="C487" s="50" t="s">
        <v>2654</v>
      </c>
      <c r="D487" s="54" t="s">
        <v>628</v>
      </c>
      <c r="E487" s="51" t="s">
        <v>1092</v>
      </c>
    </row>
    <row r="488" spans="1:5" x14ac:dyDescent="0.35">
      <c r="A488" s="54" t="s">
        <v>629</v>
      </c>
      <c r="B488" s="54" t="s">
        <v>1968</v>
      </c>
      <c r="C488" s="50" t="s">
        <v>2655</v>
      </c>
      <c r="D488" s="54" t="s">
        <v>629</v>
      </c>
      <c r="E488" s="51"/>
    </row>
    <row r="489" spans="1:5" x14ac:dyDescent="0.35">
      <c r="A489" s="54" t="s">
        <v>228</v>
      </c>
      <c r="B489" s="54" t="s">
        <v>1969</v>
      </c>
      <c r="C489" s="50" t="s">
        <v>229</v>
      </c>
      <c r="D489" s="54" t="s">
        <v>228</v>
      </c>
      <c r="E489" s="51" t="s">
        <v>1092</v>
      </c>
    </row>
    <row r="490" spans="1:5" x14ac:dyDescent="0.35">
      <c r="A490" s="54" t="s">
        <v>630</v>
      </c>
      <c r="B490" s="54" t="s">
        <v>1970</v>
      </c>
      <c r="C490" s="50" t="s">
        <v>2656</v>
      </c>
      <c r="D490" s="54" t="s">
        <v>630</v>
      </c>
      <c r="E490" s="51" t="s">
        <v>1092</v>
      </c>
    </row>
    <row r="491" spans="1:5" x14ac:dyDescent="0.35">
      <c r="A491" s="54" t="s">
        <v>631</v>
      </c>
      <c r="B491" s="54" t="s">
        <v>1971</v>
      </c>
      <c r="C491" s="50" t="s">
        <v>2657</v>
      </c>
      <c r="D491" s="54" t="s">
        <v>631</v>
      </c>
      <c r="E491" s="51"/>
    </row>
    <row r="492" spans="1:5" x14ac:dyDescent="0.35">
      <c r="A492" s="54" t="s">
        <v>632</v>
      </c>
      <c r="B492" s="54" t="s">
        <v>1972</v>
      </c>
      <c r="C492" s="50" t="s">
        <v>2658</v>
      </c>
      <c r="D492" s="54" t="s">
        <v>632</v>
      </c>
      <c r="E492" s="51"/>
    </row>
    <row r="493" spans="1:5" x14ac:dyDescent="0.35">
      <c r="A493" s="54" t="s">
        <v>633</v>
      </c>
      <c r="B493" s="54" t="s">
        <v>1973</v>
      </c>
      <c r="C493" s="50" t="s">
        <v>2659</v>
      </c>
      <c r="D493" s="54" t="s">
        <v>633</v>
      </c>
      <c r="E493" s="51"/>
    </row>
    <row r="494" spans="1:5" x14ac:dyDescent="0.35">
      <c r="A494" s="54" t="s">
        <v>1974</v>
      </c>
      <c r="B494" s="54" t="s">
        <v>1975</v>
      </c>
      <c r="C494" s="50" t="s">
        <v>2660</v>
      </c>
      <c r="D494" s="54" t="s">
        <v>1974</v>
      </c>
      <c r="E494" s="51" t="s">
        <v>1092</v>
      </c>
    </row>
    <row r="495" spans="1:5" x14ac:dyDescent="0.35">
      <c r="A495" s="54" t="s">
        <v>634</v>
      </c>
      <c r="B495" s="54" t="s">
        <v>1976</v>
      </c>
      <c r="C495" s="50" t="s">
        <v>2661</v>
      </c>
      <c r="D495" s="54" t="s">
        <v>634</v>
      </c>
      <c r="E495" s="51"/>
    </row>
    <row r="496" spans="1:5" x14ac:dyDescent="0.35">
      <c r="A496" s="54" t="s">
        <v>635</v>
      </c>
      <c r="B496" s="54" t="s">
        <v>1977</v>
      </c>
      <c r="C496" s="50" t="s">
        <v>2662</v>
      </c>
      <c r="D496" s="54" t="s">
        <v>635</v>
      </c>
      <c r="E496" s="51"/>
    </row>
    <row r="497" spans="1:5" x14ac:dyDescent="0.35">
      <c r="A497" s="54" t="s">
        <v>636</v>
      </c>
      <c r="B497" s="54" t="s">
        <v>1978</v>
      </c>
      <c r="C497" s="50" t="s">
        <v>2663</v>
      </c>
      <c r="D497" s="54" t="s">
        <v>636</v>
      </c>
      <c r="E497" s="51"/>
    </row>
    <row r="498" spans="1:5" x14ac:dyDescent="0.35">
      <c r="A498" s="54" t="s">
        <v>637</v>
      </c>
      <c r="B498" s="54" t="s">
        <v>1979</v>
      </c>
      <c r="C498" s="50" t="s">
        <v>2664</v>
      </c>
      <c r="D498" s="54" t="s">
        <v>637</v>
      </c>
      <c r="E498" s="51"/>
    </row>
    <row r="499" spans="1:5" x14ac:dyDescent="0.35">
      <c r="A499" s="54" t="s">
        <v>638</v>
      </c>
      <c r="B499" s="54" t="s">
        <v>1980</v>
      </c>
      <c r="C499" s="50" t="s">
        <v>2665</v>
      </c>
      <c r="D499" s="54" t="s">
        <v>638</v>
      </c>
      <c r="E499" s="51"/>
    </row>
    <row r="500" spans="1:5" x14ac:dyDescent="0.35">
      <c r="A500" s="54" t="s">
        <v>639</v>
      </c>
      <c r="B500" s="54" t="s">
        <v>1981</v>
      </c>
      <c r="C500" s="50" t="s">
        <v>2666</v>
      </c>
      <c r="D500" s="54" t="s">
        <v>639</v>
      </c>
      <c r="E500" s="51"/>
    </row>
    <row r="501" spans="1:5" x14ac:dyDescent="0.35">
      <c r="A501" s="54" t="s">
        <v>640</v>
      </c>
      <c r="B501" s="54" t="s">
        <v>1982</v>
      </c>
      <c r="C501" s="50" t="s">
        <v>2667</v>
      </c>
      <c r="D501" s="54" t="s">
        <v>640</v>
      </c>
      <c r="E501" s="51"/>
    </row>
    <row r="502" spans="1:5" x14ac:dyDescent="0.35">
      <c r="A502" s="54" t="s">
        <v>641</v>
      </c>
      <c r="B502" s="54" t="s">
        <v>1983</v>
      </c>
      <c r="C502" s="50" t="s">
        <v>2668</v>
      </c>
      <c r="D502" s="54" t="s">
        <v>641</v>
      </c>
      <c r="E502" s="51"/>
    </row>
    <row r="503" spans="1:5" x14ac:dyDescent="0.35">
      <c r="A503" s="54" t="s">
        <v>281</v>
      </c>
      <c r="B503" s="54" t="s">
        <v>1535</v>
      </c>
      <c r="C503" s="50" t="s">
        <v>2669</v>
      </c>
      <c r="D503" s="54" t="s">
        <v>281</v>
      </c>
      <c r="E503" s="51"/>
    </row>
    <row r="504" spans="1:5" x14ac:dyDescent="0.35">
      <c r="A504" s="54" t="s">
        <v>1984</v>
      </c>
      <c r="B504" s="54" t="s">
        <v>1985</v>
      </c>
      <c r="C504" s="50" t="s">
        <v>2670</v>
      </c>
      <c r="D504" s="54" t="s">
        <v>1984</v>
      </c>
      <c r="E504" s="51"/>
    </row>
    <row r="505" spans="1:5" x14ac:dyDescent="0.35">
      <c r="A505" s="54" t="s">
        <v>1986</v>
      </c>
      <c r="B505" s="54" t="s">
        <v>1987</v>
      </c>
      <c r="C505" s="50" t="s">
        <v>2671</v>
      </c>
      <c r="D505" s="54" t="s">
        <v>1986</v>
      </c>
      <c r="E505" s="51"/>
    </row>
    <row r="506" spans="1:5" x14ac:dyDescent="0.35">
      <c r="A506" s="54" t="s">
        <v>642</v>
      </c>
      <c r="B506" s="54" t="s">
        <v>1535</v>
      </c>
      <c r="C506" s="50" t="s">
        <v>2672</v>
      </c>
      <c r="D506" s="54" t="s">
        <v>642</v>
      </c>
      <c r="E506" s="51"/>
    </row>
    <row r="507" spans="1:5" x14ac:dyDescent="0.35">
      <c r="A507" s="54" t="s">
        <v>1988</v>
      </c>
      <c r="B507" s="54" t="s">
        <v>1989</v>
      </c>
      <c r="C507" s="50" t="s">
        <v>2673</v>
      </c>
      <c r="D507" s="54" t="s">
        <v>1988</v>
      </c>
      <c r="E507" s="51"/>
    </row>
    <row r="508" spans="1:5" x14ac:dyDescent="0.35">
      <c r="A508" s="54" t="s">
        <v>1990</v>
      </c>
      <c r="B508" s="54" t="s">
        <v>1991</v>
      </c>
      <c r="C508" s="50" t="s">
        <v>2674</v>
      </c>
      <c r="D508" s="54" t="s">
        <v>1990</v>
      </c>
      <c r="E508" s="51"/>
    </row>
    <row r="509" spans="1:5" x14ac:dyDescent="0.35">
      <c r="A509" s="54" t="s">
        <v>1992</v>
      </c>
      <c r="B509" s="54" t="s">
        <v>1993</v>
      </c>
      <c r="C509" s="50" t="s">
        <v>2675</v>
      </c>
      <c r="D509" s="54" t="s">
        <v>1992</v>
      </c>
      <c r="E509" s="51"/>
    </row>
    <row r="510" spans="1:5" x14ac:dyDescent="0.35">
      <c r="A510" s="54" t="s">
        <v>1994</v>
      </c>
      <c r="B510" s="54" t="s">
        <v>1995</v>
      </c>
      <c r="C510" s="50" t="s">
        <v>2676</v>
      </c>
      <c r="D510" s="54" t="s">
        <v>1994</v>
      </c>
      <c r="E510" s="51"/>
    </row>
    <row r="511" spans="1:5" x14ac:dyDescent="0.35">
      <c r="A511" s="54" t="s">
        <v>1996</v>
      </c>
      <c r="B511" s="54" t="s">
        <v>1997</v>
      </c>
      <c r="C511" s="50" t="s">
        <v>2677</v>
      </c>
      <c r="D511" s="54" t="s">
        <v>1996</v>
      </c>
      <c r="E511" s="51"/>
    </row>
    <row r="512" spans="1:5" x14ac:dyDescent="0.35">
      <c r="A512" s="54" t="s">
        <v>643</v>
      </c>
      <c r="B512" s="54" t="s">
        <v>1998</v>
      </c>
      <c r="C512" s="50" t="s">
        <v>2678</v>
      </c>
      <c r="D512" s="54" t="s">
        <v>643</v>
      </c>
      <c r="E512" s="51"/>
    </row>
    <row r="513" spans="1:5" x14ac:dyDescent="0.35">
      <c r="A513" s="54" t="s">
        <v>644</v>
      </c>
      <c r="B513" s="54" t="s">
        <v>1535</v>
      </c>
      <c r="C513" s="50" t="s">
        <v>2679</v>
      </c>
      <c r="D513" s="54" t="s">
        <v>644</v>
      </c>
      <c r="E513" s="51"/>
    </row>
    <row r="514" spans="1:5" x14ac:dyDescent="0.35">
      <c r="A514" s="54" t="s">
        <v>1999</v>
      </c>
      <c r="B514" s="54" t="s">
        <v>2000</v>
      </c>
      <c r="C514" s="50" t="s">
        <v>2680</v>
      </c>
      <c r="D514" s="54" t="s">
        <v>1999</v>
      </c>
      <c r="E514" s="51"/>
    </row>
    <row r="515" spans="1:5" x14ac:dyDescent="0.35">
      <c r="A515" s="54" t="s">
        <v>2001</v>
      </c>
      <c r="B515" s="54" t="s">
        <v>2002</v>
      </c>
      <c r="C515" s="50" t="s">
        <v>2681</v>
      </c>
      <c r="D515" s="54" t="s">
        <v>2001</v>
      </c>
      <c r="E515" s="51"/>
    </row>
    <row r="516" spans="1:5" x14ac:dyDescent="0.35">
      <c r="A516" s="54" t="s">
        <v>645</v>
      </c>
      <c r="B516" s="54" t="s">
        <v>2003</v>
      </c>
      <c r="C516" s="50" t="s">
        <v>2682</v>
      </c>
      <c r="D516" s="54" t="s">
        <v>645</v>
      </c>
      <c r="E516" s="51"/>
    </row>
    <row r="517" spans="1:5" x14ac:dyDescent="0.35">
      <c r="A517" s="54" t="s">
        <v>646</v>
      </c>
      <c r="B517" s="54" t="s">
        <v>2004</v>
      </c>
      <c r="C517" s="50" t="s">
        <v>2683</v>
      </c>
      <c r="D517" s="54" t="s">
        <v>646</v>
      </c>
      <c r="E517" s="51"/>
    </row>
    <row r="518" spans="1:5" x14ac:dyDescent="0.35">
      <c r="A518" s="54" t="s">
        <v>647</v>
      </c>
      <c r="B518" s="54" t="s">
        <v>2005</v>
      </c>
      <c r="C518" s="50" t="s">
        <v>2684</v>
      </c>
      <c r="D518" s="54" t="s">
        <v>647</v>
      </c>
      <c r="E518" s="51"/>
    </row>
    <row r="519" spans="1:5" x14ac:dyDescent="0.35">
      <c r="A519" s="54" t="s">
        <v>648</v>
      </c>
      <c r="B519" s="54" t="s">
        <v>2006</v>
      </c>
      <c r="C519" s="50" t="s">
        <v>2685</v>
      </c>
      <c r="D519" s="54" t="s">
        <v>648</v>
      </c>
      <c r="E519" s="51"/>
    </row>
    <row r="520" spans="1:5" x14ac:dyDescent="0.35">
      <c r="A520" s="54" t="s">
        <v>649</v>
      </c>
      <c r="B520" s="54" t="s">
        <v>2007</v>
      </c>
      <c r="C520" s="50" t="s">
        <v>2686</v>
      </c>
      <c r="D520" s="54" t="s">
        <v>649</v>
      </c>
      <c r="E520" s="51"/>
    </row>
    <row r="521" spans="1:5" x14ac:dyDescent="0.35">
      <c r="A521" s="54" t="s">
        <v>650</v>
      </c>
      <c r="B521" s="54" t="s">
        <v>2008</v>
      </c>
      <c r="C521" s="50" t="s">
        <v>2687</v>
      </c>
      <c r="D521" s="54" t="s">
        <v>650</v>
      </c>
      <c r="E521" s="51"/>
    </row>
    <row r="522" spans="1:5" x14ac:dyDescent="0.35">
      <c r="A522" s="54" t="s">
        <v>651</v>
      </c>
      <c r="B522" s="54" t="s">
        <v>2009</v>
      </c>
      <c r="C522" s="50" t="s">
        <v>2688</v>
      </c>
      <c r="D522" s="54" t="s">
        <v>651</v>
      </c>
      <c r="E522" s="51"/>
    </row>
    <row r="523" spans="1:5" x14ac:dyDescent="0.35">
      <c r="A523" s="54" t="s">
        <v>652</v>
      </c>
      <c r="B523" s="54" t="s">
        <v>2010</v>
      </c>
      <c r="C523" s="50" t="s">
        <v>2689</v>
      </c>
      <c r="D523" s="54" t="s">
        <v>652</v>
      </c>
      <c r="E523" s="51"/>
    </row>
    <row r="524" spans="1:5" x14ac:dyDescent="0.35">
      <c r="A524" s="54" t="s">
        <v>2011</v>
      </c>
      <c r="B524" s="54" t="s">
        <v>2012</v>
      </c>
      <c r="C524" s="50" t="s">
        <v>2690</v>
      </c>
      <c r="D524" s="54" t="s">
        <v>2011</v>
      </c>
      <c r="E524" s="51"/>
    </row>
    <row r="525" spans="1:5" x14ac:dyDescent="0.35">
      <c r="A525" s="54" t="s">
        <v>2013</v>
      </c>
      <c r="B525" s="54" t="s">
        <v>2014</v>
      </c>
      <c r="C525" s="50" t="s">
        <v>2691</v>
      </c>
      <c r="D525" s="54" t="s">
        <v>2013</v>
      </c>
      <c r="E525" s="51"/>
    </row>
    <row r="526" spans="1:5" x14ac:dyDescent="0.35">
      <c r="A526" s="54" t="s">
        <v>2015</v>
      </c>
      <c r="B526" s="54" t="s">
        <v>2016</v>
      </c>
      <c r="C526" s="50" t="s">
        <v>2692</v>
      </c>
      <c r="D526" s="54" t="s">
        <v>2015</v>
      </c>
      <c r="E526" s="51"/>
    </row>
    <row r="527" spans="1:5" x14ac:dyDescent="0.35">
      <c r="A527" s="54" t="s">
        <v>2017</v>
      </c>
      <c r="B527" s="54" t="s">
        <v>2018</v>
      </c>
      <c r="C527" s="50" t="s">
        <v>2693</v>
      </c>
      <c r="D527" s="54" t="s">
        <v>2017</v>
      </c>
      <c r="E527" s="51"/>
    </row>
    <row r="528" spans="1:5" x14ac:dyDescent="0.35">
      <c r="A528" s="54" t="s">
        <v>2019</v>
      </c>
      <c r="B528" s="54" t="s">
        <v>2020</v>
      </c>
      <c r="C528" s="50" t="s">
        <v>2694</v>
      </c>
      <c r="D528" s="54" t="s">
        <v>2019</v>
      </c>
      <c r="E528" s="51"/>
    </row>
    <row r="529" spans="1:5" x14ac:dyDescent="0.35">
      <c r="A529" s="54" t="s">
        <v>2021</v>
      </c>
      <c r="B529" s="54" t="s">
        <v>2022</v>
      </c>
      <c r="C529" s="50" t="s">
        <v>2695</v>
      </c>
      <c r="D529" s="54" t="s">
        <v>2021</v>
      </c>
      <c r="E529" s="51"/>
    </row>
    <row r="530" spans="1:5" x14ac:dyDescent="0.35">
      <c r="A530" s="54" t="s">
        <v>2023</v>
      </c>
      <c r="B530" s="54" t="s">
        <v>2024</v>
      </c>
      <c r="C530" s="50" t="s">
        <v>2696</v>
      </c>
      <c r="D530" s="54" t="s">
        <v>2023</v>
      </c>
      <c r="E530" s="51"/>
    </row>
    <row r="531" spans="1:5" x14ac:dyDescent="0.35">
      <c r="A531" s="54" t="s">
        <v>2025</v>
      </c>
      <c r="B531" s="54" t="s">
        <v>2026</v>
      </c>
      <c r="C531" s="50" t="s">
        <v>2697</v>
      </c>
      <c r="D531" s="54" t="s">
        <v>2025</v>
      </c>
      <c r="E531" s="51"/>
    </row>
    <row r="532" spans="1:5" x14ac:dyDescent="0.35">
      <c r="A532" s="54" t="s">
        <v>2027</v>
      </c>
      <c r="B532" s="54" t="s">
        <v>2028</v>
      </c>
      <c r="C532" s="50" t="s">
        <v>2698</v>
      </c>
      <c r="D532" s="54" t="s">
        <v>2027</v>
      </c>
      <c r="E532" s="51"/>
    </row>
    <row r="533" spans="1:5" x14ac:dyDescent="0.35">
      <c r="A533" s="54" t="s">
        <v>653</v>
      </c>
      <c r="B533" s="54" t="s">
        <v>2029</v>
      </c>
      <c r="C533" s="50" t="s">
        <v>2699</v>
      </c>
      <c r="D533" s="54" t="s">
        <v>653</v>
      </c>
      <c r="E533" s="51"/>
    </row>
    <row r="534" spans="1:5" x14ac:dyDescent="0.35">
      <c r="A534" s="54" t="s">
        <v>654</v>
      </c>
      <c r="B534" s="54" t="s">
        <v>2030</v>
      </c>
      <c r="C534" s="50" t="s">
        <v>2700</v>
      </c>
      <c r="D534" s="54" t="s">
        <v>654</v>
      </c>
      <c r="E534" s="51"/>
    </row>
    <row r="535" spans="1:5" x14ac:dyDescent="0.35">
      <c r="A535" s="54" t="s">
        <v>655</v>
      </c>
      <c r="B535" s="54" t="s">
        <v>2031</v>
      </c>
      <c r="C535" s="50" t="s">
        <v>2701</v>
      </c>
      <c r="D535" s="54" t="s">
        <v>655</v>
      </c>
      <c r="E535" s="51"/>
    </row>
    <row r="536" spans="1:5" x14ac:dyDescent="0.35">
      <c r="A536" s="54" t="s">
        <v>656</v>
      </c>
      <c r="B536" s="54" t="s">
        <v>2032</v>
      </c>
      <c r="C536" s="50" t="s">
        <v>2702</v>
      </c>
      <c r="D536" s="54" t="s">
        <v>656</v>
      </c>
      <c r="E536" s="51"/>
    </row>
    <row r="537" spans="1:5" x14ac:dyDescent="0.35">
      <c r="A537" s="54" t="s">
        <v>657</v>
      </c>
      <c r="B537" s="54" t="s">
        <v>2033</v>
      </c>
      <c r="C537" s="50" t="s">
        <v>2703</v>
      </c>
      <c r="D537" s="54" t="s">
        <v>657</v>
      </c>
      <c r="E537" s="51"/>
    </row>
    <row r="538" spans="1:5" x14ac:dyDescent="0.35">
      <c r="A538" s="54" t="s">
        <v>658</v>
      </c>
      <c r="B538" s="54" t="s">
        <v>2034</v>
      </c>
      <c r="C538" s="50" t="s">
        <v>2704</v>
      </c>
      <c r="D538" s="54" t="s">
        <v>658</v>
      </c>
      <c r="E538" s="51"/>
    </row>
    <row r="539" spans="1:5" x14ac:dyDescent="0.35">
      <c r="A539" s="54" t="s">
        <v>659</v>
      </c>
      <c r="B539" s="54" t="s">
        <v>2035</v>
      </c>
      <c r="C539" s="50" t="s">
        <v>2705</v>
      </c>
      <c r="D539" s="54" t="s">
        <v>659</v>
      </c>
      <c r="E539" s="51"/>
    </row>
    <row r="540" spans="1:5" x14ac:dyDescent="0.35">
      <c r="A540" s="54" t="s">
        <v>660</v>
      </c>
      <c r="B540" s="54" t="s">
        <v>2036</v>
      </c>
      <c r="C540" s="50" t="s">
        <v>2706</v>
      </c>
      <c r="D540" s="54" t="s">
        <v>660</v>
      </c>
      <c r="E540" s="51"/>
    </row>
    <row r="541" spans="1:5" x14ac:dyDescent="0.35">
      <c r="A541" s="54" t="s">
        <v>661</v>
      </c>
      <c r="B541" s="54" t="s">
        <v>2037</v>
      </c>
      <c r="C541" s="50" t="s">
        <v>2707</v>
      </c>
      <c r="D541" s="54" t="s">
        <v>661</v>
      </c>
      <c r="E541" s="51"/>
    </row>
    <row r="542" spans="1:5" x14ac:dyDescent="0.35">
      <c r="A542" s="54" t="s">
        <v>662</v>
      </c>
      <c r="B542" s="54" t="s">
        <v>2038</v>
      </c>
      <c r="C542" s="50" t="s">
        <v>2708</v>
      </c>
      <c r="D542" s="54" t="s">
        <v>662</v>
      </c>
      <c r="E542" s="51"/>
    </row>
    <row r="543" spans="1:5" x14ac:dyDescent="0.35">
      <c r="A543" s="54" t="s">
        <v>663</v>
      </c>
      <c r="B543" s="54" t="s">
        <v>2039</v>
      </c>
      <c r="C543" s="50" t="s">
        <v>2709</v>
      </c>
      <c r="D543" s="54" t="s">
        <v>663</v>
      </c>
      <c r="E543" s="51"/>
    </row>
    <row r="544" spans="1:5" x14ac:dyDescent="0.35">
      <c r="A544" s="54" t="s">
        <v>664</v>
      </c>
      <c r="B544" s="54" t="s">
        <v>2040</v>
      </c>
      <c r="C544" s="50" t="s">
        <v>275</v>
      </c>
      <c r="D544" s="54" t="s">
        <v>664</v>
      </c>
      <c r="E544" s="51"/>
    </row>
    <row r="545" spans="1:5" x14ac:dyDescent="0.35">
      <c r="A545" s="54" t="s">
        <v>2041</v>
      </c>
      <c r="B545" s="54" t="s">
        <v>2042</v>
      </c>
      <c r="C545" s="50" t="s">
        <v>2710</v>
      </c>
      <c r="D545" s="54" t="s">
        <v>2041</v>
      </c>
      <c r="E545" s="51"/>
    </row>
    <row r="546" spans="1:5" x14ac:dyDescent="0.35">
      <c r="A546" s="54" t="s">
        <v>665</v>
      </c>
      <c r="B546" s="54" t="s">
        <v>2043</v>
      </c>
      <c r="C546" s="50" t="s">
        <v>2711</v>
      </c>
      <c r="D546" s="54" t="s">
        <v>665</v>
      </c>
      <c r="E546" s="51"/>
    </row>
    <row r="547" spans="1:5" x14ac:dyDescent="0.35">
      <c r="A547" s="54" t="s">
        <v>666</v>
      </c>
      <c r="B547" s="54" t="s">
        <v>2044</v>
      </c>
      <c r="C547" s="50" t="s">
        <v>2712</v>
      </c>
      <c r="D547" s="54" t="s">
        <v>666</v>
      </c>
      <c r="E547" s="51"/>
    </row>
    <row r="548" spans="1:5" x14ac:dyDescent="0.35">
      <c r="A548" s="54" t="s">
        <v>667</v>
      </c>
      <c r="B548" s="54" t="s">
        <v>2045</v>
      </c>
      <c r="C548" s="50" t="s">
        <v>2713</v>
      </c>
      <c r="D548" s="54" t="s">
        <v>667</v>
      </c>
      <c r="E548" s="51"/>
    </row>
    <row r="549" spans="1:5" x14ac:dyDescent="0.35">
      <c r="A549" s="54" t="s">
        <v>668</v>
      </c>
      <c r="B549" s="54" t="s">
        <v>2046</v>
      </c>
      <c r="C549" s="50" t="s">
        <v>2714</v>
      </c>
      <c r="D549" s="54" t="s">
        <v>668</v>
      </c>
      <c r="E549" s="51"/>
    </row>
    <row r="550" spans="1:5" x14ac:dyDescent="0.35">
      <c r="A550" s="54" t="s">
        <v>669</v>
      </c>
      <c r="B550" s="54" t="s">
        <v>2047</v>
      </c>
      <c r="C550" s="50" t="s">
        <v>2715</v>
      </c>
      <c r="D550" s="54" t="s">
        <v>669</v>
      </c>
      <c r="E550" s="51"/>
    </row>
    <row r="551" spans="1:5" x14ac:dyDescent="0.35">
      <c r="A551" s="54" t="s">
        <v>670</v>
      </c>
      <c r="B551" s="54" t="s">
        <v>2048</v>
      </c>
      <c r="C551" s="50" t="s">
        <v>2716</v>
      </c>
      <c r="D551" s="54" t="s">
        <v>670</v>
      </c>
      <c r="E551" s="51"/>
    </row>
    <row r="552" spans="1:5" x14ac:dyDescent="0.35">
      <c r="A552" s="54" t="s">
        <v>342</v>
      </c>
      <c r="B552" s="54" t="s">
        <v>2049</v>
      </c>
      <c r="C552" s="50" t="s">
        <v>2717</v>
      </c>
      <c r="D552" s="54" t="s">
        <v>342</v>
      </c>
      <c r="E552" s="51"/>
    </row>
    <row r="553" spans="1:5" x14ac:dyDescent="0.35">
      <c r="A553" s="54" t="s">
        <v>671</v>
      </c>
      <c r="B553" s="54" t="s">
        <v>2050</v>
      </c>
      <c r="C553" s="50" t="s">
        <v>2718</v>
      </c>
      <c r="D553" s="54" t="s">
        <v>671</v>
      </c>
      <c r="E553" s="51"/>
    </row>
    <row r="554" spans="1:5" x14ac:dyDescent="0.35">
      <c r="A554" s="54" t="s">
        <v>230</v>
      </c>
      <c r="B554" s="54" t="s">
        <v>2051</v>
      </c>
      <c r="C554" s="50" t="s">
        <v>231</v>
      </c>
      <c r="D554" s="54" t="s">
        <v>230</v>
      </c>
      <c r="E554" s="51"/>
    </row>
    <row r="555" spans="1:5" x14ac:dyDescent="0.35">
      <c r="A555" s="54" t="s">
        <v>672</v>
      </c>
      <c r="B555" s="54" t="s">
        <v>2052</v>
      </c>
      <c r="C555" s="50" t="s">
        <v>2719</v>
      </c>
      <c r="D555" s="54" t="s">
        <v>672</v>
      </c>
      <c r="E555" s="51" t="s">
        <v>1092</v>
      </c>
    </row>
    <row r="556" spans="1:5" x14ac:dyDescent="0.35">
      <c r="A556" s="54" t="s">
        <v>673</v>
      </c>
      <c r="B556" s="54" t="s">
        <v>2053</v>
      </c>
      <c r="C556" s="50" t="s">
        <v>2720</v>
      </c>
      <c r="D556" s="54" t="s">
        <v>673</v>
      </c>
      <c r="E556" s="51"/>
    </row>
    <row r="557" spans="1:5" x14ac:dyDescent="0.35">
      <c r="A557" s="54" t="s">
        <v>674</v>
      </c>
      <c r="B557" s="54" t="s">
        <v>2054</v>
      </c>
      <c r="C557" s="50" t="s">
        <v>2721</v>
      </c>
      <c r="D557" s="54" t="s">
        <v>674</v>
      </c>
      <c r="E557" s="51"/>
    </row>
    <row r="558" spans="1:5" x14ac:dyDescent="0.35">
      <c r="A558" s="54" t="s">
        <v>675</v>
      </c>
      <c r="B558" s="54" t="s">
        <v>2055</v>
      </c>
      <c r="C558" s="50" t="s">
        <v>2722</v>
      </c>
      <c r="D558" s="54" t="s">
        <v>675</v>
      </c>
      <c r="E558" s="51"/>
    </row>
    <row r="559" spans="1:5" x14ac:dyDescent="0.35">
      <c r="A559" s="54" t="s">
        <v>2056</v>
      </c>
      <c r="B559" s="54" t="s">
        <v>2057</v>
      </c>
      <c r="C559" s="50" t="s">
        <v>2723</v>
      </c>
      <c r="D559" s="54" t="s">
        <v>2056</v>
      </c>
      <c r="E559" s="51"/>
    </row>
    <row r="560" spans="1:5" x14ac:dyDescent="0.35">
      <c r="A560" s="54" t="s">
        <v>676</v>
      </c>
      <c r="B560" s="54" t="s">
        <v>2058</v>
      </c>
      <c r="C560" s="50" t="s">
        <v>2724</v>
      </c>
      <c r="D560" s="54" t="s">
        <v>676</v>
      </c>
      <c r="E560" s="51" t="s">
        <v>1092</v>
      </c>
    </row>
    <row r="561" spans="1:5" x14ac:dyDescent="0.35">
      <c r="A561" s="54" t="s">
        <v>2059</v>
      </c>
      <c r="B561" s="54" t="s">
        <v>2060</v>
      </c>
      <c r="C561" s="50" t="s">
        <v>2725</v>
      </c>
      <c r="D561" s="54" t="s">
        <v>2059</v>
      </c>
      <c r="E561" s="51"/>
    </row>
    <row r="562" spans="1:5" x14ac:dyDescent="0.35">
      <c r="A562" s="54" t="s">
        <v>677</v>
      </c>
      <c r="B562" s="54" t="s">
        <v>2061</v>
      </c>
      <c r="C562" s="50" t="s">
        <v>2726</v>
      </c>
      <c r="D562" s="54" t="s">
        <v>677</v>
      </c>
      <c r="E562" s="51"/>
    </row>
    <row r="563" spans="1:5" x14ac:dyDescent="0.35">
      <c r="A563" s="54" t="s">
        <v>678</v>
      </c>
      <c r="B563" s="54" t="s">
        <v>2062</v>
      </c>
      <c r="C563" s="50" t="s">
        <v>2727</v>
      </c>
      <c r="D563" s="54" t="s">
        <v>678</v>
      </c>
      <c r="E563" s="51"/>
    </row>
    <row r="564" spans="1:5" x14ac:dyDescent="0.35">
      <c r="A564" s="54" t="s">
        <v>679</v>
      </c>
      <c r="B564" s="54" t="s">
        <v>2063</v>
      </c>
      <c r="C564" s="50" t="s">
        <v>2728</v>
      </c>
      <c r="D564" s="54" t="s">
        <v>679</v>
      </c>
      <c r="E564" s="51"/>
    </row>
    <row r="565" spans="1:5" x14ac:dyDescent="0.35">
      <c r="A565" s="54" t="s">
        <v>680</v>
      </c>
      <c r="B565" s="54" t="s">
        <v>2064</v>
      </c>
      <c r="C565" s="50" t="s">
        <v>2729</v>
      </c>
      <c r="D565" s="54" t="s">
        <v>680</v>
      </c>
      <c r="E565" s="51"/>
    </row>
    <row r="566" spans="1:5" x14ac:dyDescent="0.35">
      <c r="A566" s="54" t="s">
        <v>681</v>
      </c>
      <c r="B566" s="54" t="s">
        <v>2065</v>
      </c>
      <c r="C566" s="50" t="s">
        <v>2730</v>
      </c>
      <c r="D566" s="54" t="s">
        <v>681</v>
      </c>
      <c r="E566" s="51"/>
    </row>
    <row r="567" spans="1:5" x14ac:dyDescent="0.35">
      <c r="A567" s="54" t="s">
        <v>282</v>
      </c>
      <c r="B567" s="54" t="s">
        <v>2066</v>
      </c>
      <c r="C567" s="50" t="s">
        <v>283</v>
      </c>
      <c r="D567" s="54" t="s">
        <v>282</v>
      </c>
      <c r="E567" s="51" t="s">
        <v>1092</v>
      </c>
    </row>
    <row r="568" spans="1:5" x14ac:dyDescent="0.35">
      <c r="A568" s="54" t="s">
        <v>682</v>
      </c>
      <c r="B568" s="54" t="s">
        <v>2067</v>
      </c>
      <c r="C568" s="50" t="s">
        <v>1426</v>
      </c>
      <c r="D568" s="54" t="s">
        <v>682</v>
      </c>
      <c r="E568" s="51"/>
    </row>
    <row r="569" spans="1:5" x14ac:dyDescent="0.35">
      <c r="A569" s="54" t="s">
        <v>683</v>
      </c>
      <c r="B569" s="54" t="s">
        <v>2068</v>
      </c>
      <c r="C569" s="50" t="s">
        <v>2731</v>
      </c>
      <c r="D569" s="54" t="s">
        <v>683</v>
      </c>
      <c r="E569" s="51"/>
    </row>
    <row r="570" spans="1:5" x14ac:dyDescent="0.35">
      <c r="A570" s="54" t="s">
        <v>684</v>
      </c>
      <c r="B570" s="54" t="s">
        <v>2069</v>
      </c>
      <c r="C570" s="50" t="s">
        <v>2732</v>
      </c>
      <c r="D570" s="54" t="s">
        <v>684</v>
      </c>
      <c r="E570" s="51"/>
    </row>
    <row r="571" spans="1:5" x14ac:dyDescent="0.35">
      <c r="A571" s="54" t="s">
        <v>685</v>
      </c>
      <c r="B571" s="54" t="s">
        <v>2070</v>
      </c>
      <c r="C571" s="50" t="s">
        <v>2733</v>
      </c>
      <c r="D571" s="54" t="s">
        <v>685</v>
      </c>
      <c r="E571" s="51"/>
    </row>
    <row r="572" spans="1:5" x14ac:dyDescent="0.35">
      <c r="A572" s="54" t="s">
        <v>686</v>
      </c>
      <c r="B572" s="54" t="s">
        <v>2071</v>
      </c>
      <c r="C572" s="50" t="s">
        <v>2734</v>
      </c>
      <c r="D572" s="54" t="s">
        <v>686</v>
      </c>
      <c r="E572" s="51"/>
    </row>
    <row r="573" spans="1:5" x14ac:dyDescent="0.35">
      <c r="A573" s="54" t="s">
        <v>687</v>
      </c>
      <c r="B573" s="54" t="s">
        <v>2072</v>
      </c>
      <c r="C573" s="50" t="s">
        <v>2735</v>
      </c>
      <c r="D573" s="54" t="s">
        <v>687</v>
      </c>
      <c r="E573" s="51"/>
    </row>
    <row r="574" spans="1:5" x14ac:dyDescent="0.35">
      <c r="A574" s="54" t="s">
        <v>688</v>
      </c>
      <c r="B574" s="54" t="s">
        <v>2073</v>
      </c>
      <c r="C574" s="50" t="s">
        <v>2736</v>
      </c>
      <c r="D574" s="54" t="s">
        <v>688</v>
      </c>
      <c r="E574" s="51"/>
    </row>
    <row r="575" spans="1:5" x14ac:dyDescent="0.35">
      <c r="A575" s="54" t="s">
        <v>689</v>
      </c>
      <c r="B575" s="54" t="s">
        <v>2074</v>
      </c>
      <c r="C575" s="50" t="s">
        <v>2737</v>
      </c>
      <c r="D575" s="54" t="s">
        <v>689</v>
      </c>
      <c r="E575" s="51"/>
    </row>
    <row r="576" spans="1:5" x14ac:dyDescent="0.35">
      <c r="A576" s="54" t="s">
        <v>690</v>
      </c>
      <c r="B576" s="54" t="s">
        <v>2075</v>
      </c>
      <c r="C576" s="50" t="s">
        <v>2738</v>
      </c>
      <c r="D576" s="54" t="s">
        <v>690</v>
      </c>
      <c r="E576" s="51"/>
    </row>
    <row r="577" spans="1:5" x14ac:dyDescent="0.35">
      <c r="A577" s="54" t="s">
        <v>691</v>
      </c>
      <c r="B577" s="54" t="s">
        <v>2076</v>
      </c>
      <c r="C577" s="50" t="s">
        <v>2739</v>
      </c>
      <c r="D577" s="54" t="s">
        <v>691</v>
      </c>
      <c r="E577" s="51"/>
    </row>
    <row r="578" spans="1:5" x14ac:dyDescent="0.35">
      <c r="A578" s="54" t="s">
        <v>307</v>
      </c>
      <c r="B578" s="54" t="s">
        <v>2077</v>
      </c>
      <c r="C578" s="50" t="s">
        <v>2740</v>
      </c>
      <c r="D578" s="54" t="s">
        <v>307</v>
      </c>
      <c r="E578" s="51" t="s">
        <v>1092</v>
      </c>
    </row>
    <row r="579" spans="1:5" x14ac:dyDescent="0.35">
      <c r="A579" s="54" t="s">
        <v>692</v>
      </c>
      <c r="B579" s="54" t="s">
        <v>2078</v>
      </c>
      <c r="C579" s="50" t="s">
        <v>2741</v>
      </c>
      <c r="D579" s="54" t="s">
        <v>692</v>
      </c>
      <c r="E579" s="51"/>
    </row>
    <row r="580" spans="1:5" x14ac:dyDescent="0.35">
      <c r="A580" s="54" t="s">
        <v>233</v>
      </c>
      <c r="B580" s="54" t="s">
        <v>2079</v>
      </c>
      <c r="C580" s="50" t="s">
        <v>1427</v>
      </c>
      <c r="D580" s="54" t="s">
        <v>233</v>
      </c>
      <c r="E580" s="51"/>
    </row>
    <row r="581" spans="1:5" x14ac:dyDescent="0.35">
      <c r="A581" s="54" t="s">
        <v>693</v>
      </c>
      <c r="B581" s="54" t="s">
        <v>2080</v>
      </c>
      <c r="C581" s="50" t="s">
        <v>2742</v>
      </c>
      <c r="D581" s="54" t="s">
        <v>693</v>
      </c>
      <c r="E581" s="51"/>
    </row>
    <row r="582" spans="1:5" x14ac:dyDescent="0.35">
      <c r="A582" s="54" t="s">
        <v>694</v>
      </c>
      <c r="B582" s="54" t="s">
        <v>2081</v>
      </c>
      <c r="C582" s="50" t="s">
        <v>2743</v>
      </c>
      <c r="D582" s="54" t="s">
        <v>694</v>
      </c>
      <c r="E582" s="51"/>
    </row>
    <row r="583" spans="1:5" x14ac:dyDescent="0.35">
      <c r="A583" s="54" t="s">
        <v>695</v>
      </c>
      <c r="B583" s="54" t="s">
        <v>2082</v>
      </c>
      <c r="C583" s="50" t="s">
        <v>2744</v>
      </c>
      <c r="D583" s="54" t="s">
        <v>695</v>
      </c>
      <c r="E583" s="51"/>
    </row>
    <row r="584" spans="1:5" x14ac:dyDescent="0.35">
      <c r="A584" s="54" t="s">
        <v>308</v>
      </c>
      <c r="B584" s="54" t="s">
        <v>2083</v>
      </c>
      <c r="C584" s="50" t="s">
        <v>309</v>
      </c>
      <c r="D584" s="54" t="s">
        <v>308</v>
      </c>
      <c r="E584" s="51" t="s">
        <v>1092</v>
      </c>
    </row>
    <row r="585" spans="1:5" x14ac:dyDescent="0.35">
      <c r="A585" s="54" t="s">
        <v>235</v>
      </c>
      <c r="B585" s="54" t="s">
        <v>2084</v>
      </c>
      <c r="C585" s="50" t="s">
        <v>236</v>
      </c>
      <c r="D585" s="54" t="s">
        <v>235</v>
      </c>
      <c r="E585" s="51" t="s">
        <v>1092</v>
      </c>
    </row>
    <row r="586" spans="1:5" x14ac:dyDescent="0.35">
      <c r="A586" s="54" t="s">
        <v>696</v>
      </c>
      <c r="B586" s="54" t="s">
        <v>2085</v>
      </c>
      <c r="C586" s="50" t="s">
        <v>1333</v>
      </c>
      <c r="D586" s="54" t="s">
        <v>696</v>
      </c>
      <c r="E586" s="51"/>
    </row>
    <row r="587" spans="1:5" x14ac:dyDescent="0.35">
      <c r="A587" s="54" t="s">
        <v>697</v>
      </c>
      <c r="B587" s="54" t="s">
        <v>2086</v>
      </c>
      <c r="C587" s="50" t="s">
        <v>2745</v>
      </c>
      <c r="D587" s="54" t="s">
        <v>697</v>
      </c>
      <c r="E587" s="51"/>
    </row>
    <row r="588" spans="1:5" x14ac:dyDescent="0.35">
      <c r="A588" s="54" t="s">
        <v>237</v>
      </c>
      <c r="B588" s="54" t="s">
        <v>2087</v>
      </c>
      <c r="C588" s="50" t="s">
        <v>238</v>
      </c>
      <c r="D588" s="54" t="s">
        <v>237</v>
      </c>
      <c r="E588" s="51"/>
    </row>
    <row r="589" spans="1:5" x14ac:dyDescent="0.35">
      <c r="A589" s="54" t="s">
        <v>343</v>
      </c>
      <c r="B589" s="54" t="s">
        <v>2088</v>
      </c>
      <c r="C589" s="50" t="s">
        <v>1428</v>
      </c>
      <c r="D589" s="54" t="s">
        <v>343</v>
      </c>
      <c r="E589" s="51"/>
    </row>
    <row r="590" spans="1:5" x14ac:dyDescent="0.35">
      <c r="A590" s="54" t="s">
        <v>698</v>
      </c>
      <c r="B590" s="54" t="s">
        <v>2089</v>
      </c>
      <c r="C590" s="50" t="s">
        <v>2746</v>
      </c>
      <c r="D590" s="54" t="s">
        <v>698</v>
      </c>
      <c r="E590" s="51"/>
    </row>
    <row r="591" spans="1:5" x14ac:dyDescent="0.35">
      <c r="A591" s="54" t="s">
        <v>699</v>
      </c>
      <c r="B591" s="54" t="s">
        <v>2090</v>
      </c>
      <c r="C591" s="50" t="s">
        <v>2747</v>
      </c>
      <c r="D591" s="54" t="s">
        <v>699</v>
      </c>
      <c r="E591" s="51"/>
    </row>
    <row r="592" spans="1:5" x14ac:dyDescent="0.35">
      <c r="A592" s="54" t="s">
        <v>344</v>
      </c>
      <c r="B592" s="54" t="s">
        <v>2091</v>
      </c>
      <c r="C592" s="50" t="s">
        <v>1429</v>
      </c>
      <c r="D592" s="54" t="s">
        <v>344</v>
      </c>
      <c r="E592" s="51"/>
    </row>
    <row r="593" spans="1:5" x14ac:dyDescent="0.35">
      <c r="A593" s="54" t="s">
        <v>239</v>
      </c>
      <c r="B593" s="54" t="s">
        <v>2092</v>
      </c>
      <c r="C593" s="50" t="s">
        <v>2748</v>
      </c>
      <c r="D593" s="54" t="s">
        <v>239</v>
      </c>
      <c r="E593" s="51"/>
    </row>
    <row r="594" spans="1:5" x14ac:dyDescent="0.35">
      <c r="A594" s="54" t="s">
        <v>241</v>
      </c>
      <c r="B594" s="54" t="s">
        <v>2093</v>
      </c>
      <c r="C594" s="50" t="s">
        <v>1430</v>
      </c>
      <c r="D594" s="54" t="s">
        <v>241</v>
      </c>
      <c r="E594" s="51" t="s">
        <v>1092</v>
      </c>
    </row>
    <row r="595" spans="1:5" x14ac:dyDescent="0.35">
      <c r="A595" s="54" t="s">
        <v>700</v>
      </c>
      <c r="B595" s="54" t="s">
        <v>2094</v>
      </c>
      <c r="C595" s="50" t="s">
        <v>2749</v>
      </c>
      <c r="D595" s="54" t="s">
        <v>700</v>
      </c>
      <c r="E595" s="51"/>
    </row>
    <row r="596" spans="1:5" x14ac:dyDescent="0.35">
      <c r="A596" s="54" t="s">
        <v>701</v>
      </c>
      <c r="B596" s="54" t="s">
        <v>2095</v>
      </c>
      <c r="C596" s="50" t="s">
        <v>2750</v>
      </c>
      <c r="D596" s="54" t="s">
        <v>701</v>
      </c>
      <c r="E596" s="51"/>
    </row>
    <row r="597" spans="1:5" x14ac:dyDescent="0.35">
      <c r="A597" s="54" t="s">
        <v>2096</v>
      </c>
      <c r="B597" s="54" t="s">
        <v>2097</v>
      </c>
      <c r="C597" s="50" t="s">
        <v>2751</v>
      </c>
      <c r="D597" s="54" t="s">
        <v>2096</v>
      </c>
      <c r="E597" s="51"/>
    </row>
    <row r="598" spans="1:5" x14ac:dyDescent="0.35">
      <c r="A598" s="54" t="s">
        <v>702</v>
      </c>
      <c r="B598" s="54" t="s">
        <v>2098</v>
      </c>
      <c r="C598" s="50" t="s">
        <v>2752</v>
      </c>
      <c r="D598" s="54" t="s">
        <v>702</v>
      </c>
      <c r="E598" s="51"/>
    </row>
    <row r="599" spans="1:5" x14ac:dyDescent="0.35">
      <c r="A599" s="54" t="s">
        <v>345</v>
      </c>
      <c r="B599" s="54" t="s">
        <v>2099</v>
      </c>
      <c r="C599" s="50" t="s">
        <v>2753</v>
      </c>
      <c r="D599" s="54" t="s">
        <v>345</v>
      </c>
      <c r="E599" s="51"/>
    </row>
    <row r="600" spans="1:5" x14ac:dyDescent="0.35">
      <c r="A600" s="54" t="s">
        <v>703</v>
      </c>
      <c r="B600" s="54" t="s">
        <v>2100</v>
      </c>
      <c r="C600" s="50" t="s">
        <v>2754</v>
      </c>
      <c r="D600" s="54" t="s">
        <v>703</v>
      </c>
      <c r="E600" s="51"/>
    </row>
    <row r="601" spans="1:5" x14ac:dyDescent="0.35">
      <c r="A601" s="54" t="s">
        <v>704</v>
      </c>
      <c r="B601" s="54" t="s">
        <v>2101</v>
      </c>
      <c r="C601" s="50" t="s">
        <v>2755</v>
      </c>
      <c r="D601" s="54" t="s">
        <v>704</v>
      </c>
      <c r="E601" s="51"/>
    </row>
    <row r="602" spans="1:5" x14ac:dyDescent="0.35">
      <c r="A602" s="54" t="s">
        <v>705</v>
      </c>
      <c r="B602" s="54" t="s">
        <v>2102</v>
      </c>
      <c r="C602" s="50" t="s">
        <v>2756</v>
      </c>
      <c r="D602" s="54" t="s">
        <v>705</v>
      </c>
      <c r="E602" s="51"/>
    </row>
    <row r="603" spans="1:5" x14ac:dyDescent="0.35">
      <c r="A603" s="54" t="s">
        <v>706</v>
      </c>
      <c r="B603" s="54" t="s">
        <v>2103</v>
      </c>
      <c r="C603" s="50" t="s">
        <v>1431</v>
      </c>
      <c r="D603" s="54" t="s">
        <v>706</v>
      </c>
      <c r="E603" s="51"/>
    </row>
    <row r="604" spans="1:5" x14ac:dyDescent="0.35">
      <c r="A604" s="54" t="s">
        <v>707</v>
      </c>
      <c r="B604" s="54" t="s">
        <v>2104</v>
      </c>
      <c r="C604" s="50" t="s">
        <v>2757</v>
      </c>
      <c r="D604" s="54" t="s">
        <v>707</v>
      </c>
      <c r="E604" s="51"/>
    </row>
    <row r="605" spans="1:5" x14ac:dyDescent="0.35">
      <c r="A605" s="54" t="s">
        <v>708</v>
      </c>
      <c r="B605" s="54" t="s">
        <v>2105</v>
      </c>
      <c r="C605" s="50" t="s">
        <v>2758</v>
      </c>
      <c r="D605" s="54" t="s">
        <v>708</v>
      </c>
      <c r="E605" s="51"/>
    </row>
    <row r="606" spans="1:5" x14ac:dyDescent="0.35">
      <c r="A606" s="54" t="s">
        <v>709</v>
      </c>
      <c r="B606" s="54" t="s">
        <v>2106</v>
      </c>
      <c r="C606" s="50" t="s">
        <v>2759</v>
      </c>
      <c r="D606" s="54" t="s">
        <v>709</v>
      </c>
      <c r="E606" s="51"/>
    </row>
    <row r="607" spans="1:5" x14ac:dyDescent="0.35">
      <c r="A607" s="54" t="s">
        <v>710</v>
      </c>
      <c r="B607" s="54" t="s">
        <v>2107</v>
      </c>
      <c r="C607" s="50" t="s">
        <v>2760</v>
      </c>
      <c r="D607" s="54" t="s">
        <v>710</v>
      </c>
      <c r="E607" s="51"/>
    </row>
    <row r="608" spans="1:5" x14ac:dyDescent="0.35">
      <c r="A608" s="54" t="s">
        <v>711</v>
      </c>
      <c r="B608" s="54" t="s">
        <v>2108</v>
      </c>
      <c r="C608" s="50" t="s">
        <v>2761</v>
      </c>
      <c r="D608" s="54" t="s">
        <v>711</v>
      </c>
      <c r="E608" s="51"/>
    </row>
    <row r="609" spans="1:5" x14ac:dyDescent="0.35">
      <c r="A609" s="54" t="s">
        <v>712</v>
      </c>
      <c r="B609" s="54" t="s">
        <v>2109</v>
      </c>
      <c r="C609" s="50" t="s">
        <v>2762</v>
      </c>
      <c r="D609" s="54" t="s">
        <v>712</v>
      </c>
      <c r="E609" s="51"/>
    </row>
    <row r="610" spans="1:5" x14ac:dyDescent="0.35">
      <c r="A610" s="54" t="s">
        <v>713</v>
      </c>
      <c r="B610" s="54" t="s">
        <v>2110</v>
      </c>
      <c r="C610" s="50" t="s">
        <v>2763</v>
      </c>
      <c r="D610" s="54" t="s">
        <v>713</v>
      </c>
      <c r="E610" s="51"/>
    </row>
    <row r="611" spans="1:5" x14ac:dyDescent="0.35">
      <c r="A611" s="54" t="s">
        <v>714</v>
      </c>
      <c r="B611" s="54" t="s">
        <v>2111</v>
      </c>
      <c r="C611" s="50" t="s">
        <v>2764</v>
      </c>
      <c r="D611" s="54" t="s">
        <v>714</v>
      </c>
      <c r="E611" s="51"/>
    </row>
    <row r="612" spans="1:5" x14ac:dyDescent="0.35">
      <c r="A612" s="54" t="s">
        <v>715</v>
      </c>
      <c r="B612" s="54" t="s">
        <v>2112</v>
      </c>
      <c r="C612" s="50" t="s">
        <v>2765</v>
      </c>
      <c r="D612" s="54" t="s">
        <v>715</v>
      </c>
      <c r="E612" s="51"/>
    </row>
    <row r="613" spans="1:5" x14ac:dyDescent="0.35">
      <c r="A613" s="54" t="s">
        <v>716</v>
      </c>
      <c r="B613" s="54" t="s">
        <v>2113</v>
      </c>
      <c r="C613" s="50" t="s">
        <v>2766</v>
      </c>
      <c r="D613" s="54" t="s">
        <v>716</v>
      </c>
      <c r="E613" s="51"/>
    </row>
    <row r="614" spans="1:5" x14ac:dyDescent="0.35">
      <c r="A614" s="54" t="s">
        <v>717</v>
      </c>
      <c r="B614" s="54" t="s">
        <v>2114</v>
      </c>
      <c r="C614" s="50" t="s">
        <v>2767</v>
      </c>
      <c r="D614" s="54" t="s">
        <v>717</v>
      </c>
      <c r="E614" s="51"/>
    </row>
    <row r="615" spans="1:5" x14ac:dyDescent="0.35">
      <c r="A615" s="54" t="s">
        <v>718</v>
      </c>
      <c r="B615" s="54" t="s">
        <v>2115</v>
      </c>
      <c r="C615" s="50" t="s">
        <v>2768</v>
      </c>
      <c r="D615" s="54" t="s">
        <v>718</v>
      </c>
      <c r="E615" s="51"/>
    </row>
    <row r="616" spans="1:5" x14ac:dyDescent="0.35">
      <c r="A616" s="54" t="s">
        <v>719</v>
      </c>
      <c r="B616" s="54" t="s">
        <v>2116</v>
      </c>
      <c r="C616" s="50" t="s">
        <v>2769</v>
      </c>
      <c r="D616" s="54" t="s">
        <v>719</v>
      </c>
      <c r="E616" s="51"/>
    </row>
    <row r="617" spans="1:5" x14ac:dyDescent="0.35">
      <c r="A617" s="54" t="s">
        <v>720</v>
      </c>
      <c r="B617" s="54" t="s">
        <v>2117</v>
      </c>
      <c r="C617" s="50" t="s">
        <v>2770</v>
      </c>
      <c r="D617" s="54" t="s">
        <v>720</v>
      </c>
      <c r="E617" s="51"/>
    </row>
    <row r="618" spans="1:5" x14ac:dyDescent="0.35">
      <c r="A618" s="54" t="s">
        <v>721</v>
      </c>
      <c r="B618" s="54" t="s">
        <v>2118</v>
      </c>
      <c r="C618" s="50" t="s">
        <v>2771</v>
      </c>
      <c r="D618" s="54" t="s">
        <v>721</v>
      </c>
      <c r="E618" s="51"/>
    </row>
    <row r="619" spans="1:5" x14ac:dyDescent="0.35">
      <c r="A619" s="54" t="s">
        <v>722</v>
      </c>
      <c r="B619" s="54" t="s">
        <v>2119</v>
      </c>
      <c r="C619" s="50" t="s">
        <v>2772</v>
      </c>
      <c r="D619" s="54" t="s">
        <v>722</v>
      </c>
      <c r="E619" s="51"/>
    </row>
    <row r="620" spans="1:5" x14ac:dyDescent="0.35">
      <c r="A620" s="54" t="s">
        <v>723</v>
      </c>
      <c r="B620" s="54" t="s">
        <v>2120</v>
      </c>
      <c r="C620" s="50" t="s">
        <v>2773</v>
      </c>
      <c r="D620" s="54" t="s">
        <v>723</v>
      </c>
      <c r="E620" s="51"/>
    </row>
    <row r="621" spans="1:5" x14ac:dyDescent="0.35">
      <c r="A621" s="54" t="s">
        <v>724</v>
      </c>
      <c r="B621" s="54" t="s">
        <v>2121</v>
      </c>
      <c r="C621" s="50" t="s">
        <v>2774</v>
      </c>
      <c r="D621" s="54" t="s">
        <v>724</v>
      </c>
      <c r="E621" s="51"/>
    </row>
    <row r="622" spans="1:5" x14ac:dyDescent="0.35">
      <c r="A622" s="54" t="s">
        <v>725</v>
      </c>
      <c r="B622" s="54" t="s">
        <v>2122</v>
      </c>
      <c r="C622" s="50" t="s">
        <v>2775</v>
      </c>
      <c r="D622" s="54" t="s">
        <v>725</v>
      </c>
      <c r="E622" s="51"/>
    </row>
    <row r="623" spans="1:5" x14ac:dyDescent="0.35">
      <c r="A623" s="54" t="s">
        <v>726</v>
      </c>
      <c r="B623" s="54" t="s">
        <v>2123</v>
      </c>
      <c r="C623" s="50" t="s">
        <v>2776</v>
      </c>
      <c r="D623" s="54" t="s">
        <v>726</v>
      </c>
      <c r="E623" s="51"/>
    </row>
    <row r="624" spans="1:5" x14ac:dyDescent="0.35">
      <c r="A624" s="54" t="s">
        <v>727</v>
      </c>
      <c r="B624" s="54" t="s">
        <v>2124</v>
      </c>
      <c r="C624" s="50" t="s">
        <v>2777</v>
      </c>
      <c r="D624" s="54" t="s">
        <v>727</v>
      </c>
      <c r="E624" s="51"/>
    </row>
    <row r="625" spans="1:5" x14ac:dyDescent="0.35">
      <c r="A625" s="54" t="s">
        <v>728</v>
      </c>
      <c r="B625" s="54" t="s">
        <v>2125</v>
      </c>
      <c r="C625" s="50" t="s">
        <v>2778</v>
      </c>
      <c r="D625" s="54" t="s">
        <v>728</v>
      </c>
      <c r="E625" s="51"/>
    </row>
    <row r="626" spans="1:5" x14ac:dyDescent="0.35">
      <c r="A626" s="54" t="s">
        <v>729</v>
      </c>
      <c r="B626" s="54" t="s">
        <v>2126</v>
      </c>
      <c r="C626" s="50" t="s">
        <v>2779</v>
      </c>
      <c r="D626" s="54" t="s">
        <v>729</v>
      </c>
      <c r="E626" s="51"/>
    </row>
    <row r="627" spans="1:5" x14ac:dyDescent="0.35">
      <c r="A627" s="54" t="s">
        <v>730</v>
      </c>
      <c r="B627" s="54" t="s">
        <v>2127</v>
      </c>
      <c r="C627" s="50" t="s">
        <v>2780</v>
      </c>
      <c r="D627" s="54" t="s">
        <v>730</v>
      </c>
      <c r="E627" s="51"/>
    </row>
    <row r="628" spans="1:5" x14ac:dyDescent="0.35">
      <c r="A628" s="54" t="s">
        <v>731</v>
      </c>
      <c r="B628" s="54" t="s">
        <v>2128</v>
      </c>
      <c r="C628" s="50" t="s">
        <v>2781</v>
      </c>
      <c r="D628" s="54" t="s">
        <v>731</v>
      </c>
      <c r="E628" s="51"/>
    </row>
    <row r="629" spans="1:5" x14ac:dyDescent="0.35">
      <c r="A629" s="54" t="s">
        <v>732</v>
      </c>
      <c r="B629" s="54" t="s">
        <v>2129</v>
      </c>
      <c r="C629" s="50" t="s">
        <v>2782</v>
      </c>
      <c r="D629" s="54" t="s">
        <v>732</v>
      </c>
      <c r="E629" s="51"/>
    </row>
    <row r="630" spans="1:5" x14ac:dyDescent="0.35">
      <c r="A630" s="54" t="s">
        <v>733</v>
      </c>
      <c r="B630" s="54" t="s">
        <v>2130</v>
      </c>
      <c r="C630" s="50" t="s">
        <v>2783</v>
      </c>
      <c r="D630" s="54" t="s">
        <v>733</v>
      </c>
      <c r="E630" s="51"/>
    </row>
    <row r="631" spans="1:5" x14ac:dyDescent="0.35">
      <c r="A631" s="54" t="s">
        <v>734</v>
      </c>
      <c r="B631" s="54" t="s">
        <v>2131</v>
      </c>
      <c r="C631" s="50" t="s">
        <v>2784</v>
      </c>
      <c r="D631" s="54" t="s">
        <v>734</v>
      </c>
      <c r="E631" s="51"/>
    </row>
    <row r="632" spans="1:5" x14ac:dyDescent="0.35">
      <c r="A632" s="54" t="s">
        <v>735</v>
      </c>
      <c r="B632" s="54" t="s">
        <v>2132</v>
      </c>
      <c r="C632" s="50" t="s">
        <v>2785</v>
      </c>
      <c r="D632" s="54" t="s">
        <v>735</v>
      </c>
      <c r="E632" s="51"/>
    </row>
    <row r="633" spans="1:5" x14ac:dyDescent="0.35">
      <c r="A633" s="54" t="s">
        <v>736</v>
      </c>
      <c r="B633" s="54" t="s">
        <v>2133</v>
      </c>
      <c r="C633" s="50" t="s">
        <v>2786</v>
      </c>
      <c r="D633" s="54" t="s">
        <v>736</v>
      </c>
      <c r="E633" s="51"/>
    </row>
    <row r="634" spans="1:5" x14ac:dyDescent="0.35">
      <c r="A634" s="54" t="s">
        <v>737</v>
      </c>
      <c r="B634" s="54" t="s">
        <v>2134</v>
      </c>
      <c r="C634" s="50" t="s">
        <v>2787</v>
      </c>
      <c r="D634" s="54" t="s">
        <v>737</v>
      </c>
      <c r="E634" s="51"/>
    </row>
    <row r="635" spans="1:5" x14ac:dyDescent="0.35">
      <c r="A635" s="54" t="s">
        <v>2135</v>
      </c>
      <c r="B635" s="54" t="s">
        <v>2136</v>
      </c>
      <c r="C635" s="50" t="s">
        <v>2788</v>
      </c>
      <c r="D635" s="54" t="s">
        <v>2135</v>
      </c>
      <c r="E635" s="51"/>
    </row>
    <row r="636" spans="1:5" x14ac:dyDescent="0.35">
      <c r="A636" s="54" t="s">
        <v>2137</v>
      </c>
      <c r="B636" s="54" t="s">
        <v>2122</v>
      </c>
      <c r="C636" s="50" t="s">
        <v>2789</v>
      </c>
      <c r="D636" s="54" t="s">
        <v>2137</v>
      </c>
      <c r="E636" s="51"/>
    </row>
    <row r="637" spans="1:5" x14ac:dyDescent="0.35">
      <c r="A637" s="54" t="s">
        <v>2138</v>
      </c>
      <c r="B637" s="54" t="s">
        <v>2139</v>
      </c>
      <c r="C637" s="57" t="s">
        <v>2790</v>
      </c>
      <c r="D637" s="54" t="s">
        <v>2138</v>
      </c>
      <c r="E637" s="51"/>
    </row>
    <row r="638" spans="1:5" x14ac:dyDescent="0.35">
      <c r="A638" s="54" t="s">
        <v>2140</v>
      </c>
      <c r="B638" s="54" t="s">
        <v>2141</v>
      </c>
      <c r="C638" s="50" t="s">
        <v>2791</v>
      </c>
      <c r="D638" s="54" t="s">
        <v>2140</v>
      </c>
      <c r="E638" s="51"/>
    </row>
    <row r="639" spans="1:5" x14ac:dyDescent="0.35">
      <c r="A639" s="54" t="s">
        <v>2142</v>
      </c>
      <c r="B639" s="54" t="s">
        <v>1535</v>
      </c>
      <c r="C639" s="50" t="s">
        <v>2792</v>
      </c>
      <c r="D639" s="54" t="s">
        <v>2142</v>
      </c>
      <c r="E639" s="51"/>
    </row>
    <row r="640" spans="1:5" x14ac:dyDescent="0.35">
      <c r="A640" s="54" t="s">
        <v>2143</v>
      </c>
      <c r="B640" s="54" t="s">
        <v>1535</v>
      </c>
      <c r="C640" s="50" t="s">
        <v>2793</v>
      </c>
      <c r="D640" s="54" t="s">
        <v>2143</v>
      </c>
      <c r="E640" s="51"/>
    </row>
    <row r="641" spans="1:5" x14ac:dyDescent="0.35">
      <c r="A641" s="54" t="s">
        <v>2144</v>
      </c>
      <c r="B641" s="54" t="s">
        <v>1535</v>
      </c>
      <c r="C641" s="50" t="s">
        <v>2794</v>
      </c>
      <c r="D641" s="54" t="s">
        <v>2144</v>
      </c>
      <c r="E641" s="51"/>
    </row>
    <row r="642" spans="1:5" x14ac:dyDescent="0.35">
      <c r="A642" s="54" t="s">
        <v>738</v>
      </c>
      <c r="B642" s="54" t="s">
        <v>2145</v>
      </c>
      <c r="C642" s="50" t="s">
        <v>2795</v>
      </c>
      <c r="D642" s="54" t="s">
        <v>738</v>
      </c>
      <c r="E642" s="51"/>
    </row>
    <row r="643" spans="1:5" x14ac:dyDescent="0.35">
      <c r="A643" s="54" t="s">
        <v>739</v>
      </c>
      <c r="B643" s="54" t="s">
        <v>2146</v>
      </c>
      <c r="C643" s="50" t="s">
        <v>2796</v>
      </c>
      <c r="D643" s="54" t="s">
        <v>739</v>
      </c>
      <c r="E643" s="51"/>
    </row>
    <row r="644" spans="1:5" x14ac:dyDescent="0.35">
      <c r="A644" s="54" t="s">
        <v>740</v>
      </c>
      <c r="B644" s="54" t="s">
        <v>2147</v>
      </c>
      <c r="C644" s="50" t="s">
        <v>2797</v>
      </c>
      <c r="D644" s="54" t="s">
        <v>740</v>
      </c>
      <c r="E644" s="51"/>
    </row>
    <row r="645" spans="1:5" x14ac:dyDescent="0.35">
      <c r="A645" s="54" t="s">
        <v>741</v>
      </c>
      <c r="B645" s="54" t="s">
        <v>2148</v>
      </c>
      <c r="C645" s="50" t="s">
        <v>2798</v>
      </c>
      <c r="D645" s="54" t="s">
        <v>741</v>
      </c>
      <c r="E645" s="51"/>
    </row>
    <row r="646" spans="1:5" x14ac:dyDescent="0.35">
      <c r="A646" s="54" t="s">
        <v>742</v>
      </c>
      <c r="B646" s="54" t="s">
        <v>2149</v>
      </c>
      <c r="C646" s="50" t="s">
        <v>2799</v>
      </c>
      <c r="D646" s="54" t="s">
        <v>742</v>
      </c>
      <c r="E646" s="51"/>
    </row>
    <row r="647" spans="1:5" x14ac:dyDescent="0.35">
      <c r="A647" s="54" t="s">
        <v>743</v>
      </c>
      <c r="B647" s="54" t="s">
        <v>2150</v>
      </c>
      <c r="C647" s="50" t="s">
        <v>2800</v>
      </c>
      <c r="D647" s="54" t="s">
        <v>743</v>
      </c>
      <c r="E647" s="51"/>
    </row>
    <row r="648" spans="1:5" x14ac:dyDescent="0.35">
      <c r="A648" s="54" t="s">
        <v>744</v>
      </c>
      <c r="B648" s="54" t="s">
        <v>2151</v>
      </c>
      <c r="C648" s="50" t="s">
        <v>2801</v>
      </c>
      <c r="D648" s="54" t="s">
        <v>744</v>
      </c>
      <c r="E648" s="51"/>
    </row>
    <row r="649" spans="1:5" x14ac:dyDescent="0.35">
      <c r="A649" s="54" t="s">
        <v>745</v>
      </c>
      <c r="B649" s="54" t="s">
        <v>2152</v>
      </c>
      <c r="C649" s="50" t="s">
        <v>2802</v>
      </c>
      <c r="D649" s="54" t="s">
        <v>745</v>
      </c>
      <c r="E649" s="51"/>
    </row>
    <row r="650" spans="1:5" x14ac:dyDescent="0.35">
      <c r="A650" s="54" t="s">
        <v>2153</v>
      </c>
      <c r="B650" s="54" t="s">
        <v>2154</v>
      </c>
      <c r="C650" s="50" t="s">
        <v>2803</v>
      </c>
      <c r="D650" s="54" t="s">
        <v>2153</v>
      </c>
      <c r="E650" s="51"/>
    </row>
    <row r="651" spans="1:5" x14ac:dyDescent="0.35">
      <c r="A651" s="54" t="s">
        <v>2155</v>
      </c>
      <c r="B651" s="54" t="s">
        <v>2156</v>
      </c>
      <c r="C651" s="50" t="s">
        <v>2804</v>
      </c>
      <c r="D651" s="54" t="s">
        <v>2155</v>
      </c>
      <c r="E651" s="51"/>
    </row>
    <row r="652" spans="1:5" x14ac:dyDescent="0.35">
      <c r="A652" s="54" t="s">
        <v>2157</v>
      </c>
      <c r="B652" s="54" t="s">
        <v>2158</v>
      </c>
      <c r="C652" s="50" t="s">
        <v>2805</v>
      </c>
      <c r="D652" s="54" t="s">
        <v>2157</v>
      </c>
      <c r="E652" s="51"/>
    </row>
    <row r="653" spans="1:5" x14ac:dyDescent="0.35">
      <c r="A653" s="54" t="s">
        <v>2159</v>
      </c>
      <c r="B653" s="54" t="s">
        <v>2160</v>
      </c>
      <c r="C653" s="50" t="s">
        <v>2160</v>
      </c>
      <c r="D653" s="54" t="s">
        <v>2159</v>
      </c>
      <c r="E653" s="51"/>
    </row>
    <row r="654" spans="1:5" x14ac:dyDescent="0.35">
      <c r="A654" s="54" t="s">
        <v>2161</v>
      </c>
      <c r="B654" s="54" t="s">
        <v>2162</v>
      </c>
      <c r="C654" s="50" t="s">
        <v>2162</v>
      </c>
      <c r="D654" s="54" t="s">
        <v>2161</v>
      </c>
      <c r="E654" s="51"/>
    </row>
    <row r="655" spans="1:5" x14ac:dyDescent="0.35">
      <c r="A655" s="54" t="s">
        <v>2163</v>
      </c>
      <c r="B655" s="54" t="s">
        <v>2164</v>
      </c>
      <c r="C655" s="50" t="s">
        <v>2806</v>
      </c>
      <c r="D655" s="54" t="s">
        <v>2163</v>
      </c>
      <c r="E655" s="51"/>
    </row>
    <row r="656" spans="1:5" x14ac:dyDescent="0.35">
      <c r="A656" s="54" t="s">
        <v>2165</v>
      </c>
      <c r="B656" s="54" t="s">
        <v>2166</v>
      </c>
      <c r="C656" s="50" t="s">
        <v>2807</v>
      </c>
      <c r="D656" s="54" t="s">
        <v>2165</v>
      </c>
      <c r="E656" s="51"/>
    </row>
    <row r="657" spans="1:5" x14ac:dyDescent="0.35">
      <c r="A657" s="54" t="s">
        <v>2167</v>
      </c>
      <c r="B657" s="54" t="s">
        <v>2168</v>
      </c>
      <c r="C657" s="50" t="s">
        <v>2808</v>
      </c>
      <c r="D657" s="54" t="s">
        <v>2167</v>
      </c>
      <c r="E657" s="51"/>
    </row>
    <row r="658" spans="1:5" x14ac:dyDescent="0.35">
      <c r="A658" s="54" t="s">
        <v>746</v>
      </c>
      <c r="B658" s="54" t="s">
        <v>2169</v>
      </c>
      <c r="C658" s="50" t="s">
        <v>2809</v>
      </c>
      <c r="D658" s="54" t="s">
        <v>746</v>
      </c>
      <c r="E658" s="51"/>
    </row>
    <row r="659" spans="1:5" x14ac:dyDescent="0.35">
      <c r="A659" s="54" t="s">
        <v>747</v>
      </c>
      <c r="B659" s="54" t="s">
        <v>2170</v>
      </c>
      <c r="C659" s="50" t="s">
        <v>2810</v>
      </c>
      <c r="D659" s="54" t="s">
        <v>747</v>
      </c>
      <c r="E659" s="51" t="s">
        <v>1092</v>
      </c>
    </row>
    <row r="660" spans="1:5" x14ac:dyDescent="0.35">
      <c r="A660" s="54" t="s">
        <v>748</v>
      </c>
      <c r="B660" s="54" t="s">
        <v>2171</v>
      </c>
      <c r="C660" s="50" t="s">
        <v>2811</v>
      </c>
      <c r="D660" s="54" t="s">
        <v>748</v>
      </c>
      <c r="E660" s="51"/>
    </row>
    <row r="661" spans="1:5" x14ac:dyDescent="0.35">
      <c r="A661" s="54" t="s">
        <v>243</v>
      </c>
      <c r="B661" s="54" t="s">
        <v>2172</v>
      </c>
      <c r="C661" s="50" t="s">
        <v>2812</v>
      </c>
      <c r="D661" s="54" t="s">
        <v>243</v>
      </c>
      <c r="E661" s="51"/>
    </row>
    <row r="662" spans="1:5" x14ac:dyDescent="0.35">
      <c r="A662" s="54" t="s">
        <v>749</v>
      </c>
      <c r="B662" s="54" t="s">
        <v>2173</v>
      </c>
      <c r="C662" s="50" t="s">
        <v>2813</v>
      </c>
      <c r="D662" s="54" t="s">
        <v>749</v>
      </c>
      <c r="E662" s="51"/>
    </row>
    <row r="663" spans="1:5" x14ac:dyDescent="0.35">
      <c r="A663" s="54" t="s">
        <v>750</v>
      </c>
      <c r="B663" s="54" t="s">
        <v>2174</v>
      </c>
      <c r="C663" s="50" t="s">
        <v>2814</v>
      </c>
      <c r="D663" s="54" t="s">
        <v>750</v>
      </c>
      <c r="E663" s="51"/>
    </row>
    <row r="664" spans="1:5" x14ac:dyDescent="0.35">
      <c r="A664" s="54" t="s">
        <v>751</v>
      </c>
      <c r="B664" s="54" t="s">
        <v>2175</v>
      </c>
      <c r="C664" s="50" t="s">
        <v>2815</v>
      </c>
      <c r="D664" s="54" t="s">
        <v>751</v>
      </c>
      <c r="E664" s="51"/>
    </row>
    <row r="665" spans="1:5" x14ac:dyDescent="0.35">
      <c r="A665" s="54" t="s">
        <v>752</v>
      </c>
      <c r="B665" s="54" t="s">
        <v>2176</v>
      </c>
      <c r="C665" s="50" t="s">
        <v>2816</v>
      </c>
      <c r="D665" s="54" t="s">
        <v>752</v>
      </c>
      <c r="E665" s="51"/>
    </row>
    <row r="666" spans="1:5" x14ac:dyDescent="0.35">
      <c r="A666" s="54" t="s">
        <v>753</v>
      </c>
      <c r="B666" s="54" t="s">
        <v>2177</v>
      </c>
      <c r="C666" s="50" t="s">
        <v>2817</v>
      </c>
      <c r="D666" s="54" t="s">
        <v>753</v>
      </c>
      <c r="E666" s="51"/>
    </row>
    <row r="667" spans="1:5" x14ac:dyDescent="0.35">
      <c r="A667" s="54" t="s">
        <v>754</v>
      </c>
      <c r="B667" s="54" t="s">
        <v>2178</v>
      </c>
      <c r="C667" s="50" t="s">
        <v>2818</v>
      </c>
      <c r="D667" s="54" t="s">
        <v>754</v>
      </c>
      <c r="E667" s="51"/>
    </row>
    <row r="668" spans="1:5" x14ac:dyDescent="0.35">
      <c r="A668" s="54" t="s">
        <v>244</v>
      </c>
      <c r="B668" s="54" t="s">
        <v>2179</v>
      </c>
      <c r="C668" s="50" t="s">
        <v>2819</v>
      </c>
      <c r="D668" s="54" t="s">
        <v>244</v>
      </c>
      <c r="E668" s="51"/>
    </row>
    <row r="669" spans="1:5" x14ac:dyDescent="0.35">
      <c r="A669" s="54" t="s">
        <v>755</v>
      </c>
      <c r="B669" s="54" t="s">
        <v>2180</v>
      </c>
      <c r="C669" s="50" t="s">
        <v>2820</v>
      </c>
      <c r="D669" s="54" t="s">
        <v>755</v>
      </c>
      <c r="E669" s="51"/>
    </row>
    <row r="670" spans="1:5" x14ac:dyDescent="0.35">
      <c r="A670" s="54" t="s">
        <v>756</v>
      </c>
      <c r="B670" s="54" t="s">
        <v>2181</v>
      </c>
      <c r="C670" s="50" t="s">
        <v>2821</v>
      </c>
      <c r="D670" s="54" t="s">
        <v>756</v>
      </c>
      <c r="E670" s="51"/>
    </row>
    <row r="671" spans="1:5" x14ac:dyDescent="0.35">
      <c r="A671" s="54" t="s">
        <v>245</v>
      </c>
      <c r="B671" s="54" t="s">
        <v>2182</v>
      </c>
      <c r="C671" s="50" t="s">
        <v>1432</v>
      </c>
      <c r="D671" s="54" t="s">
        <v>245</v>
      </c>
      <c r="E671" s="51"/>
    </row>
    <row r="672" spans="1:5" x14ac:dyDescent="0.35">
      <c r="A672" s="54" t="s">
        <v>757</v>
      </c>
      <c r="B672" s="54" t="s">
        <v>2183</v>
      </c>
      <c r="C672" s="50" t="s">
        <v>2822</v>
      </c>
      <c r="D672" s="54" t="s">
        <v>757</v>
      </c>
      <c r="E672" s="51"/>
    </row>
    <row r="673" spans="1:5" x14ac:dyDescent="0.35">
      <c r="A673" s="54" t="s">
        <v>758</v>
      </c>
      <c r="B673" s="54" t="s">
        <v>2184</v>
      </c>
      <c r="C673" s="50" t="s">
        <v>2823</v>
      </c>
      <c r="D673" s="54" t="s">
        <v>758</v>
      </c>
      <c r="E673" s="51"/>
    </row>
    <row r="674" spans="1:5" x14ac:dyDescent="0.35">
      <c r="A674" s="54" t="s">
        <v>759</v>
      </c>
      <c r="B674" s="54" t="s">
        <v>2185</v>
      </c>
      <c r="C674" s="50" t="s">
        <v>2824</v>
      </c>
      <c r="D674" s="54" t="s">
        <v>759</v>
      </c>
      <c r="E674" s="51"/>
    </row>
    <row r="675" spans="1:5" x14ac:dyDescent="0.35">
      <c r="A675" s="54" t="s">
        <v>760</v>
      </c>
      <c r="B675" s="54" t="s">
        <v>2186</v>
      </c>
      <c r="C675" s="50" t="s">
        <v>2825</v>
      </c>
      <c r="D675" s="54" t="s">
        <v>760</v>
      </c>
      <c r="E675" s="51"/>
    </row>
    <row r="676" spans="1:5" x14ac:dyDescent="0.35">
      <c r="A676" s="54" t="s">
        <v>761</v>
      </c>
      <c r="B676" s="54" t="s">
        <v>2187</v>
      </c>
      <c r="C676" s="50" t="s">
        <v>2826</v>
      </c>
      <c r="D676" s="54" t="s">
        <v>761</v>
      </c>
      <c r="E676" s="51"/>
    </row>
    <row r="677" spans="1:5" x14ac:dyDescent="0.35">
      <c r="A677" s="54" t="s">
        <v>762</v>
      </c>
      <c r="B677" s="54" t="s">
        <v>2188</v>
      </c>
      <c r="C677" s="50" t="s">
        <v>2827</v>
      </c>
      <c r="D677" s="54" t="s">
        <v>762</v>
      </c>
      <c r="E677" s="51"/>
    </row>
    <row r="678" spans="1:5" x14ac:dyDescent="0.35">
      <c r="A678" s="54" t="s">
        <v>763</v>
      </c>
      <c r="B678" s="54" t="s">
        <v>2189</v>
      </c>
      <c r="C678" s="50" t="s">
        <v>2828</v>
      </c>
      <c r="D678" s="54" t="s">
        <v>763</v>
      </c>
      <c r="E678" s="51"/>
    </row>
    <row r="679" spans="1:5" x14ac:dyDescent="0.35">
      <c r="A679" s="54" t="s">
        <v>764</v>
      </c>
      <c r="B679" s="54" t="s">
        <v>2190</v>
      </c>
      <c r="C679" s="50" t="s">
        <v>2829</v>
      </c>
      <c r="D679" s="54" t="s">
        <v>764</v>
      </c>
      <c r="E679" s="51"/>
    </row>
    <row r="680" spans="1:5" x14ac:dyDescent="0.35">
      <c r="A680" s="54" t="s">
        <v>765</v>
      </c>
      <c r="B680" s="54" t="s">
        <v>2191</v>
      </c>
      <c r="C680" s="50" t="s">
        <v>2830</v>
      </c>
      <c r="D680" s="54" t="s">
        <v>765</v>
      </c>
      <c r="E680" s="51"/>
    </row>
    <row r="681" spans="1:5" x14ac:dyDescent="0.35">
      <c r="A681" s="54" t="s">
        <v>766</v>
      </c>
      <c r="B681" s="54" t="s">
        <v>2192</v>
      </c>
      <c r="C681" s="50" t="s">
        <v>2831</v>
      </c>
      <c r="D681" s="54" t="s">
        <v>766</v>
      </c>
      <c r="E681" s="51"/>
    </row>
    <row r="682" spans="1:5" x14ac:dyDescent="0.35">
      <c r="A682" s="54" t="s">
        <v>767</v>
      </c>
      <c r="B682" s="54" t="s">
        <v>2193</v>
      </c>
      <c r="C682" s="50" t="s">
        <v>2832</v>
      </c>
      <c r="D682" s="54" t="s">
        <v>767</v>
      </c>
      <c r="E682" s="51"/>
    </row>
    <row r="683" spans="1:5" x14ac:dyDescent="0.35">
      <c r="A683" s="54" t="s">
        <v>768</v>
      </c>
      <c r="B683" s="54" t="s">
        <v>2194</v>
      </c>
      <c r="C683" s="50" t="s">
        <v>2833</v>
      </c>
      <c r="D683" s="54" t="s">
        <v>768</v>
      </c>
      <c r="E683" s="51"/>
    </row>
    <row r="684" spans="1:5" x14ac:dyDescent="0.35">
      <c r="A684" s="54" t="s">
        <v>2195</v>
      </c>
      <c r="B684" s="54" t="s">
        <v>2196</v>
      </c>
      <c r="C684" s="50" t="s">
        <v>2834</v>
      </c>
      <c r="D684" s="54" t="s">
        <v>2195</v>
      </c>
      <c r="E684" s="51"/>
    </row>
    <row r="685" spans="1:5" x14ac:dyDescent="0.35">
      <c r="A685" s="54" t="s">
        <v>769</v>
      </c>
      <c r="B685" s="54" t="s">
        <v>2197</v>
      </c>
      <c r="C685" s="50" t="s">
        <v>2835</v>
      </c>
      <c r="D685" s="54" t="s">
        <v>769</v>
      </c>
      <c r="E685" s="51"/>
    </row>
    <row r="686" spans="1:5" x14ac:dyDescent="0.35">
      <c r="A686" s="54" t="s">
        <v>246</v>
      </c>
      <c r="B686" s="54" t="s">
        <v>2198</v>
      </c>
      <c r="C686" s="50" t="s">
        <v>1433</v>
      </c>
      <c r="D686" s="54" t="s">
        <v>246</v>
      </c>
      <c r="E686" s="51"/>
    </row>
    <row r="687" spans="1:5" x14ac:dyDescent="0.35">
      <c r="A687" s="54" t="s">
        <v>770</v>
      </c>
      <c r="B687" s="54" t="s">
        <v>2198</v>
      </c>
      <c r="C687" s="50" t="s">
        <v>247</v>
      </c>
      <c r="D687" s="54" t="s">
        <v>770</v>
      </c>
      <c r="E687" s="51"/>
    </row>
    <row r="688" spans="1:5" x14ac:dyDescent="0.35">
      <c r="A688" s="54" t="s">
        <v>771</v>
      </c>
      <c r="B688" s="54" t="s">
        <v>2199</v>
      </c>
      <c r="C688" s="50" t="s">
        <v>247</v>
      </c>
      <c r="D688" s="54" t="s">
        <v>771</v>
      </c>
      <c r="E688" s="51"/>
    </row>
    <row r="689" spans="1:5" x14ac:dyDescent="0.35">
      <c r="A689" s="54" t="s">
        <v>346</v>
      </c>
      <c r="B689" s="54" t="s">
        <v>2200</v>
      </c>
      <c r="C689" s="50" t="s">
        <v>1434</v>
      </c>
      <c r="D689" s="54" t="s">
        <v>346</v>
      </c>
      <c r="E689" s="51"/>
    </row>
    <row r="690" spans="1:5" x14ac:dyDescent="0.35">
      <c r="A690" s="54" t="s">
        <v>248</v>
      </c>
      <c r="B690" s="54" t="s">
        <v>2201</v>
      </c>
      <c r="C690" s="50" t="s">
        <v>249</v>
      </c>
      <c r="D690" s="54" t="s">
        <v>248</v>
      </c>
      <c r="E690" s="51"/>
    </row>
    <row r="691" spans="1:5" x14ac:dyDescent="0.35">
      <c r="A691" s="54" t="s">
        <v>2202</v>
      </c>
      <c r="B691" s="54" t="s">
        <v>2203</v>
      </c>
      <c r="C691" s="50" t="s">
        <v>2836</v>
      </c>
      <c r="D691" s="54" t="s">
        <v>2202</v>
      </c>
      <c r="E691" s="51"/>
    </row>
    <row r="692" spans="1:5" x14ac:dyDescent="0.35">
      <c r="A692" s="54" t="s">
        <v>772</v>
      </c>
      <c r="B692" s="54" t="s">
        <v>2204</v>
      </c>
      <c r="C692" s="50" t="s">
        <v>2837</v>
      </c>
      <c r="D692" s="54" t="s">
        <v>772</v>
      </c>
      <c r="E692" s="51"/>
    </row>
    <row r="693" spans="1:5" x14ac:dyDescent="0.35">
      <c r="A693" s="54" t="s">
        <v>1204</v>
      </c>
      <c r="B693" s="54" t="s">
        <v>2205</v>
      </c>
      <c r="C693" s="50" t="s">
        <v>1435</v>
      </c>
      <c r="D693" s="54" t="s">
        <v>1204</v>
      </c>
      <c r="E693" s="51"/>
    </row>
    <row r="694" spans="1:5" x14ac:dyDescent="0.35">
      <c r="A694" s="54" t="s">
        <v>773</v>
      </c>
      <c r="B694" s="54" t="s">
        <v>2206</v>
      </c>
      <c r="C694" s="50" t="s">
        <v>2838</v>
      </c>
      <c r="D694" s="54" t="s">
        <v>773</v>
      </c>
      <c r="E694" s="51"/>
    </row>
    <row r="695" spans="1:5" x14ac:dyDescent="0.35">
      <c r="A695" s="54" t="s">
        <v>774</v>
      </c>
      <c r="B695" s="54" t="s">
        <v>2206</v>
      </c>
      <c r="C695" s="50" t="s">
        <v>2838</v>
      </c>
      <c r="D695" s="54" t="s">
        <v>774</v>
      </c>
      <c r="E695" s="51"/>
    </row>
    <row r="696" spans="1:5" x14ac:dyDescent="0.35">
      <c r="A696" s="54" t="s">
        <v>775</v>
      </c>
      <c r="B696" s="54" t="s">
        <v>2207</v>
      </c>
      <c r="C696" s="50" t="s">
        <v>2839</v>
      </c>
      <c r="D696" s="54" t="s">
        <v>775</v>
      </c>
      <c r="E696" s="51"/>
    </row>
    <row r="697" spans="1:5" x14ac:dyDescent="0.35">
      <c r="A697" s="54" t="s">
        <v>776</v>
      </c>
      <c r="B697" s="54" t="s">
        <v>2208</v>
      </c>
      <c r="C697" s="50" t="s">
        <v>252</v>
      </c>
      <c r="D697" s="54" t="s">
        <v>776</v>
      </c>
      <c r="E697" s="51"/>
    </row>
    <row r="698" spans="1:5" x14ac:dyDescent="0.35">
      <c r="A698" s="54" t="s">
        <v>2209</v>
      </c>
      <c r="B698" s="54" t="s">
        <v>2210</v>
      </c>
      <c r="C698" s="50" t="s">
        <v>2840</v>
      </c>
      <c r="D698" s="54" t="s">
        <v>2209</v>
      </c>
      <c r="E698" s="51"/>
    </row>
    <row r="699" spans="1:5" x14ac:dyDescent="0.35">
      <c r="A699" s="54" t="s">
        <v>777</v>
      </c>
      <c r="B699" s="54" t="s">
        <v>2211</v>
      </c>
      <c r="C699" s="50" t="s">
        <v>2841</v>
      </c>
      <c r="D699" s="54" t="s">
        <v>777</v>
      </c>
      <c r="E699" s="51"/>
    </row>
    <row r="700" spans="1:5" x14ac:dyDescent="0.35">
      <c r="A700" s="54" t="s">
        <v>778</v>
      </c>
      <c r="B700" s="54" t="s">
        <v>2212</v>
      </c>
      <c r="C700" s="50" t="s">
        <v>253</v>
      </c>
      <c r="D700" s="54" t="s">
        <v>778</v>
      </c>
      <c r="E700" s="51"/>
    </row>
    <row r="701" spans="1:5" x14ac:dyDescent="0.35">
      <c r="A701" s="54" t="s">
        <v>2213</v>
      </c>
      <c r="B701" s="54" t="s">
        <v>2214</v>
      </c>
      <c r="C701" s="50" t="s">
        <v>2842</v>
      </c>
      <c r="D701" s="54" t="s">
        <v>2213</v>
      </c>
      <c r="E701" s="51"/>
    </row>
    <row r="702" spans="1:5" x14ac:dyDescent="0.35">
      <c r="A702" s="54" t="s">
        <v>779</v>
      </c>
      <c r="B702" s="54" t="s">
        <v>2215</v>
      </c>
      <c r="C702" s="50" t="s">
        <v>2843</v>
      </c>
      <c r="D702" s="54" t="s">
        <v>779</v>
      </c>
      <c r="E702" s="51"/>
    </row>
    <row r="703" spans="1:5" x14ac:dyDescent="0.35">
      <c r="A703" s="54" t="s">
        <v>780</v>
      </c>
      <c r="B703" s="54" t="s">
        <v>2216</v>
      </c>
      <c r="C703" s="50" t="s">
        <v>2844</v>
      </c>
      <c r="D703" s="54" t="s">
        <v>780</v>
      </c>
      <c r="E703" s="51"/>
    </row>
    <row r="704" spans="1:5" x14ac:dyDescent="0.35">
      <c r="A704" s="54" t="s">
        <v>781</v>
      </c>
      <c r="B704" s="54" t="s">
        <v>2217</v>
      </c>
      <c r="C704" s="50" t="s">
        <v>2845</v>
      </c>
      <c r="D704" s="54" t="s">
        <v>781</v>
      </c>
      <c r="E704" s="51"/>
    </row>
    <row r="705" spans="1:5" x14ac:dyDescent="0.35">
      <c r="A705" s="54" t="s">
        <v>782</v>
      </c>
      <c r="B705" s="54" t="s">
        <v>2218</v>
      </c>
      <c r="C705" s="50" t="s">
        <v>2846</v>
      </c>
      <c r="D705" s="54" t="s">
        <v>782</v>
      </c>
      <c r="E705" s="51"/>
    </row>
    <row r="706" spans="1:5" x14ac:dyDescent="0.35">
      <c r="A706" s="54" t="s">
        <v>783</v>
      </c>
      <c r="B706" s="54" t="s">
        <v>2219</v>
      </c>
      <c r="C706" s="50" t="s">
        <v>2847</v>
      </c>
      <c r="D706" s="54" t="s">
        <v>783</v>
      </c>
      <c r="E706" s="51"/>
    </row>
    <row r="707" spans="1:5" x14ac:dyDescent="0.35">
      <c r="A707" s="54" t="s">
        <v>784</v>
      </c>
      <c r="B707" s="54" t="s">
        <v>2220</v>
      </c>
      <c r="C707" s="50" t="s">
        <v>1436</v>
      </c>
      <c r="D707" s="54" t="s">
        <v>784</v>
      </c>
      <c r="E707" s="51"/>
    </row>
    <row r="708" spans="1:5" x14ac:dyDescent="0.35">
      <c r="A708" s="54" t="s">
        <v>785</v>
      </c>
      <c r="B708" s="54" t="s">
        <v>2221</v>
      </c>
      <c r="C708" s="50" t="s">
        <v>254</v>
      </c>
      <c r="D708" s="54" t="s">
        <v>785</v>
      </c>
      <c r="E708" s="51"/>
    </row>
    <row r="709" spans="1:5" x14ac:dyDescent="0.35">
      <c r="A709" s="54" t="s">
        <v>786</v>
      </c>
      <c r="B709" s="54" t="s">
        <v>2222</v>
      </c>
      <c r="C709" s="50" t="s">
        <v>371</v>
      </c>
      <c r="D709" s="54" t="s">
        <v>786</v>
      </c>
      <c r="E709" s="51" t="s">
        <v>1092</v>
      </c>
    </row>
    <row r="710" spans="1:5" x14ac:dyDescent="0.35">
      <c r="A710" s="54" t="s">
        <v>787</v>
      </c>
      <c r="B710" s="54" t="s">
        <v>2223</v>
      </c>
      <c r="C710" s="50" t="s">
        <v>1437</v>
      </c>
      <c r="D710" s="54" t="s">
        <v>787</v>
      </c>
      <c r="E710" s="51"/>
    </row>
    <row r="711" spans="1:5" x14ac:dyDescent="0.35">
      <c r="A711" s="54" t="s">
        <v>788</v>
      </c>
      <c r="B711" s="54" t="s">
        <v>2224</v>
      </c>
      <c r="C711" s="50" t="s">
        <v>2848</v>
      </c>
      <c r="D711" s="54" t="s">
        <v>788</v>
      </c>
      <c r="E711" s="51"/>
    </row>
    <row r="712" spans="1:5" x14ac:dyDescent="0.35">
      <c r="A712" s="54" t="s">
        <v>789</v>
      </c>
      <c r="B712" s="54" t="s">
        <v>2225</v>
      </c>
      <c r="C712" s="50" t="s">
        <v>2849</v>
      </c>
      <c r="D712" s="54" t="s">
        <v>789</v>
      </c>
      <c r="E712" s="51"/>
    </row>
    <row r="713" spans="1:5" x14ac:dyDescent="0.35">
      <c r="A713" s="54" t="s">
        <v>790</v>
      </c>
      <c r="B713" s="54" t="s">
        <v>2226</v>
      </c>
      <c r="C713" s="50" t="s">
        <v>2850</v>
      </c>
      <c r="D713" s="54" t="s">
        <v>790</v>
      </c>
      <c r="E713" s="51"/>
    </row>
    <row r="714" spans="1:5" x14ac:dyDescent="0.35">
      <c r="A714" s="54" t="s">
        <v>791</v>
      </c>
      <c r="B714" s="54" t="s">
        <v>2227</v>
      </c>
      <c r="C714" s="50" t="s">
        <v>1438</v>
      </c>
      <c r="D714" s="54" t="s">
        <v>791</v>
      </c>
      <c r="E714" s="51"/>
    </row>
    <row r="715" spans="1:5" x14ac:dyDescent="0.35">
      <c r="A715" s="54" t="s">
        <v>2228</v>
      </c>
      <c r="B715" s="54" t="s">
        <v>2229</v>
      </c>
      <c r="C715" s="50" t="s">
        <v>2851</v>
      </c>
      <c r="D715" s="54" t="s">
        <v>2228</v>
      </c>
      <c r="E715" s="51"/>
    </row>
    <row r="716" spans="1:5" x14ac:dyDescent="0.35">
      <c r="A716" s="54" t="s">
        <v>2230</v>
      </c>
      <c r="B716" s="54" t="s">
        <v>2231</v>
      </c>
      <c r="C716" s="50" t="s">
        <v>2852</v>
      </c>
      <c r="D716" s="54" t="s">
        <v>2230</v>
      </c>
      <c r="E716" s="51"/>
    </row>
    <row r="717" spans="1:5" x14ac:dyDescent="0.35">
      <c r="A717" s="54" t="s">
        <v>792</v>
      </c>
      <c r="B717" s="54" t="s">
        <v>2232</v>
      </c>
      <c r="C717" s="50" t="s">
        <v>2853</v>
      </c>
      <c r="D717" s="54" t="s">
        <v>792</v>
      </c>
      <c r="E717" s="51" t="s">
        <v>1092</v>
      </c>
    </row>
    <row r="718" spans="1:5" x14ac:dyDescent="0.35">
      <c r="A718" s="54" t="s">
        <v>2233</v>
      </c>
      <c r="B718" s="54" t="s">
        <v>2234</v>
      </c>
      <c r="C718" s="50" t="s">
        <v>2854</v>
      </c>
      <c r="D718" s="54" t="s">
        <v>2233</v>
      </c>
      <c r="E718" s="51"/>
    </row>
    <row r="719" spans="1:5" x14ac:dyDescent="0.35">
      <c r="A719" s="54" t="s">
        <v>793</v>
      </c>
      <c r="B719" s="54" t="s">
        <v>2235</v>
      </c>
      <c r="C719" s="50" t="s">
        <v>2855</v>
      </c>
      <c r="D719" s="54" t="s">
        <v>793</v>
      </c>
      <c r="E719" s="51"/>
    </row>
    <row r="720" spans="1:5" x14ac:dyDescent="0.35">
      <c r="A720" s="54" t="s">
        <v>794</v>
      </c>
      <c r="B720" s="54" t="s">
        <v>2236</v>
      </c>
      <c r="C720" s="50" t="s">
        <v>2856</v>
      </c>
      <c r="D720" s="54" t="s">
        <v>794</v>
      </c>
      <c r="E720" s="51"/>
    </row>
    <row r="721" spans="1:5" x14ac:dyDescent="0.35">
      <c r="A721" s="54" t="s">
        <v>795</v>
      </c>
      <c r="B721" s="54" t="s">
        <v>2237</v>
      </c>
      <c r="C721" s="50" t="s">
        <v>2857</v>
      </c>
      <c r="D721" s="54" t="s">
        <v>795</v>
      </c>
      <c r="E721" s="51"/>
    </row>
    <row r="722" spans="1:5" x14ac:dyDescent="0.35">
      <c r="A722" s="54" t="s">
        <v>796</v>
      </c>
      <c r="B722" s="54" t="s">
        <v>2238</v>
      </c>
      <c r="C722" s="50" t="s">
        <v>2858</v>
      </c>
      <c r="D722" s="54" t="s">
        <v>796</v>
      </c>
      <c r="E722" s="51"/>
    </row>
    <row r="723" spans="1:5" x14ac:dyDescent="0.35">
      <c r="A723" s="54" t="s">
        <v>2239</v>
      </c>
      <c r="B723" s="54" t="s">
        <v>2240</v>
      </c>
      <c r="C723" s="50" t="s">
        <v>2859</v>
      </c>
      <c r="D723" s="54" t="s">
        <v>2239</v>
      </c>
      <c r="E723" s="51"/>
    </row>
    <row r="724" spans="1:5" x14ac:dyDescent="0.35">
      <c r="A724" s="54" t="s">
        <v>797</v>
      </c>
      <c r="B724" s="54" t="s">
        <v>2241</v>
      </c>
      <c r="C724" s="50" t="s">
        <v>2860</v>
      </c>
      <c r="D724" s="54" t="s">
        <v>797</v>
      </c>
      <c r="E724" s="51"/>
    </row>
    <row r="725" spans="1:5" x14ac:dyDescent="0.35">
      <c r="A725" s="54" t="s">
        <v>2242</v>
      </c>
      <c r="B725" s="54" t="s">
        <v>1535</v>
      </c>
      <c r="C725" s="50" t="s">
        <v>2861</v>
      </c>
      <c r="D725" s="54" t="s">
        <v>2242</v>
      </c>
      <c r="E725" s="51"/>
    </row>
    <row r="726" spans="1:5" x14ac:dyDescent="0.35">
      <c r="A726" s="54" t="s">
        <v>798</v>
      </c>
      <c r="B726" s="54" t="s">
        <v>1535</v>
      </c>
      <c r="C726" s="50" t="s">
        <v>2862</v>
      </c>
      <c r="D726" s="54" t="s">
        <v>798</v>
      </c>
      <c r="E726" s="51"/>
    </row>
    <row r="727" spans="1:5" x14ac:dyDescent="0.35">
      <c r="A727" s="54" t="s">
        <v>799</v>
      </c>
      <c r="B727" s="54" t="s">
        <v>2243</v>
      </c>
      <c r="C727" s="50" t="s">
        <v>2863</v>
      </c>
      <c r="D727" s="54" t="s">
        <v>799</v>
      </c>
      <c r="E727" s="51"/>
    </row>
    <row r="728" spans="1:5" x14ac:dyDescent="0.35">
      <c r="A728" s="54" t="s">
        <v>800</v>
      </c>
      <c r="B728" s="54" t="s">
        <v>2244</v>
      </c>
      <c r="C728" s="50" t="s">
        <v>1439</v>
      </c>
      <c r="D728" s="54" t="s">
        <v>800</v>
      </c>
      <c r="E728" s="51"/>
    </row>
    <row r="729" spans="1:5" x14ac:dyDescent="0.35">
      <c r="A729" s="54" t="s">
        <v>801</v>
      </c>
      <c r="B729" s="54" t="s">
        <v>2245</v>
      </c>
      <c r="C729" s="50" t="s">
        <v>2864</v>
      </c>
      <c r="D729" s="54" t="s">
        <v>801</v>
      </c>
      <c r="E729" s="51"/>
    </row>
    <row r="730" spans="1:5" x14ac:dyDescent="0.35">
      <c r="A730" s="54" t="s">
        <v>802</v>
      </c>
      <c r="B730" s="54" t="s">
        <v>2246</v>
      </c>
      <c r="C730" s="50" t="s">
        <v>2865</v>
      </c>
      <c r="D730" s="54" t="s">
        <v>802</v>
      </c>
      <c r="E730" s="51"/>
    </row>
    <row r="731" spans="1:5" x14ac:dyDescent="0.35">
      <c r="A731" s="54" t="s">
        <v>2247</v>
      </c>
      <c r="B731" s="54" t="s">
        <v>1535</v>
      </c>
      <c r="C731" s="50" t="s">
        <v>2866</v>
      </c>
      <c r="D731" s="54" t="s">
        <v>2247</v>
      </c>
      <c r="E731" s="51"/>
    </row>
    <row r="732" spans="1:5" x14ac:dyDescent="0.35">
      <c r="A732" s="54" t="s">
        <v>803</v>
      </c>
      <c r="B732" s="54" t="s">
        <v>2248</v>
      </c>
      <c r="C732" s="50" t="s">
        <v>2867</v>
      </c>
      <c r="D732" s="54" t="s">
        <v>803</v>
      </c>
      <c r="E732" s="51"/>
    </row>
    <row r="733" spans="1:5" x14ac:dyDescent="0.35">
      <c r="A733" s="54" t="s">
        <v>804</v>
      </c>
      <c r="B733" s="54" t="s">
        <v>2249</v>
      </c>
      <c r="C733" s="50" t="s">
        <v>2868</v>
      </c>
      <c r="D733" s="54" t="s">
        <v>804</v>
      </c>
      <c r="E733" s="51"/>
    </row>
    <row r="734" spans="1:5" x14ac:dyDescent="0.35">
      <c r="A734" s="54" t="s">
        <v>805</v>
      </c>
      <c r="B734" s="54" t="s">
        <v>2249</v>
      </c>
      <c r="C734" s="50" t="s">
        <v>2868</v>
      </c>
      <c r="D734" s="54" t="s">
        <v>805</v>
      </c>
      <c r="E734" s="51"/>
    </row>
    <row r="735" spans="1:5" x14ac:dyDescent="0.35">
      <c r="A735" s="54" t="s">
        <v>806</v>
      </c>
      <c r="B735" s="54" t="s">
        <v>2250</v>
      </c>
      <c r="C735" s="50" t="s">
        <v>2869</v>
      </c>
      <c r="D735" s="54" t="s">
        <v>806</v>
      </c>
      <c r="E735" s="51"/>
    </row>
    <row r="736" spans="1:5" x14ac:dyDescent="0.35">
      <c r="A736" s="54" t="s">
        <v>807</v>
      </c>
      <c r="B736" s="54" t="s">
        <v>2251</v>
      </c>
      <c r="C736" s="50" t="s">
        <v>2870</v>
      </c>
      <c r="D736" s="54" t="s">
        <v>807</v>
      </c>
      <c r="E736" s="51"/>
    </row>
    <row r="737" spans="1:5" x14ac:dyDescent="0.35">
      <c r="A737" s="54" t="s">
        <v>808</v>
      </c>
      <c r="B737" s="54" t="s">
        <v>2252</v>
      </c>
      <c r="C737" s="50" t="s">
        <v>2871</v>
      </c>
      <c r="D737" s="54" t="s">
        <v>808</v>
      </c>
      <c r="E737" s="51"/>
    </row>
    <row r="738" spans="1:5" x14ac:dyDescent="0.35">
      <c r="A738" s="54" t="s">
        <v>809</v>
      </c>
      <c r="B738" s="54" t="s">
        <v>2253</v>
      </c>
      <c r="C738" s="50" t="s">
        <v>2872</v>
      </c>
      <c r="D738" s="54" t="s">
        <v>809</v>
      </c>
      <c r="E738" s="51"/>
    </row>
    <row r="739" spans="1:5" x14ac:dyDescent="0.35">
      <c r="A739" s="54" t="s">
        <v>810</v>
      </c>
      <c r="B739" s="54" t="s">
        <v>2253</v>
      </c>
      <c r="C739" s="50" t="s">
        <v>2872</v>
      </c>
      <c r="D739" s="54" t="s">
        <v>810</v>
      </c>
      <c r="E739" s="51"/>
    </row>
    <row r="740" spans="1:5" x14ac:dyDescent="0.35">
      <c r="A740" s="54" t="s">
        <v>811</v>
      </c>
      <c r="B740" s="54" t="s">
        <v>2254</v>
      </c>
      <c r="C740" s="50" t="s">
        <v>2873</v>
      </c>
      <c r="D740" s="54" t="s">
        <v>811</v>
      </c>
      <c r="E740" s="51"/>
    </row>
    <row r="741" spans="1:5" x14ac:dyDescent="0.35">
      <c r="A741" s="54" t="s">
        <v>812</v>
      </c>
      <c r="B741" s="54" t="s">
        <v>2248</v>
      </c>
      <c r="C741" s="50" t="s">
        <v>2874</v>
      </c>
      <c r="D741" s="54" t="s">
        <v>812</v>
      </c>
      <c r="E741" s="51"/>
    </row>
    <row r="742" spans="1:5" x14ac:dyDescent="0.35">
      <c r="A742" s="54" t="s">
        <v>1098</v>
      </c>
      <c r="B742" s="54" t="s">
        <v>2255</v>
      </c>
      <c r="C742" s="50" t="s">
        <v>1202</v>
      </c>
      <c r="D742" s="54" t="s">
        <v>1098</v>
      </c>
      <c r="E742" s="51"/>
    </row>
    <row r="743" spans="1:5" x14ac:dyDescent="0.35">
      <c r="A743" s="54" t="s">
        <v>813</v>
      </c>
      <c r="B743" s="54" t="s">
        <v>2256</v>
      </c>
      <c r="C743" s="50" t="s">
        <v>2875</v>
      </c>
      <c r="D743" s="54" t="s">
        <v>813</v>
      </c>
      <c r="E743" s="51"/>
    </row>
    <row r="744" spans="1:5" x14ac:dyDescent="0.35">
      <c r="A744" s="54" t="s">
        <v>814</v>
      </c>
      <c r="B744" s="54" t="s">
        <v>2256</v>
      </c>
      <c r="C744" s="50" t="s">
        <v>2875</v>
      </c>
      <c r="D744" s="54" t="s">
        <v>814</v>
      </c>
      <c r="E744" s="51"/>
    </row>
    <row r="745" spans="1:5" x14ac:dyDescent="0.35">
      <c r="A745" s="54" t="s">
        <v>815</v>
      </c>
      <c r="B745" s="54" t="s">
        <v>2257</v>
      </c>
      <c r="C745" s="50" t="s">
        <v>2876</v>
      </c>
      <c r="D745" s="54" t="s">
        <v>815</v>
      </c>
      <c r="E745" s="51"/>
    </row>
    <row r="746" spans="1:5" x14ac:dyDescent="0.35">
      <c r="A746" s="54" t="s">
        <v>816</v>
      </c>
      <c r="B746" s="54" t="s">
        <v>2258</v>
      </c>
      <c r="C746" s="50" t="s">
        <v>2877</v>
      </c>
      <c r="D746" s="54" t="s">
        <v>816</v>
      </c>
      <c r="E746" s="51"/>
    </row>
    <row r="747" spans="1:5" x14ac:dyDescent="0.35">
      <c r="A747" s="54" t="s">
        <v>817</v>
      </c>
      <c r="B747" s="54" t="s">
        <v>2259</v>
      </c>
      <c r="C747" s="50" t="s">
        <v>2878</v>
      </c>
      <c r="D747" s="54" t="s">
        <v>817</v>
      </c>
      <c r="E747" s="51"/>
    </row>
    <row r="748" spans="1:5" x14ac:dyDescent="0.35">
      <c r="A748" s="54" t="s">
        <v>818</v>
      </c>
      <c r="B748" s="54" t="s">
        <v>2260</v>
      </c>
      <c r="C748" s="50" t="s">
        <v>2879</v>
      </c>
      <c r="D748" s="54" t="s">
        <v>818</v>
      </c>
      <c r="E748" s="51"/>
    </row>
    <row r="749" spans="1:5" x14ac:dyDescent="0.35">
      <c r="A749" s="54" t="s">
        <v>819</v>
      </c>
      <c r="B749" s="54" t="s">
        <v>2261</v>
      </c>
      <c r="C749" s="50" t="s">
        <v>2880</v>
      </c>
      <c r="D749" s="54" t="s">
        <v>819</v>
      </c>
      <c r="E749" s="51"/>
    </row>
    <row r="750" spans="1:5" x14ac:dyDescent="0.35">
      <c r="A750" s="54" t="s">
        <v>820</v>
      </c>
      <c r="B750" s="54" t="s">
        <v>2262</v>
      </c>
      <c r="C750" s="50" t="s">
        <v>2881</v>
      </c>
      <c r="D750" s="54" t="s">
        <v>820</v>
      </c>
      <c r="E750" s="51"/>
    </row>
    <row r="751" spans="1:5" x14ac:dyDescent="0.35">
      <c r="A751" s="54" t="s">
        <v>2263</v>
      </c>
      <c r="B751" s="54" t="s">
        <v>2264</v>
      </c>
      <c r="C751" s="50" t="s">
        <v>2882</v>
      </c>
      <c r="D751" s="54" t="s">
        <v>2263</v>
      </c>
      <c r="E751" s="51"/>
    </row>
    <row r="752" spans="1:5" x14ac:dyDescent="0.35">
      <c r="A752" s="54" t="s">
        <v>2265</v>
      </c>
      <c r="B752" s="54" t="s">
        <v>2264</v>
      </c>
      <c r="C752" s="50" t="s">
        <v>2882</v>
      </c>
      <c r="D752" s="54" t="s">
        <v>2265</v>
      </c>
      <c r="E752" s="51"/>
    </row>
    <row r="753" spans="1:5" x14ac:dyDescent="0.35">
      <c r="A753" s="54" t="s">
        <v>821</v>
      </c>
      <c r="B753" s="54" t="s">
        <v>2266</v>
      </c>
      <c r="C753" s="50" t="s">
        <v>2883</v>
      </c>
      <c r="D753" s="54" t="s">
        <v>821</v>
      </c>
      <c r="E753" s="51"/>
    </row>
    <row r="754" spans="1:5" x14ac:dyDescent="0.35">
      <c r="A754" s="54" t="s">
        <v>822</v>
      </c>
      <c r="B754" s="54" t="s">
        <v>2267</v>
      </c>
      <c r="C754" s="50" t="s">
        <v>2884</v>
      </c>
      <c r="D754" s="54" t="s">
        <v>822</v>
      </c>
      <c r="E754" s="51"/>
    </row>
    <row r="755" spans="1:5" x14ac:dyDescent="0.35">
      <c r="A755" s="54" t="s">
        <v>823</v>
      </c>
      <c r="B755" s="54" t="s">
        <v>2268</v>
      </c>
      <c r="C755" s="50" t="s">
        <v>2885</v>
      </c>
      <c r="D755" s="54" t="s">
        <v>823</v>
      </c>
      <c r="E755" s="51"/>
    </row>
    <row r="756" spans="1:5" x14ac:dyDescent="0.35">
      <c r="A756" s="54" t="s">
        <v>2269</v>
      </c>
      <c r="B756" s="54" t="s">
        <v>2270</v>
      </c>
      <c r="C756" s="50" t="s">
        <v>2886</v>
      </c>
      <c r="D756" s="54" t="s">
        <v>2269</v>
      </c>
      <c r="E756" s="51"/>
    </row>
    <row r="757" spans="1:5" x14ac:dyDescent="0.35">
      <c r="A757" s="54" t="s">
        <v>2271</v>
      </c>
      <c r="B757" s="54" t="s">
        <v>1535</v>
      </c>
      <c r="C757" s="50" t="s">
        <v>2887</v>
      </c>
      <c r="D757" s="54" t="s">
        <v>2271</v>
      </c>
      <c r="E757" s="51"/>
    </row>
    <row r="758" spans="1:5" x14ac:dyDescent="0.35">
      <c r="A758" s="54" t="s">
        <v>824</v>
      </c>
      <c r="B758" s="54" t="s">
        <v>2272</v>
      </c>
      <c r="C758" s="50" t="s">
        <v>2888</v>
      </c>
      <c r="D758" s="54" t="s">
        <v>824</v>
      </c>
      <c r="E758" s="51"/>
    </row>
    <row r="759" spans="1:5" x14ac:dyDescent="0.35">
      <c r="A759" s="54" t="s">
        <v>825</v>
      </c>
      <c r="B759" s="54" t="s">
        <v>2273</v>
      </c>
      <c r="C759" s="50" t="s">
        <v>2889</v>
      </c>
      <c r="D759" s="54" t="s">
        <v>825</v>
      </c>
      <c r="E759" s="51"/>
    </row>
    <row r="760" spans="1:5" x14ac:dyDescent="0.35">
      <c r="A760" s="54" t="s">
        <v>826</v>
      </c>
      <c r="B760" s="54" t="s">
        <v>2274</v>
      </c>
      <c r="C760" s="50" t="s">
        <v>2890</v>
      </c>
      <c r="D760" s="54" t="s">
        <v>826</v>
      </c>
      <c r="E760" s="51" t="s">
        <v>1092</v>
      </c>
    </row>
    <row r="761" spans="1:5" x14ac:dyDescent="0.35">
      <c r="A761" s="54" t="s">
        <v>827</v>
      </c>
      <c r="B761" s="54" t="s">
        <v>2275</v>
      </c>
      <c r="C761" s="50" t="s">
        <v>2891</v>
      </c>
      <c r="D761" s="54" t="s">
        <v>827</v>
      </c>
      <c r="E761" s="51"/>
    </row>
    <row r="762" spans="1:5" x14ac:dyDescent="0.35">
      <c r="A762" s="54" t="s">
        <v>828</v>
      </c>
      <c r="B762" s="54" t="s">
        <v>2276</v>
      </c>
      <c r="C762" s="50" t="s">
        <v>2892</v>
      </c>
      <c r="D762" s="54" t="s">
        <v>828</v>
      </c>
      <c r="E762" s="51"/>
    </row>
    <row r="763" spans="1:5" x14ac:dyDescent="0.35">
      <c r="A763" s="54" t="s">
        <v>829</v>
      </c>
      <c r="B763" s="54" t="s">
        <v>2277</v>
      </c>
      <c r="C763" s="50" t="s">
        <v>2893</v>
      </c>
      <c r="D763" s="54" t="s">
        <v>829</v>
      </c>
      <c r="E763" s="51"/>
    </row>
    <row r="764" spans="1:5" x14ac:dyDescent="0.35">
      <c r="A764" s="54" t="s">
        <v>2278</v>
      </c>
      <c r="B764" s="54" t="s">
        <v>2279</v>
      </c>
      <c r="C764" s="50" t="s">
        <v>2894</v>
      </c>
      <c r="D764" s="54" t="s">
        <v>2278</v>
      </c>
      <c r="E764" s="51"/>
    </row>
    <row r="765" spans="1:5" x14ac:dyDescent="0.35">
      <c r="A765" s="54" t="s">
        <v>2280</v>
      </c>
      <c r="B765" s="54" t="s">
        <v>2281</v>
      </c>
      <c r="C765" s="50" t="s">
        <v>2895</v>
      </c>
      <c r="D765" s="54" t="s">
        <v>2280</v>
      </c>
      <c r="E765" s="51"/>
    </row>
    <row r="766" spans="1:5" x14ac:dyDescent="0.35">
      <c r="A766" s="54" t="s">
        <v>830</v>
      </c>
      <c r="B766" s="54" t="s">
        <v>2282</v>
      </c>
      <c r="C766" s="50" t="s">
        <v>2896</v>
      </c>
      <c r="D766" s="54" t="s">
        <v>830</v>
      </c>
      <c r="E766" s="51"/>
    </row>
    <row r="767" spans="1:5" x14ac:dyDescent="0.35">
      <c r="A767" s="54" t="s">
        <v>831</v>
      </c>
      <c r="B767" s="54" t="s">
        <v>2283</v>
      </c>
      <c r="C767" s="50" t="s">
        <v>2897</v>
      </c>
      <c r="D767" s="54" t="s">
        <v>831</v>
      </c>
      <c r="E767" s="51" t="s">
        <v>1092</v>
      </c>
    </row>
    <row r="768" spans="1:5" x14ac:dyDescent="0.35">
      <c r="A768" s="54" t="s">
        <v>832</v>
      </c>
      <c r="B768" s="54" t="s">
        <v>2284</v>
      </c>
      <c r="C768" s="50" t="s">
        <v>2898</v>
      </c>
      <c r="D768" s="54" t="s">
        <v>832</v>
      </c>
      <c r="E768" s="51"/>
    </row>
    <row r="769" spans="1:5" x14ac:dyDescent="0.35">
      <c r="A769" s="54" t="s">
        <v>833</v>
      </c>
      <c r="B769" s="54" t="s">
        <v>2285</v>
      </c>
      <c r="C769" s="50" t="s">
        <v>2899</v>
      </c>
      <c r="D769" s="54" t="s">
        <v>833</v>
      </c>
      <c r="E769" s="51"/>
    </row>
    <row r="770" spans="1:5" x14ac:dyDescent="0.35">
      <c r="A770" s="54" t="s">
        <v>834</v>
      </c>
      <c r="B770" s="54" t="s">
        <v>2285</v>
      </c>
      <c r="C770" s="50" t="s">
        <v>2899</v>
      </c>
      <c r="D770" s="54" t="s">
        <v>834</v>
      </c>
      <c r="E770" s="51"/>
    </row>
    <row r="771" spans="1:5" x14ac:dyDescent="0.35">
      <c r="A771" s="54" t="s">
        <v>835</v>
      </c>
      <c r="B771" s="54" t="s">
        <v>2286</v>
      </c>
      <c r="C771" s="50" t="s">
        <v>2900</v>
      </c>
      <c r="D771" s="54" t="s">
        <v>835</v>
      </c>
      <c r="E771" s="51"/>
    </row>
    <row r="772" spans="1:5" x14ac:dyDescent="0.35">
      <c r="A772" s="54" t="s">
        <v>836</v>
      </c>
      <c r="B772" s="54" t="s">
        <v>2287</v>
      </c>
      <c r="C772" s="50" t="s">
        <v>1344</v>
      </c>
      <c r="D772" s="54" t="s">
        <v>836</v>
      </c>
      <c r="E772" s="51" t="s">
        <v>1092</v>
      </c>
    </row>
    <row r="773" spans="1:5" x14ac:dyDescent="0.35">
      <c r="A773" s="54" t="s">
        <v>2288</v>
      </c>
      <c r="B773" s="54" t="s">
        <v>2289</v>
      </c>
      <c r="C773" s="50" t="s">
        <v>2901</v>
      </c>
      <c r="D773" s="54" t="s">
        <v>2288</v>
      </c>
      <c r="E773" s="51" t="s">
        <v>1092</v>
      </c>
    </row>
    <row r="774" spans="1:5" x14ac:dyDescent="0.35">
      <c r="A774" s="54" t="s">
        <v>837</v>
      </c>
      <c r="B774" s="54" t="s">
        <v>2290</v>
      </c>
      <c r="C774" s="50" t="s">
        <v>1440</v>
      </c>
      <c r="D774" s="54" t="s">
        <v>837</v>
      </c>
      <c r="E774" s="51"/>
    </row>
    <row r="775" spans="1:5" x14ac:dyDescent="0.35">
      <c r="A775" s="54" t="s">
        <v>838</v>
      </c>
      <c r="B775" s="54" t="s">
        <v>2291</v>
      </c>
      <c r="C775" s="50" t="s">
        <v>2902</v>
      </c>
      <c r="D775" s="54" t="s">
        <v>838</v>
      </c>
      <c r="E775" s="51" t="s">
        <v>1092</v>
      </c>
    </row>
    <row r="776" spans="1:5" x14ac:dyDescent="0.35">
      <c r="A776" s="54" t="s">
        <v>2292</v>
      </c>
      <c r="B776" s="54" t="s">
        <v>2293</v>
      </c>
      <c r="C776" s="50" t="s">
        <v>2903</v>
      </c>
      <c r="D776" s="54" t="s">
        <v>2292</v>
      </c>
      <c r="E776" s="51"/>
    </row>
    <row r="777" spans="1:5" x14ac:dyDescent="0.35">
      <c r="A777" s="54" t="s">
        <v>839</v>
      </c>
      <c r="B777" s="54" t="s">
        <v>2294</v>
      </c>
      <c r="C777" s="50" t="s">
        <v>2904</v>
      </c>
      <c r="D777" s="54" t="s">
        <v>839</v>
      </c>
      <c r="E777" s="51"/>
    </row>
    <row r="778" spans="1:5" x14ac:dyDescent="0.35">
      <c r="A778" s="54" t="s">
        <v>840</v>
      </c>
      <c r="B778" s="54" t="s">
        <v>2255</v>
      </c>
      <c r="C778" s="50" t="s">
        <v>2905</v>
      </c>
      <c r="D778" s="54" t="s">
        <v>840</v>
      </c>
      <c r="E778" s="51"/>
    </row>
    <row r="779" spans="1:5" x14ac:dyDescent="0.35">
      <c r="A779" s="54" t="s">
        <v>841</v>
      </c>
      <c r="B779" s="54" t="s">
        <v>2295</v>
      </c>
      <c r="C779" s="50" t="s">
        <v>2906</v>
      </c>
      <c r="D779" s="54" t="s">
        <v>841</v>
      </c>
      <c r="E779" s="51"/>
    </row>
    <row r="780" spans="1:5" x14ac:dyDescent="0.35">
      <c r="A780" s="54" t="s">
        <v>842</v>
      </c>
      <c r="B780" s="54" t="s">
        <v>2296</v>
      </c>
      <c r="C780" s="50" t="s">
        <v>2907</v>
      </c>
      <c r="D780" s="54" t="s">
        <v>842</v>
      </c>
      <c r="E780" s="51"/>
    </row>
    <row r="781" spans="1:5" x14ac:dyDescent="0.35">
      <c r="A781" s="54" t="s">
        <v>843</v>
      </c>
      <c r="B781" s="54" t="s">
        <v>2297</v>
      </c>
      <c r="C781" s="50" t="s">
        <v>2908</v>
      </c>
      <c r="D781" s="54" t="s">
        <v>843</v>
      </c>
      <c r="E781" s="51"/>
    </row>
    <row r="782" spans="1:5" x14ac:dyDescent="0.35">
      <c r="A782" s="54" t="s">
        <v>844</v>
      </c>
      <c r="B782" s="54" t="s">
        <v>2298</v>
      </c>
      <c r="C782" s="50" t="s">
        <v>1441</v>
      </c>
      <c r="D782" s="54" t="s">
        <v>844</v>
      </c>
      <c r="E782" s="51"/>
    </row>
    <row r="783" spans="1:5" x14ac:dyDescent="0.35">
      <c r="A783" s="54" t="s">
        <v>845</v>
      </c>
      <c r="B783" s="54" t="s">
        <v>2299</v>
      </c>
      <c r="C783" s="50" t="s">
        <v>2909</v>
      </c>
      <c r="D783" s="54" t="s">
        <v>845</v>
      </c>
      <c r="E783" s="51"/>
    </row>
    <row r="784" spans="1:5" x14ac:dyDescent="0.35">
      <c r="A784" s="54" t="s">
        <v>846</v>
      </c>
      <c r="B784" s="54" t="s">
        <v>2300</v>
      </c>
      <c r="C784" s="50" t="s">
        <v>2910</v>
      </c>
      <c r="D784" s="54" t="s">
        <v>846</v>
      </c>
      <c r="E784" s="51"/>
    </row>
    <row r="785" spans="1:5" x14ac:dyDescent="0.35">
      <c r="A785" s="54" t="s">
        <v>847</v>
      </c>
      <c r="B785" s="54" t="s">
        <v>2301</v>
      </c>
      <c r="C785" s="50" t="s">
        <v>2911</v>
      </c>
      <c r="D785" s="54" t="s">
        <v>847</v>
      </c>
      <c r="E785" s="51"/>
    </row>
    <row r="786" spans="1:5" x14ac:dyDescent="0.35">
      <c r="A786" s="54" t="s">
        <v>848</v>
      </c>
      <c r="B786" s="54" t="s">
        <v>2302</v>
      </c>
      <c r="C786" s="50" t="s">
        <v>2912</v>
      </c>
      <c r="D786" s="54" t="s">
        <v>848</v>
      </c>
      <c r="E786" s="51"/>
    </row>
    <row r="787" spans="1:5" x14ac:dyDescent="0.35">
      <c r="A787" s="54" t="s">
        <v>849</v>
      </c>
      <c r="B787" s="54" t="s">
        <v>2303</v>
      </c>
      <c r="C787" s="50" t="s">
        <v>2913</v>
      </c>
      <c r="D787" s="54" t="s">
        <v>849</v>
      </c>
      <c r="E787" s="51"/>
    </row>
    <row r="788" spans="1:5" x14ac:dyDescent="0.35">
      <c r="A788" s="54" t="s">
        <v>850</v>
      </c>
      <c r="B788" s="54" t="s">
        <v>2304</v>
      </c>
      <c r="C788" s="50" t="s">
        <v>2914</v>
      </c>
      <c r="D788" s="54" t="s">
        <v>850</v>
      </c>
      <c r="E788" s="51"/>
    </row>
    <row r="789" spans="1:5" x14ac:dyDescent="0.35">
      <c r="A789" s="54" t="s">
        <v>851</v>
      </c>
      <c r="B789" s="54" t="s">
        <v>2305</v>
      </c>
      <c r="C789" s="50" t="s">
        <v>2915</v>
      </c>
      <c r="D789" s="54" t="s">
        <v>851</v>
      </c>
      <c r="E789" s="51"/>
    </row>
    <row r="790" spans="1:5" x14ac:dyDescent="0.35">
      <c r="A790" s="54" t="s">
        <v>852</v>
      </c>
      <c r="B790" s="54" t="s">
        <v>2306</v>
      </c>
      <c r="C790" s="50" t="s">
        <v>2916</v>
      </c>
      <c r="D790" s="54" t="s">
        <v>852</v>
      </c>
      <c r="E790" s="51"/>
    </row>
    <row r="791" spans="1:5" x14ac:dyDescent="0.35">
      <c r="A791" s="54" t="s">
        <v>853</v>
      </c>
      <c r="B791" s="54" t="s">
        <v>2307</v>
      </c>
      <c r="C791" s="50" t="s">
        <v>2917</v>
      </c>
      <c r="D791" s="54" t="s">
        <v>853</v>
      </c>
      <c r="E791" s="51"/>
    </row>
    <row r="792" spans="1:5" x14ac:dyDescent="0.35">
      <c r="A792" s="54" t="s">
        <v>854</v>
      </c>
      <c r="B792" s="54" t="s">
        <v>2308</v>
      </c>
      <c r="C792" s="50" t="s">
        <v>2918</v>
      </c>
      <c r="D792" s="54" t="s">
        <v>854</v>
      </c>
      <c r="E792" s="51"/>
    </row>
    <row r="793" spans="1:5" x14ac:dyDescent="0.35">
      <c r="A793" s="54" t="s">
        <v>855</v>
      </c>
      <c r="B793" s="54" t="s">
        <v>2309</v>
      </c>
      <c r="C793" s="50" t="s">
        <v>2919</v>
      </c>
      <c r="D793" s="54" t="s">
        <v>855</v>
      </c>
      <c r="E793" s="51"/>
    </row>
    <row r="794" spans="1:5" x14ac:dyDescent="0.35">
      <c r="A794" s="54" t="s">
        <v>856</v>
      </c>
      <c r="B794" s="54" t="s">
        <v>2310</v>
      </c>
      <c r="C794" s="50" t="s">
        <v>2920</v>
      </c>
      <c r="D794" s="54" t="s">
        <v>856</v>
      </c>
      <c r="E794" s="51"/>
    </row>
    <row r="795" spans="1:5" x14ac:dyDescent="0.35">
      <c r="A795" s="54" t="s">
        <v>857</v>
      </c>
      <c r="B795" s="54" t="s">
        <v>2311</v>
      </c>
      <c r="C795" s="50" t="s">
        <v>2921</v>
      </c>
      <c r="D795" s="54" t="s">
        <v>857</v>
      </c>
      <c r="E795" s="51"/>
    </row>
    <row r="796" spans="1:5" x14ac:dyDescent="0.35">
      <c r="A796" s="54" t="s">
        <v>858</v>
      </c>
      <c r="B796" s="54" t="s">
        <v>2312</v>
      </c>
      <c r="C796" s="50" t="s">
        <v>2922</v>
      </c>
      <c r="D796" s="54" t="s">
        <v>858</v>
      </c>
      <c r="E796" s="51"/>
    </row>
    <row r="797" spans="1:5" x14ac:dyDescent="0.35">
      <c r="A797" s="54" t="s">
        <v>859</v>
      </c>
      <c r="B797" s="54" t="s">
        <v>2313</v>
      </c>
      <c r="C797" s="50" t="s">
        <v>2923</v>
      </c>
      <c r="D797" s="54" t="s">
        <v>859</v>
      </c>
      <c r="E797" s="51"/>
    </row>
    <row r="798" spans="1:5" x14ac:dyDescent="0.35">
      <c r="A798" s="54" t="s">
        <v>860</v>
      </c>
      <c r="B798" s="54" t="s">
        <v>2314</v>
      </c>
      <c r="C798" s="50" t="s">
        <v>2924</v>
      </c>
      <c r="D798" s="54" t="s">
        <v>860</v>
      </c>
      <c r="E798" s="51"/>
    </row>
    <row r="799" spans="1:5" x14ac:dyDescent="0.35">
      <c r="A799" s="54" t="s">
        <v>861</v>
      </c>
      <c r="B799" s="54" t="s">
        <v>2315</v>
      </c>
      <c r="C799" s="50" t="s">
        <v>2925</v>
      </c>
      <c r="D799" s="54" t="s">
        <v>861</v>
      </c>
      <c r="E799" s="51"/>
    </row>
    <row r="800" spans="1:5" x14ac:dyDescent="0.35">
      <c r="A800" s="54" t="s">
        <v>862</v>
      </c>
      <c r="B800" s="54" t="s">
        <v>2255</v>
      </c>
      <c r="C800" s="50" t="s">
        <v>2926</v>
      </c>
      <c r="D800" s="54" t="s">
        <v>862</v>
      </c>
      <c r="E800" s="51"/>
    </row>
    <row r="801" spans="1:5" x14ac:dyDescent="0.35">
      <c r="A801" s="54" t="s">
        <v>863</v>
      </c>
      <c r="B801" s="54" t="s">
        <v>2316</v>
      </c>
      <c r="C801" s="50" t="s">
        <v>2927</v>
      </c>
      <c r="D801" s="54" t="s">
        <v>863</v>
      </c>
      <c r="E801" s="51"/>
    </row>
    <row r="802" spans="1:5" x14ac:dyDescent="0.35">
      <c r="A802" s="54" t="s">
        <v>864</v>
      </c>
      <c r="B802" s="54" t="s">
        <v>2317</v>
      </c>
      <c r="C802" s="50" t="s">
        <v>2928</v>
      </c>
      <c r="D802" s="54" t="s">
        <v>864</v>
      </c>
      <c r="E802" s="51"/>
    </row>
    <row r="803" spans="1:5" x14ac:dyDescent="0.35">
      <c r="A803" s="54" t="s">
        <v>865</v>
      </c>
      <c r="B803" s="54" t="s">
        <v>2318</v>
      </c>
      <c r="C803" s="50" t="s">
        <v>2929</v>
      </c>
      <c r="D803" s="54" t="s">
        <v>865</v>
      </c>
      <c r="E803" s="51"/>
    </row>
    <row r="804" spans="1:5" x14ac:dyDescent="0.35">
      <c r="A804" s="54" t="s">
        <v>866</v>
      </c>
      <c r="B804" s="54" t="s">
        <v>2319</v>
      </c>
      <c r="C804" s="50" t="s">
        <v>2930</v>
      </c>
      <c r="D804" s="54" t="s">
        <v>866</v>
      </c>
      <c r="E804" s="51"/>
    </row>
    <row r="805" spans="1:5" x14ac:dyDescent="0.35">
      <c r="A805" s="54" t="s">
        <v>867</v>
      </c>
      <c r="B805" s="54" t="s">
        <v>2320</v>
      </c>
      <c r="C805" s="50" t="s">
        <v>2931</v>
      </c>
      <c r="D805" s="54" t="s">
        <v>867</v>
      </c>
      <c r="E805" s="51"/>
    </row>
    <row r="806" spans="1:5" x14ac:dyDescent="0.35">
      <c r="A806" s="54" t="s">
        <v>2321</v>
      </c>
      <c r="B806" s="54" t="s">
        <v>2322</v>
      </c>
      <c r="C806" s="50" t="s">
        <v>2932</v>
      </c>
      <c r="D806" s="54" t="s">
        <v>2321</v>
      </c>
      <c r="E806" s="51"/>
    </row>
    <row r="807" spans="1:5" x14ac:dyDescent="0.35">
      <c r="A807" s="54" t="s">
        <v>2323</v>
      </c>
      <c r="B807" s="54" t="s">
        <v>2324</v>
      </c>
      <c r="C807" s="50" t="s">
        <v>2933</v>
      </c>
      <c r="D807" s="54" t="s">
        <v>2323</v>
      </c>
      <c r="E807" s="51"/>
    </row>
    <row r="808" spans="1:5" ht="29" x14ac:dyDescent="0.35">
      <c r="A808" s="54" t="s">
        <v>2325</v>
      </c>
      <c r="B808" s="54" t="s">
        <v>2326</v>
      </c>
      <c r="C808" s="50" t="s">
        <v>2934</v>
      </c>
      <c r="D808" s="54" t="s">
        <v>2325</v>
      </c>
      <c r="E808" s="51"/>
    </row>
    <row r="809" spans="1:5" ht="29" x14ac:dyDescent="0.35">
      <c r="A809" s="54" t="s">
        <v>2327</v>
      </c>
      <c r="B809" s="54" t="s">
        <v>2328</v>
      </c>
      <c r="C809" s="50" t="s">
        <v>2935</v>
      </c>
      <c r="D809" s="54" t="s">
        <v>2327</v>
      </c>
      <c r="E809" s="51"/>
    </row>
    <row r="810" spans="1:5" x14ac:dyDescent="0.35">
      <c r="A810" s="54" t="s">
        <v>2329</v>
      </c>
      <c r="B810" s="54" t="s">
        <v>2330</v>
      </c>
      <c r="C810" s="50" t="s">
        <v>2936</v>
      </c>
      <c r="D810" s="54" t="s">
        <v>2329</v>
      </c>
      <c r="E810" s="51"/>
    </row>
    <row r="811" spans="1:5" x14ac:dyDescent="0.35">
      <c r="A811" s="54" t="s">
        <v>2331</v>
      </c>
      <c r="B811" s="54" t="s">
        <v>2332</v>
      </c>
      <c r="C811" s="50" t="s">
        <v>2937</v>
      </c>
      <c r="D811" s="54" t="s">
        <v>2331</v>
      </c>
      <c r="E811" s="51"/>
    </row>
    <row r="812" spans="1:5" x14ac:dyDescent="0.35">
      <c r="A812" s="54" t="s">
        <v>868</v>
      </c>
      <c r="B812" s="54" t="s">
        <v>2333</v>
      </c>
      <c r="C812" s="50" t="s">
        <v>2938</v>
      </c>
      <c r="D812" s="54" t="s">
        <v>868</v>
      </c>
      <c r="E812" s="51"/>
    </row>
  </sheetData>
  <sheetProtection algorithmName="SHA-512" hashValue="zSygninusQsP6D0/iQ61AGsniojvgLDI1Qv1mwoyAs6vM5lhOZaq9YW5nVCrjObW3rkOIMVAbveXFagYrT0l1w==" saltValue="YxltbYBLphTay0JklUMU1w==" spinCount="100000" sheet="1" objects="1" scenarios="1"/>
  <autoFilter ref="A1:F812" xr:uid="{00000000-0001-0000-0200-000000000000}">
    <sortState xmlns:xlrd2="http://schemas.microsoft.com/office/spreadsheetml/2017/richdata2" ref="A2:F812">
      <sortCondition ref="A1:A812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7"/>
  <dimension ref="A1:R471"/>
  <sheetViews>
    <sheetView workbookViewId="0">
      <selection activeCell="A2" sqref="A2"/>
    </sheetView>
  </sheetViews>
  <sheetFormatPr defaultColWidth="11.453125" defaultRowHeight="14.5" x14ac:dyDescent="0.35"/>
  <cols>
    <col min="1" max="1" width="4.7265625" customWidth="1"/>
    <col min="2" max="2" width="13.7265625" customWidth="1"/>
    <col min="3" max="3" width="30.7265625" style="10" customWidth="1"/>
    <col min="4" max="15" width="10.7265625" style="10" customWidth="1"/>
    <col min="16" max="16" width="10.7265625" customWidth="1"/>
  </cols>
  <sheetData>
    <row r="1" spans="1:17" ht="44.5" customHeight="1" x14ac:dyDescent="0.35"/>
    <row r="2" spans="1:17" s="12" customFormat="1" ht="18" x14ac:dyDescent="0.4">
      <c r="A2" s="11" t="s">
        <v>2972</v>
      </c>
      <c r="C2" s="13"/>
      <c r="D2" s="13"/>
      <c r="E2" s="13"/>
      <c r="F2" s="13"/>
      <c r="G2" s="13"/>
      <c r="H2" s="13"/>
      <c r="I2" s="13"/>
      <c r="J2" s="13"/>
      <c r="K2" s="13"/>
      <c r="L2" s="13"/>
      <c r="P2" s="14"/>
    </row>
    <row r="3" spans="1:17" s="18" customFormat="1" ht="27.75" customHeight="1" x14ac:dyDescent="0.3">
      <c r="A3" s="15"/>
      <c r="B3" s="15"/>
      <c r="C3" s="16" t="s">
        <v>256</v>
      </c>
      <c r="D3" s="17" t="s">
        <v>1074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s="44" customFormat="1" ht="15" customHeight="1" x14ac:dyDescent="0.35">
      <c r="A4" s="42"/>
      <c r="B4" s="42" t="s">
        <v>1041</v>
      </c>
      <c r="C4" s="42" t="s">
        <v>0</v>
      </c>
      <c r="D4" s="43">
        <v>135873.52539940004</v>
      </c>
      <c r="E4" s="46">
        <v>12604.501020600001</v>
      </c>
      <c r="F4" s="46"/>
      <c r="G4" s="47">
        <v>865.1528109999997</v>
      </c>
      <c r="H4" s="47">
        <v>5135.7820974999986</v>
      </c>
      <c r="I4" s="47">
        <v>2255.3808553999997</v>
      </c>
      <c r="J4" s="47">
        <v>922.36599999999987</v>
      </c>
      <c r="K4" s="47">
        <v>5166.3581035999978</v>
      </c>
      <c r="L4" s="47">
        <v>4475.8201561000024</v>
      </c>
      <c r="M4" s="47">
        <v>833.20541350000019</v>
      </c>
      <c r="N4" s="47">
        <v>14772.842732000008</v>
      </c>
      <c r="O4" s="47"/>
      <c r="P4" s="47"/>
      <c r="Q4" s="47">
        <v>1250</v>
      </c>
    </row>
    <row r="5" spans="1:17" s="19" customFormat="1" ht="15" customHeight="1" x14ac:dyDescent="0.2">
      <c r="A5" s="41"/>
      <c r="B5" s="35" t="s">
        <v>1093</v>
      </c>
      <c r="C5" s="36" t="s">
        <v>1095</v>
      </c>
      <c r="D5" s="45">
        <f t="shared" ref="D5:Q5" si="0">SUMIF($A$7:$A$228,"=x",D7:D228)</f>
        <v>55250</v>
      </c>
      <c r="E5" s="45">
        <f t="shared" si="0"/>
        <v>14515</v>
      </c>
      <c r="F5" s="45">
        <f t="shared" si="0"/>
        <v>0</v>
      </c>
      <c r="G5" s="45">
        <f t="shared" si="0"/>
        <v>230</v>
      </c>
      <c r="H5" s="45">
        <f t="shared" si="0"/>
        <v>6375</v>
      </c>
      <c r="I5" s="45">
        <f t="shared" si="0"/>
        <v>590</v>
      </c>
      <c r="J5" s="45">
        <f t="shared" si="0"/>
        <v>0</v>
      </c>
      <c r="K5" s="45">
        <f t="shared" si="0"/>
        <v>4680</v>
      </c>
      <c r="L5" s="45">
        <f t="shared" si="0"/>
        <v>6980</v>
      </c>
      <c r="M5" s="45">
        <f t="shared" si="0"/>
        <v>3725</v>
      </c>
      <c r="N5" s="45">
        <f t="shared" si="0"/>
        <v>9870</v>
      </c>
      <c r="O5" s="45">
        <f t="shared" si="0"/>
        <v>0</v>
      </c>
      <c r="P5" s="45">
        <f t="shared" si="0"/>
        <v>0</v>
      </c>
      <c r="Q5" s="45">
        <f t="shared" si="0"/>
        <v>3325</v>
      </c>
    </row>
    <row r="6" spans="1:17" x14ac:dyDescent="0.35">
      <c r="A6" s="2"/>
      <c r="B6" s="2" t="s">
        <v>1</v>
      </c>
      <c r="C6" s="2" t="s">
        <v>2</v>
      </c>
      <c r="D6" s="77">
        <f>SUM(D7:D59)</f>
        <v>82825</v>
      </c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>
        <f>SUM(Q7:Q59)</f>
        <v>66365</v>
      </c>
    </row>
    <row r="7" spans="1:17" x14ac:dyDescent="0.35">
      <c r="A7" t="str">
        <f>IF(OR(ISBLANK(VLOOKUP(B7,'EUROSTAT-Code'!D:E,2,0)),ISNA(VLOOKUP(B7,'EUROSTAT-Code'!D:E,2,0))),"",VLOOKUP(B7,'EUROSTAT-Code'!D:E,2,0))</f>
        <v>x</v>
      </c>
      <c r="B7" s="4" t="s">
        <v>3</v>
      </c>
      <c r="C7" s="4" t="s">
        <v>1046</v>
      </c>
      <c r="D7" s="58">
        <v>55</v>
      </c>
      <c r="E7" s="64">
        <v>0</v>
      </c>
      <c r="F7" s="64"/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/>
      <c r="P7" s="59"/>
      <c r="Q7" s="59">
        <v>55</v>
      </c>
    </row>
    <row r="8" spans="1:17" x14ac:dyDescent="0.35">
      <c r="A8" t="str">
        <f>IF(OR(ISBLANK(VLOOKUP(B8,'EUROSTAT-Code'!D:E,2,0)),ISNA(VLOOKUP(B8,'EUROSTAT-Code'!D:E,2,0))),"",VLOOKUP(B8,'EUROSTAT-Code'!D:E,2,0))</f>
        <v>x</v>
      </c>
      <c r="B8" s="6" t="s">
        <v>263</v>
      </c>
      <c r="C8" s="6" t="s">
        <v>1047</v>
      </c>
      <c r="D8" s="60">
        <v>85</v>
      </c>
      <c r="E8" s="65">
        <v>0</v>
      </c>
      <c r="F8" s="65"/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/>
      <c r="P8" s="61"/>
      <c r="Q8" s="61">
        <v>85</v>
      </c>
    </row>
    <row r="9" spans="1:17" x14ac:dyDescent="0.35">
      <c r="A9" t="str">
        <f>IF(OR(ISBLANK(VLOOKUP(B9,'EUROSTAT-Code'!D:E,2,0)),ISNA(VLOOKUP(B9,'EUROSTAT-Code'!D:E,2,0))),"",VLOOKUP(B9,'EUROSTAT-Code'!D:E,2,0))</f>
        <v>x</v>
      </c>
      <c r="B9" s="4" t="s">
        <v>4</v>
      </c>
      <c r="C9" s="4" t="s">
        <v>1048</v>
      </c>
      <c r="D9" s="58">
        <v>1240</v>
      </c>
      <c r="E9" s="64">
        <v>0</v>
      </c>
      <c r="F9" s="64"/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1055</v>
      </c>
      <c r="N9" s="59">
        <v>0</v>
      </c>
      <c r="O9" s="59"/>
      <c r="P9" s="59"/>
      <c r="Q9" s="59">
        <v>185</v>
      </c>
    </row>
    <row r="10" spans="1:17" x14ac:dyDescent="0.35">
      <c r="A10" t="str">
        <f>IF(OR(ISBLANK(VLOOKUP(B10,'EUROSTAT-Code'!D:E,2,0)),ISNA(VLOOKUP(B10,'EUROSTAT-Code'!D:E,2,0))),"",VLOOKUP(B10,'EUROSTAT-Code'!D:E,2,0))</f>
        <v>x</v>
      </c>
      <c r="B10" s="6" t="s">
        <v>276</v>
      </c>
      <c r="C10" s="6" t="s">
        <v>1209</v>
      </c>
      <c r="D10" s="60">
        <v>140</v>
      </c>
      <c r="E10" s="65">
        <v>0</v>
      </c>
      <c r="F10" s="65"/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/>
      <c r="P10" s="61"/>
      <c r="Q10" s="61">
        <v>140</v>
      </c>
    </row>
    <row r="11" spans="1:17" x14ac:dyDescent="0.35">
      <c r="A11" t="str">
        <f>IF(OR(ISBLANK(VLOOKUP(B11,'EUROSTAT-Code'!D:E,2,0)),ISNA(VLOOKUP(B11,'EUROSTAT-Code'!D:E,2,0))),"",VLOOKUP(B11,'EUROSTAT-Code'!D:E,2,0))</f>
        <v/>
      </c>
      <c r="B11" s="4" t="s">
        <v>6</v>
      </c>
      <c r="C11" s="4" t="s">
        <v>7</v>
      </c>
      <c r="D11" s="58">
        <v>44345</v>
      </c>
      <c r="E11" s="64" t="s">
        <v>1237</v>
      </c>
      <c r="F11" s="64"/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/>
      <c r="P11" s="59"/>
      <c r="Q11" s="59">
        <v>44270</v>
      </c>
    </row>
    <row r="12" spans="1:17" x14ac:dyDescent="0.35">
      <c r="A12" t="str">
        <f>IF(OR(ISBLANK(VLOOKUP(B12,'EUROSTAT-Code'!D:E,2,0)),ISNA(VLOOKUP(B12,'EUROSTAT-Code'!D:E,2,0))),"",VLOOKUP(B12,'EUROSTAT-Code'!D:E,2,0))</f>
        <v/>
      </c>
      <c r="B12" s="6" t="s">
        <v>9</v>
      </c>
      <c r="C12" s="6" t="s">
        <v>1299</v>
      </c>
      <c r="D12" s="60">
        <v>20</v>
      </c>
      <c r="E12" s="65">
        <v>0</v>
      </c>
      <c r="F12" s="65"/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5</v>
      </c>
      <c r="N12" s="61">
        <v>0</v>
      </c>
      <c r="O12" s="61"/>
      <c r="P12" s="61"/>
      <c r="Q12" s="61">
        <v>15</v>
      </c>
    </row>
    <row r="13" spans="1:17" x14ac:dyDescent="0.35">
      <c r="A13" t="str">
        <f>IF(OR(ISBLANK(VLOOKUP(B13,'EUROSTAT-Code'!D:E,2,0)),ISNA(VLOOKUP(B13,'EUROSTAT-Code'!D:E,2,0))),"",VLOOKUP(B13,'EUROSTAT-Code'!D:E,2,0))</f>
        <v/>
      </c>
      <c r="B13" s="4" t="s">
        <v>264</v>
      </c>
      <c r="C13" s="4" t="s">
        <v>265</v>
      </c>
      <c r="D13" s="58">
        <v>5</v>
      </c>
      <c r="E13" s="64">
        <v>0</v>
      </c>
      <c r="F13" s="64"/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/>
      <c r="P13" s="59"/>
      <c r="Q13" s="59">
        <v>5</v>
      </c>
    </row>
    <row r="14" spans="1:17" x14ac:dyDescent="0.35">
      <c r="A14" t="str">
        <f>IF(OR(ISBLANK(VLOOKUP(B14,'EUROSTAT-Code'!D:E,2,0)),ISNA(VLOOKUP(B14,'EUROSTAT-Code'!D:E,2,0))),"",VLOOKUP(B14,'EUROSTAT-Code'!D:E,2,0))</f>
        <v/>
      </c>
      <c r="B14" s="6" t="s">
        <v>10</v>
      </c>
      <c r="C14" s="6" t="s">
        <v>11</v>
      </c>
      <c r="D14" s="60">
        <v>680</v>
      </c>
      <c r="E14" s="65">
        <v>0</v>
      </c>
      <c r="F14" s="65"/>
      <c r="G14" s="61">
        <v>0</v>
      </c>
      <c r="H14" s="61">
        <v>0</v>
      </c>
      <c r="I14" s="61" t="s">
        <v>1237</v>
      </c>
      <c r="J14" s="61">
        <v>0</v>
      </c>
      <c r="K14" s="61">
        <v>0</v>
      </c>
      <c r="L14" s="61" t="s">
        <v>1237</v>
      </c>
      <c r="M14" s="61">
        <v>650</v>
      </c>
      <c r="N14" s="61">
        <v>0</v>
      </c>
      <c r="O14" s="61"/>
      <c r="P14" s="61"/>
      <c r="Q14" s="61">
        <v>0</v>
      </c>
    </row>
    <row r="15" spans="1:17" x14ac:dyDescent="0.35">
      <c r="A15" t="str">
        <f>IF(OR(ISBLANK(VLOOKUP(B15,'EUROSTAT-Code'!D:E,2,0)),ISNA(VLOOKUP(B15,'EUROSTAT-Code'!D:E,2,0))),"",VLOOKUP(B15,'EUROSTAT-Code'!D:E,2,0))</f>
        <v/>
      </c>
      <c r="B15" s="4" t="s">
        <v>12</v>
      </c>
      <c r="C15" s="4" t="s">
        <v>13</v>
      </c>
      <c r="D15" s="58">
        <v>5060</v>
      </c>
      <c r="E15" s="64">
        <v>0</v>
      </c>
      <c r="F15" s="64"/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1930</v>
      </c>
      <c r="N15" s="59">
        <v>0</v>
      </c>
      <c r="O15" s="59"/>
      <c r="P15" s="59"/>
      <c r="Q15" s="59">
        <v>3125</v>
      </c>
    </row>
    <row r="16" spans="1:17" x14ac:dyDescent="0.35">
      <c r="A16" t="str">
        <f>IF(OR(ISBLANK(VLOOKUP(B16,'EUROSTAT-Code'!D:E,2,0)),ISNA(VLOOKUP(B16,'EUROSTAT-Code'!D:E,2,0))),"",VLOOKUP(B16,'EUROSTAT-Code'!D:E,2,0))</f>
        <v/>
      </c>
      <c r="B16" s="6" t="s">
        <v>14</v>
      </c>
      <c r="C16" s="6" t="s">
        <v>15</v>
      </c>
      <c r="D16" s="60">
        <v>5130</v>
      </c>
      <c r="E16" s="65">
        <v>0</v>
      </c>
      <c r="F16" s="65"/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/>
      <c r="P16" s="61"/>
      <c r="Q16" s="61">
        <v>5130</v>
      </c>
    </row>
    <row r="17" spans="1:17" x14ac:dyDescent="0.35">
      <c r="A17" t="str">
        <f>IF(OR(ISBLANK(VLOOKUP(B17,'EUROSTAT-Code'!D:E,2,0)),ISNA(VLOOKUP(B17,'EUROSTAT-Code'!D:E,2,0))),"",VLOOKUP(B17,'EUROSTAT-Code'!D:E,2,0))</f>
        <v>x</v>
      </c>
      <c r="B17" s="4" t="s">
        <v>284</v>
      </c>
      <c r="C17" s="4" t="s">
        <v>285</v>
      </c>
      <c r="D17" s="58">
        <v>30</v>
      </c>
      <c r="E17" s="64">
        <v>5</v>
      </c>
      <c r="F17" s="64"/>
      <c r="G17" s="59">
        <v>0</v>
      </c>
      <c r="H17" s="59">
        <v>15</v>
      </c>
      <c r="I17" s="59">
        <v>5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/>
      <c r="P17" s="59"/>
      <c r="Q17" s="59">
        <v>0</v>
      </c>
    </row>
    <row r="18" spans="1:17" x14ac:dyDescent="0.35">
      <c r="A18" t="str">
        <f>IF(OR(ISBLANK(VLOOKUP(B18,'EUROSTAT-Code'!D:E,2,0)),ISNA(VLOOKUP(B18,'EUROSTAT-Code'!D:E,2,0))),"",VLOOKUP(B18,'EUROSTAT-Code'!D:E,2,0))</f>
        <v>x</v>
      </c>
      <c r="B18" s="6" t="s">
        <v>286</v>
      </c>
      <c r="C18" s="6" t="s">
        <v>287</v>
      </c>
      <c r="D18" s="60">
        <v>10</v>
      </c>
      <c r="E18" s="65">
        <v>0</v>
      </c>
      <c r="F18" s="65"/>
      <c r="G18" s="61">
        <v>0</v>
      </c>
      <c r="H18" s="61">
        <v>0</v>
      </c>
      <c r="I18" s="61">
        <v>5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/>
      <c r="P18" s="61"/>
      <c r="Q18" s="61">
        <v>0</v>
      </c>
    </row>
    <row r="19" spans="1:17" x14ac:dyDescent="0.35">
      <c r="A19" t="str">
        <f>IF(OR(ISBLANK(VLOOKUP(B19,'EUROSTAT-Code'!D:E,2,0)),ISNA(VLOOKUP(B19,'EUROSTAT-Code'!D:E,2,0))),"",VLOOKUP(B19,'EUROSTAT-Code'!D:E,2,0))</f>
        <v>x</v>
      </c>
      <c r="B19" s="4" t="s">
        <v>16</v>
      </c>
      <c r="C19" s="4" t="s">
        <v>17</v>
      </c>
      <c r="D19" s="58">
        <v>70</v>
      </c>
      <c r="E19" s="64">
        <v>0</v>
      </c>
      <c r="F19" s="64"/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/>
      <c r="P19" s="59"/>
      <c r="Q19" s="59">
        <v>70</v>
      </c>
    </row>
    <row r="20" spans="1:17" x14ac:dyDescent="0.35">
      <c r="A20" t="str">
        <f>IF(OR(ISBLANK(VLOOKUP(B20,'EUROSTAT-Code'!D:E,2,0)),ISNA(VLOOKUP(B20,'EUROSTAT-Code'!D:E,2,0))),"",VLOOKUP(B20,'EUROSTAT-Code'!D:E,2,0))</f>
        <v>x</v>
      </c>
      <c r="B20" s="6" t="s">
        <v>18</v>
      </c>
      <c r="C20" s="6" t="s">
        <v>19</v>
      </c>
      <c r="D20" s="60">
        <v>995</v>
      </c>
      <c r="E20" s="65">
        <v>625</v>
      </c>
      <c r="F20" s="65"/>
      <c r="G20" s="61" t="s">
        <v>1237</v>
      </c>
      <c r="H20" s="61">
        <v>110</v>
      </c>
      <c r="I20" s="61">
        <v>75</v>
      </c>
      <c r="J20" s="61" t="s">
        <v>1237</v>
      </c>
      <c r="K20" s="61">
        <v>120</v>
      </c>
      <c r="L20" s="61" t="s">
        <v>1237</v>
      </c>
      <c r="M20" s="61">
        <v>0</v>
      </c>
      <c r="N20" s="61" t="s">
        <v>1237</v>
      </c>
      <c r="O20" s="61"/>
      <c r="P20" s="61"/>
      <c r="Q20" s="61">
        <v>0</v>
      </c>
    </row>
    <row r="21" spans="1:17" x14ac:dyDescent="0.35">
      <c r="A21" t="str">
        <f>IF(OR(ISBLANK(VLOOKUP(B21,'EUROSTAT-Code'!D:E,2,0)),ISNA(VLOOKUP(B21,'EUROSTAT-Code'!D:E,2,0))),"",VLOOKUP(B21,'EUROSTAT-Code'!D:E,2,0))</f>
        <v/>
      </c>
      <c r="B21" s="4" t="s">
        <v>277</v>
      </c>
      <c r="C21" s="4" t="s">
        <v>278</v>
      </c>
      <c r="D21" s="58">
        <v>60</v>
      </c>
      <c r="E21" s="64">
        <v>15</v>
      </c>
      <c r="F21" s="64"/>
      <c r="G21" s="59" t="s">
        <v>1237</v>
      </c>
      <c r="H21" s="59">
        <v>30</v>
      </c>
      <c r="I21" s="59">
        <v>10</v>
      </c>
      <c r="J21" s="59">
        <v>0</v>
      </c>
      <c r="K21" s="59" t="s">
        <v>1237</v>
      </c>
      <c r="L21" s="59">
        <v>0</v>
      </c>
      <c r="M21" s="59">
        <v>0</v>
      </c>
      <c r="N21" s="59">
        <v>0</v>
      </c>
      <c r="O21" s="59"/>
      <c r="P21" s="59"/>
      <c r="Q21" s="59">
        <v>0</v>
      </c>
    </row>
    <row r="22" spans="1:17" x14ac:dyDescent="0.35">
      <c r="A22" t="str">
        <f>IF(OR(ISBLANK(VLOOKUP(B22,'EUROSTAT-Code'!D:E,2,0)),ISNA(VLOOKUP(B22,'EUROSTAT-Code'!D:E,2,0))),"",VLOOKUP(B22,'EUROSTAT-Code'!D:E,2,0))</f>
        <v>x</v>
      </c>
      <c r="B22" s="6" t="s">
        <v>20</v>
      </c>
      <c r="C22" s="6" t="s">
        <v>21</v>
      </c>
      <c r="D22" s="60">
        <v>235</v>
      </c>
      <c r="E22" s="65">
        <v>80</v>
      </c>
      <c r="F22" s="65"/>
      <c r="G22" s="61" t="s">
        <v>1237</v>
      </c>
      <c r="H22" s="61" t="s">
        <v>1237</v>
      </c>
      <c r="I22" s="61" t="s">
        <v>1237</v>
      </c>
      <c r="J22" s="61">
        <v>0</v>
      </c>
      <c r="K22" s="61" t="s">
        <v>1237</v>
      </c>
      <c r="L22" s="61">
        <v>145</v>
      </c>
      <c r="M22" s="61" t="s">
        <v>1237</v>
      </c>
      <c r="N22" s="61" t="s">
        <v>1237</v>
      </c>
      <c r="O22" s="61"/>
      <c r="P22" s="61"/>
      <c r="Q22" s="61">
        <v>0</v>
      </c>
    </row>
    <row r="23" spans="1:17" x14ac:dyDescent="0.35">
      <c r="A23" t="str">
        <f>IF(OR(ISBLANK(VLOOKUP(B23,'EUROSTAT-Code'!D:E,2,0)),ISNA(VLOOKUP(B23,'EUROSTAT-Code'!D:E,2,0))),"",VLOOKUP(B23,'EUROSTAT-Code'!D:E,2,0))</f>
        <v/>
      </c>
      <c r="B23" s="4" t="s">
        <v>24</v>
      </c>
      <c r="C23" s="4" t="s">
        <v>25</v>
      </c>
      <c r="D23" s="58">
        <v>40</v>
      </c>
      <c r="E23" s="64">
        <v>0</v>
      </c>
      <c r="F23" s="64"/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/>
      <c r="P23" s="59"/>
      <c r="Q23" s="59">
        <v>40</v>
      </c>
    </row>
    <row r="24" spans="1:17" x14ac:dyDescent="0.35">
      <c r="A24" t="str">
        <f>IF(OR(ISBLANK(VLOOKUP(B24,'EUROSTAT-Code'!D:E,2,0)),ISNA(VLOOKUP(B24,'EUROSTAT-Code'!D:E,2,0))),"",VLOOKUP(B24,'EUROSTAT-Code'!D:E,2,0))</f>
        <v>x</v>
      </c>
      <c r="B24" s="6" t="s">
        <v>26</v>
      </c>
      <c r="C24" s="6" t="s">
        <v>27</v>
      </c>
      <c r="D24" s="60">
        <v>100</v>
      </c>
      <c r="E24" s="65">
        <v>45</v>
      </c>
      <c r="F24" s="65"/>
      <c r="G24" s="61" t="s">
        <v>1237</v>
      </c>
      <c r="H24" s="61">
        <v>15</v>
      </c>
      <c r="I24" s="61" t="s">
        <v>1237</v>
      </c>
      <c r="J24" s="61">
        <v>0</v>
      </c>
      <c r="K24" s="61">
        <v>25</v>
      </c>
      <c r="L24" s="61">
        <v>0</v>
      </c>
      <c r="M24" s="61">
        <v>5</v>
      </c>
      <c r="N24" s="61">
        <v>0</v>
      </c>
      <c r="O24" s="61"/>
      <c r="P24" s="61"/>
      <c r="Q24" s="61">
        <v>0</v>
      </c>
    </row>
    <row r="25" spans="1:17" x14ac:dyDescent="0.35">
      <c r="A25" t="str">
        <f>IF(OR(ISBLANK(VLOOKUP(B25,'EUROSTAT-Code'!D:E,2,0)),ISNA(VLOOKUP(B25,'EUROSTAT-Code'!D:E,2,0))),"",VLOOKUP(B25,'EUROSTAT-Code'!D:E,2,0))</f>
        <v/>
      </c>
      <c r="B25" s="4" t="s">
        <v>28</v>
      </c>
      <c r="C25" s="4" t="s">
        <v>29</v>
      </c>
      <c r="D25" s="58">
        <v>1355</v>
      </c>
      <c r="E25" s="64">
        <v>785</v>
      </c>
      <c r="F25" s="64"/>
      <c r="G25" s="59" t="s">
        <v>1237</v>
      </c>
      <c r="H25" s="59">
        <v>300</v>
      </c>
      <c r="I25" s="59" t="s">
        <v>1237</v>
      </c>
      <c r="J25" s="59" t="s">
        <v>1237</v>
      </c>
      <c r="K25" s="59">
        <v>115</v>
      </c>
      <c r="L25" s="59">
        <v>45</v>
      </c>
      <c r="M25" s="59" t="s">
        <v>1237</v>
      </c>
      <c r="N25" s="59" t="s">
        <v>1237</v>
      </c>
      <c r="O25" s="59"/>
      <c r="P25" s="59"/>
      <c r="Q25" s="59">
        <v>0</v>
      </c>
    </row>
    <row r="26" spans="1:17" x14ac:dyDescent="0.35">
      <c r="A26" t="str">
        <f>IF(OR(ISBLANK(VLOOKUP(B26,'EUROSTAT-Code'!D:E,2,0)),ISNA(VLOOKUP(B26,'EUROSTAT-Code'!D:E,2,0))),"",VLOOKUP(B26,'EUROSTAT-Code'!D:E,2,0))</f>
        <v>x</v>
      </c>
      <c r="B26" s="6" t="s">
        <v>30</v>
      </c>
      <c r="C26" s="6" t="s">
        <v>31</v>
      </c>
      <c r="D26" s="60">
        <v>840</v>
      </c>
      <c r="E26" s="65">
        <v>335</v>
      </c>
      <c r="F26" s="65"/>
      <c r="G26" s="61" t="s">
        <v>1237</v>
      </c>
      <c r="H26" s="61">
        <v>105</v>
      </c>
      <c r="I26" s="61" t="s">
        <v>1237</v>
      </c>
      <c r="J26" s="61" t="s">
        <v>1237</v>
      </c>
      <c r="K26" s="61">
        <v>30</v>
      </c>
      <c r="L26" s="61">
        <v>335</v>
      </c>
      <c r="M26" s="61" t="s">
        <v>1237</v>
      </c>
      <c r="N26" s="61" t="s">
        <v>1237</v>
      </c>
      <c r="O26" s="61"/>
      <c r="P26" s="61"/>
      <c r="Q26" s="61">
        <v>0</v>
      </c>
    </row>
    <row r="27" spans="1:17" x14ac:dyDescent="0.35">
      <c r="A27" t="str">
        <f>IF(OR(ISBLANK(VLOOKUP(B27,'EUROSTAT-Code'!D:E,2,0)),ISNA(VLOOKUP(B27,'EUROSTAT-Code'!D:E,2,0))),"",VLOOKUP(B27,'EUROSTAT-Code'!D:E,2,0))</f>
        <v/>
      </c>
      <c r="B27" s="4" t="s">
        <v>32</v>
      </c>
      <c r="C27" s="4" t="s">
        <v>33</v>
      </c>
      <c r="D27" s="58">
        <v>10</v>
      </c>
      <c r="E27" s="64">
        <v>5</v>
      </c>
      <c r="F27" s="64"/>
      <c r="G27" s="59">
        <v>0</v>
      </c>
      <c r="H27" s="59">
        <v>5</v>
      </c>
      <c r="I27" s="59" t="s">
        <v>1237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/>
      <c r="P27" s="59"/>
      <c r="Q27" s="59">
        <v>0</v>
      </c>
    </row>
    <row r="28" spans="1:17" x14ac:dyDescent="0.35">
      <c r="A28" t="str">
        <f>IF(OR(ISBLANK(VLOOKUP(B28,'EUROSTAT-Code'!D:E,2,0)),ISNA(VLOOKUP(B28,'EUROSTAT-Code'!D:E,2,0))),"",VLOOKUP(B28,'EUROSTAT-Code'!D:E,2,0))</f>
        <v>x</v>
      </c>
      <c r="B28" s="6" t="s">
        <v>34</v>
      </c>
      <c r="C28" s="6" t="s">
        <v>35</v>
      </c>
      <c r="D28" s="60">
        <v>310</v>
      </c>
      <c r="E28" s="65">
        <v>0</v>
      </c>
      <c r="F28" s="65"/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145</v>
      </c>
      <c r="N28" s="61">
        <v>0</v>
      </c>
      <c r="O28" s="61"/>
      <c r="P28" s="61"/>
      <c r="Q28" s="61">
        <v>170</v>
      </c>
    </row>
    <row r="29" spans="1:17" x14ac:dyDescent="0.35">
      <c r="A29" t="str">
        <f>IF(OR(ISBLANK(VLOOKUP(B29,'EUROSTAT-Code'!D:E,2,0)),ISNA(VLOOKUP(B29,'EUROSTAT-Code'!D:E,2,0))),"",VLOOKUP(B29,'EUROSTAT-Code'!D:E,2,0))</f>
        <v/>
      </c>
      <c r="B29" s="4" t="s">
        <v>38</v>
      </c>
      <c r="C29" s="4" t="s">
        <v>39</v>
      </c>
      <c r="D29" s="58">
        <v>15</v>
      </c>
      <c r="E29" s="64">
        <v>0</v>
      </c>
      <c r="F29" s="64"/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/>
      <c r="P29" s="59"/>
      <c r="Q29" s="59">
        <v>15</v>
      </c>
    </row>
    <row r="30" spans="1:17" x14ac:dyDescent="0.35">
      <c r="A30" t="str">
        <f>IF(OR(ISBLANK(VLOOKUP(B30,'EUROSTAT-Code'!D:E,2,0)),ISNA(VLOOKUP(B30,'EUROSTAT-Code'!D:E,2,0))),"",VLOOKUP(B30,'EUROSTAT-Code'!D:E,2,0))</f>
        <v/>
      </c>
      <c r="B30" s="6" t="s">
        <v>40</v>
      </c>
      <c r="C30" s="6" t="s">
        <v>41</v>
      </c>
      <c r="D30" s="60">
        <v>215</v>
      </c>
      <c r="E30" s="65">
        <v>0</v>
      </c>
      <c r="F30" s="65"/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125</v>
      </c>
      <c r="N30" s="61">
        <v>0</v>
      </c>
      <c r="O30" s="61"/>
      <c r="P30" s="61"/>
      <c r="Q30" s="61">
        <v>90</v>
      </c>
    </row>
    <row r="31" spans="1:17" x14ac:dyDescent="0.35">
      <c r="A31" t="str">
        <f>IF(OR(ISBLANK(VLOOKUP(B31,'EUROSTAT-Code'!D:E,2,0)),ISNA(VLOOKUP(B31,'EUROSTAT-Code'!D:E,2,0))),"",VLOOKUP(B31,'EUROSTAT-Code'!D:E,2,0))</f>
        <v/>
      </c>
      <c r="B31" s="4" t="s">
        <v>42</v>
      </c>
      <c r="C31" s="4" t="s">
        <v>43</v>
      </c>
      <c r="D31" s="58">
        <v>2355</v>
      </c>
      <c r="E31" s="64">
        <v>1360</v>
      </c>
      <c r="F31" s="64"/>
      <c r="G31" s="59">
        <v>75</v>
      </c>
      <c r="H31" s="59">
        <v>230</v>
      </c>
      <c r="I31" s="59">
        <v>145</v>
      </c>
      <c r="J31" s="59" t="s">
        <v>1237</v>
      </c>
      <c r="K31" s="59">
        <v>410</v>
      </c>
      <c r="L31" s="59" t="s">
        <v>1237</v>
      </c>
      <c r="M31" s="59">
        <v>0</v>
      </c>
      <c r="N31" s="59">
        <v>0</v>
      </c>
      <c r="O31" s="59"/>
      <c r="P31" s="59"/>
      <c r="Q31" s="59">
        <v>0</v>
      </c>
    </row>
    <row r="32" spans="1:17" x14ac:dyDescent="0.35">
      <c r="A32" t="str">
        <f>IF(OR(ISBLANK(VLOOKUP(B32,'EUROSTAT-Code'!D:E,2,0)),ISNA(VLOOKUP(B32,'EUROSTAT-Code'!D:E,2,0))),"",VLOOKUP(B32,'EUROSTAT-Code'!D:E,2,0))</f>
        <v/>
      </c>
      <c r="B32" s="6" t="s">
        <v>44</v>
      </c>
      <c r="C32" s="6" t="s">
        <v>45</v>
      </c>
      <c r="D32" s="60">
        <v>135</v>
      </c>
      <c r="E32" s="65">
        <v>0</v>
      </c>
      <c r="F32" s="65"/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30</v>
      </c>
      <c r="N32" s="61">
        <v>0</v>
      </c>
      <c r="O32" s="61"/>
      <c r="P32" s="61"/>
      <c r="Q32" s="61">
        <v>105</v>
      </c>
    </row>
    <row r="33" spans="1:17" x14ac:dyDescent="0.35">
      <c r="A33" t="str">
        <f>IF(OR(ISBLANK(VLOOKUP(B33,'EUROSTAT-Code'!D:E,2,0)),ISNA(VLOOKUP(B33,'EUROSTAT-Code'!D:E,2,0))),"",VLOOKUP(B33,'EUROSTAT-Code'!D:E,2,0))</f>
        <v>x</v>
      </c>
      <c r="B33" s="4" t="s">
        <v>46</v>
      </c>
      <c r="C33" s="4" t="s">
        <v>47</v>
      </c>
      <c r="D33" s="58">
        <v>140</v>
      </c>
      <c r="E33" s="64">
        <v>0</v>
      </c>
      <c r="F33" s="64"/>
      <c r="G33" s="59">
        <v>0</v>
      </c>
      <c r="H33" s="59">
        <v>0</v>
      </c>
      <c r="I33" s="59" t="s">
        <v>1237</v>
      </c>
      <c r="J33" s="59">
        <v>0</v>
      </c>
      <c r="K33" s="59">
        <v>0</v>
      </c>
      <c r="L33" s="59" t="s">
        <v>1237</v>
      </c>
      <c r="M33" s="59">
        <v>55</v>
      </c>
      <c r="N33" s="59">
        <v>0</v>
      </c>
      <c r="O33" s="59"/>
      <c r="P33" s="59"/>
      <c r="Q33" s="59">
        <v>80</v>
      </c>
    </row>
    <row r="34" spans="1:17" x14ac:dyDescent="0.35">
      <c r="A34" t="str">
        <f>IF(OR(ISBLANK(VLOOKUP(B34,'EUROSTAT-Code'!D:E,2,0)),ISNA(VLOOKUP(B34,'EUROSTAT-Code'!D:E,2,0))),"",VLOOKUP(B34,'EUROSTAT-Code'!D:E,2,0))</f>
        <v>x</v>
      </c>
      <c r="B34" s="6" t="s">
        <v>48</v>
      </c>
      <c r="C34" s="6" t="s">
        <v>49</v>
      </c>
      <c r="D34" s="60">
        <v>420</v>
      </c>
      <c r="E34" s="65">
        <v>295</v>
      </c>
      <c r="F34" s="65"/>
      <c r="G34" s="61" t="s">
        <v>1237</v>
      </c>
      <c r="H34" s="61">
        <v>75</v>
      </c>
      <c r="I34" s="61" t="s">
        <v>1237</v>
      </c>
      <c r="J34" s="61">
        <v>0</v>
      </c>
      <c r="K34" s="61">
        <v>30</v>
      </c>
      <c r="L34" s="61">
        <v>0</v>
      </c>
      <c r="M34" s="61">
        <v>0</v>
      </c>
      <c r="N34" s="61">
        <v>0</v>
      </c>
      <c r="O34" s="61"/>
      <c r="P34" s="61"/>
      <c r="Q34" s="61">
        <v>0</v>
      </c>
    </row>
    <row r="35" spans="1:17" x14ac:dyDescent="0.35">
      <c r="A35" t="str">
        <f>IF(OR(ISBLANK(VLOOKUP(B35,'EUROSTAT-Code'!D:E,2,0)),ISNA(VLOOKUP(B35,'EUROSTAT-Code'!D:E,2,0))),"",VLOOKUP(B35,'EUROSTAT-Code'!D:E,2,0))</f>
        <v/>
      </c>
      <c r="B35" s="4" t="s">
        <v>288</v>
      </c>
      <c r="C35" s="4" t="s">
        <v>289</v>
      </c>
      <c r="D35" s="58">
        <v>45</v>
      </c>
      <c r="E35" s="64">
        <v>0</v>
      </c>
      <c r="F35" s="64"/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/>
      <c r="P35" s="59"/>
      <c r="Q35" s="59">
        <v>45</v>
      </c>
    </row>
    <row r="36" spans="1:17" x14ac:dyDescent="0.35">
      <c r="A36" t="str">
        <f>IF(OR(ISBLANK(VLOOKUP(B36,'EUROSTAT-Code'!D:E,2,0)),ISNA(VLOOKUP(B36,'EUROSTAT-Code'!D:E,2,0))),"",VLOOKUP(B36,'EUROSTAT-Code'!D:E,2,0))</f>
        <v/>
      </c>
      <c r="B36" s="6" t="s">
        <v>50</v>
      </c>
      <c r="C36" s="6" t="s">
        <v>51</v>
      </c>
      <c r="D36" s="60">
        <v>200</v>
      </c>
      <c r="E36" s="65">
        <v>0</v>
      </c>
      <c r="F36" s="65"/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200</v>
      </c>
      <c r="N36" s="61">
        <v>0</v>
      </c>
      <c r="O36" s="61"/>
      <c r="P36" s="61"/>
      <c r="Q36" s="61">
        <v>0</v>
      </c>
    </row>
    <row r="37" spans="1:17" x14ac:dyDescent="0.35">
      <c r="A37" t="str">
        <f>IF(OR(ISBLANK(VLOOKUP(B37,'EUROSTAT-Code'!D:E,2,0)),ISNA(VLOOKUP(B37,'EUROSTAT-Code'!D:E,2,0))),"",VLOOKUP(B37,'EUROSTAT-Code'!D:E,2,0))</f>
        <v/>
      </c>
      <c r="B37" s="4" t="s">
        <v>52</v>
      </c>
      <c r="C37" s="4" t="s">
        <v>1301</v>
      </c>
      <c r="D37" s="58">
        <v>1045</v>
      </c>
      <c r="E37" s="64">
        <v>95</v>
      </c>
      <c r="F37" s="64"/>
      <c r="G37" s="59" t="s">
        <v>1237</v>
      </c>
      <c r="H37" s="59">
        <v>155</v>
      </c>
      <c r="I37" s="59" t="s">
        <v>1237</v>
      </c>
      <c r="J37" s="59">
        <v>0</v>
      </c>
      <c r="K37" s="59">
        <v>40</v>
      </c>
      <c r="L37" s="59">
        <v>450</v>
      </c>
      <c r="M37" s="59" t="s">
        <v>1237</v>
      </c>
      <c r="N37" s="59">
        <v>0</v>
      </c>
      <c r="O37" s="59"/>
      <c r="P37" s="59"/>
      <c r="Q37" s="59">
        <v>260</v>
      </c>
    </row>
    <row r="38" spans="1:17" x14ac:dyDescent="0.35">
      <c r="A38" t="str">
        <f>IF(OR(ISBLANK(VLOOKUP(B38,'EUROSTAT-Code'!D:E,2,0)),ISNA(VLOOKUP(B38,'EUROSTAT-Code'!D:E,2,0))),"",VLOOKUP(B38,'EUROSTAT-Code'!D:E,2,0))</f>
        <v/>
      </c>
      <c r="B38" s="6" t="s">
        <v>53</v>
      </c>
      <c r="C38" s="6" t="s">
        <v>1303</v>
      </c>
      <c r="D38" s="60">
        <v>460</v>
      </c>
      <c r="E38" s="65">
        <v>0</v>
      </c>
      <c r="F38" s="65"/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/>
      <c r="P38" s="61"/>
      <c r="Q38" s="61">
        <v>460</v>
      </c>
    </row>
    <row r="39" spans="1:17" x14ac:dyDescent="0.35">
      <c r="A39" t="str">
        <f>IF(OR(ISBLANK(VLOOKUP(B39,'EUROSTAT-Code'!D:E,2,0)),ISNA(VLOOKUP(B39,'EUROSTAT-Code'!D:E,2,0))),"",VLOOKUP(B39,'EUROSTAT-Code'!D:E,2,0))</f>
        <v/>
      </c>
      <c r="B39" s="4" t="s">
        <v>54</v>
      </c>
      <c r="C39" s="4" t="s">
        <v>55</v>
      </c>
      <c r="D39" s="58">
        <v>20</v>
      </c>
      <c r="E39" s="64">
        <v>0</v>
      </c>
      <c r="F39" s="64"/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/>
      <c r="P39" s="59"/>
      <c r="Q39" s="59">
        <v>20</v>
      </c>
    </row>
    <row r="40" spans="1:17" x14ac:dyDescent="0.35">
      <c r="A40" t="str">
        <f>IF(OR(ISBLANK(VLOOKUP(B40,'EUROSTAT-Code'!D:E,2,0)),ISNA(VLOOKUP(B40,'EUROSTAT-Code'!D:E,2,0))),"",VLOOKUP(B40,'EUROSTAT-Code'!D:E,2,0))</f>
        <v/>
      </c>
      <c r="B40" s="6" t="s">
        <v>56</v>
      </c>
      <c r="C40" s="6" t="s">
        <v>1304</v>
      </c>
      <c r="D40" s="60">
        <v>205</v>
      </c>
      <c r="E40" s="65">
        <v>115</v>
      </c>
      <c r="F40" s="65"/>
      <c r="G40" s="61" t="s">
        <v>1237</v>
      </c>
      <c r="H40" s="61">
        <v>65</v>
      </c>
      <c r="I40" s="61" t="s">
        <v>1237</v>
      </c>
      <c r="J40" s="61">
        <v>0</v>
      </c>
      <c r="K40" s="61" t="s">
        <v>1237</v>
      </c>
      <c r="L40" s="61">
        <v>10</v>
      </c>
      <c r="M40" s="61" t="s">
        <v>1237</v>
      </c>
      <c r="N40" s="61">
        <v>0</v>
      </c>
      <c r="O40" s="61"/>
      <c r="P40" s="61"/>
      <c r="Q40" s="61">
        <v>0</v>
      </c>
    </row>
    <row r="41" spans="1:17" x14ac:dyDescent="0.35">
      <c r="A41" t="str">
        <f>IF(OR(ISBLANK(VLOOKUP(B41,'EUROSTAT-Code'!D:E,2,0)),ISNA(VLOOKUP(B41,'EUROSTAT-Code'!D:E,2,0))),"",VLOOKUP(B41,'EUROSTAT-Code'!D:E,2,0))</f>
        <v/>
      </c>
      <c r="B41" s="4" t="s">
        <v>63</v>
      </c>
      <c r="C41" s="4" t="s">
        <v>64</v>
      </c>
      <c r="D41" s="58">
        <v>290</v>
      </c>
      <c r="E41" s="64">
        <v>215</v>
      </c>
      <c r="F41" s="64"/>
      <c r="G41" s="59" t="s">
        <v>1237</v>
      </c>
      <c r="H41" s="59">
        <v>25</v>
      </c>
      <c r="I41" s="59">
        <v>25</v>
      </c>
      <c r="J41" s="59">
        <v>0</v>
      </c>
      <c r="K41" s="59">
        <v>10</v>
      </c>
      <c r="L41" s="59">
        <v>0</v>
      </c>
      <c r="M41" s="59">
        <v>0</v>
      </c>
      <c r="N41" s="59" t="s">
        <v>1237</v>
      </c>
      <c r="O41" s="59"/>
      <c r="P41" s="59"/>
      <c r="Q41" s="59">
        <v>0</v>
      </c>
    </row>
    <row r="42" spans="1:17" x14ac:dyDescent="0.35">
      <c r="A42" t="str">
        <f>IF(OR(ISBLANK(VLOOKUP(B42,'EUROSTAT-Code'!D:E,2,0)),ISNA(VLOOKUP(B42,'EUROSTAT-Code'!D:E,2,0))),"",VLOOKUP(B42,'EUROSTAT-Code'!D:E,2,0))</f>
        <v>x</v>
      </c>
      <c r="B42" s="6" t="s">
        <v>65</v>
      </c>
      <c r="C42" s="6" t="s">
        <v>290</v>
      </c>
      <c r="D42" s="60">
        <v>1540</v>
      </c>
      <c r="E42" s="65">
        <v>805</v>
      </c>
      <c r="F42" s="65"/>
      <c r="G42" s="61">
        <v>55</v>
      </c>
      <c r="H42" s="61">
        <v>235</v>
      </c>
      <c r="I42" s="61" t="s">
        <v>1237</v>
      </c>
      <c r="J42" s="61" t="s">
        <v>1237</v>
      </c>
      <c r="K42" s="61">
        <v>250</v>
      </c>
      <c r="L42" s="61">
        <v>0</v>
      </c>
      <c r="M42" s="61">
        <v>125</v>
      </c>
      <c r="N42" s="61">
        <v>0</v>
      </c>
      <c r="O42" s="61"/>
      <c r="P42" s="61"/>
      <c r="Q42" s="61">
        <v>0</v>
      </c>
    </row>
    <row r="43" spans="1:17" x14ac:dyDescent="0.35">
      <c r="A43" t="str">
        <f>IF(OR(ISBLANK(VLOOKUP(B43,'EUROSTAT-Code'!D:E,2,0)),ISNA(VLOOKUP(B43,'EUROSTAT-Code'!D:E,2,0))),"",VLOOKUP(B43,'EUROSTAT-Code'!D:E,2,0))</f>
        <v/>
      </c>
      <c r="B43" s="4" t="s">
        <v>66</v>
      </c>
      <c r="C43" s="4" t="s">
        <v>67</v>
      </c>
      <c r="D43" s="58">
        <v>20</v>
      </c>
      <c r="E43" s="64">
        <v>0</v>
      </c>
      <c r="F43" s="64"/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20</v>
      </c>
      <c r="N43" s="59">
        <v>0</v>
      </c>
      <c r="O43" s="59"/>
      <c r="P43" s="59"/>
      <c r="Q43" s="59">
        <v>0</v>
      </c>
    </row>
    <row r="44" spans="1:17" x14ac:dyDescent="0.35">
      <c r="A44" t="str">
        <f>IF(OR(ISBLANK(VLOOKUP(B44,'EUROSTAT-Code'!D:E,2,0)),ISNA(VLOOKUP(B44,'EUROSTAT-Code'!D:E,2,0))),"",VLOOKUP(B44,'EUROSTAT-Code'!D:E,2,0))</f>
        <v/>
      </c>
      <c r="B44" s="6" t="s">
        <v>266</v>
      </c>
      <c r="C44" s="6" t="s">
        <v>267</v>
      </c>
      <c r="D44" s="60">
        <v>20</v>
      </c>
      <c r="E44" s="65">
        <v>0</v>
      </c>
      <c r="F44" s="65"/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/>
      <c r="P44" s="61"/>
      <c r="Q44" s="61">
        <v>20</v>
      </c>
    </row>
    <row r="45" spans="1:17" x14ac:dyDescent="0.35">
      <c r="A45" t="str">
        <f>IF(OR(ISBLANK(VLOOKUP(B45,'EUROSTAT-Code'!D:E,2,0)),ISNA(VLOOKUP(B45,'EUROSTAT-Code'!D:E,2,0))),"",VLOOKUP(B45,'EUROSTAT-Code'!D:E,2,0))</f>
        <v/>
      </c>
      <c r="B45" s="4" t="s">
        <v>68</v>
      </c>
      <c r="C45" s="4" t="s">
        <v>1306</v>
      </c>
      <c r="D45" s="58">
        <v>2510</v>
      </c>
      <c r="E45" s="64">
        <v>0</v>
      </c>
      <c r="F45" s="64"/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/>
      <c r="P45" s="59"/>
      <c r="Q45" s="59">
        <v>2510</v>
      </c>
    </row>
    <row r="46" spans="1:17" x14ac:dyDescent="0.35">
      <c r="A46" t="str">
        <f>IF(OR(ISBLANK(VLOOKUP(B46,'EUROSTAT-Code'!D:E,2,0)),ISNA(VLOOKUP(B46,'EUROSTAT-Code'!D:E,2,0))),"",VLOOKUP(B46,'EUROSTAT-Code'!D:E,2,0))</f>
        <v>x</v>
      </c>
      <c r="B46" s="6" t="s">
        <v>69</v>
      </c>
      <c r="C46" s="6" t="s">
        <v>70</v>
      </c>
      <c r="D46" s="60">
        <v>170</v>
      </c>
      <c r="E46" s="65">
        <v>0</v>
      </c>
      <c r="F46" s="65"/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/>
      <c r="P46" s="61"/>
      <c r="Q46" s="61">
        <v>170</v>
      </c>
    </row>
    <row r="47" spans="1:17" x14ac:dyDescent="0.35">
      <c r="A47" t="str">
        <f>IF(OR(ISBLANK(VLOOKUP(B47,'EUROSTAT-Code'!D:E,2,0)),ISNA(VLOOKUP(B47,'EUROSTAT-Code'!D:E,2,0))),"",VLOOKUP(B47,'EUROSTAT-Code'!D:E,2,0))</f>
        <v/>
      </c>
      <c r="B47" s="4" t="s">
        <v>71</v>
      </c>
      <c r="C47" s="4" t="s">
        <v>72</v>
      </c>
      <c r="D47" s="58">
        <v>7805</v>
      </c>
      <c r="E47" s="64">
        <v>0</v>
      </c>
      <c r="F47" s="64"/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/>
      <c r="P47" s="59"/>
      <c r="Q47" s="59">
        <v>7805</v>
      </c>
    </row>
    <row r="48" spans="1:17" x14ac:dyDescent="0.35">
      <c r="A48" t="str">
        <f>IF(OR(ISBLANK(VLOOKUP(B48,'EUROSTAT-Code'!D:E,2,0)),ISNA(VLOOKUP(B48,'EUROSTAT-Code'!D:E,2,0))),"",VLOOKUP(B48,'EUROSTAT-Code'!D:E,2,0))</f>
        <v>x</v>
      </c>
      <c r="B48" s="6" t="s">
        <v>73</v>
      </c>
      <c r="C48" s="6" t="s">
        <v>74</v>
      </c>
      <c r="D48" s="60">
        <v>255</v>
      </c>
      <c r="E48" s="65">
        <v>0</v>
      </c>
      <c r="F48" s="65"/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/>
      <c r="P48" s="61"/>
      <c r="Q48" s="61">
        <v>255</v>
      </c>
    </row>
    <row r="49" spans="1:18" x14ac:dyDescent="0.35">
      <c r="A49" t="str">
        <f>IF(OR(ISBLANK(VLOOKUP(B49,'EUROSTAT-Code'!D:E,2,0)),ISNA(VLOOKUP(B49,'EUROSTAT-Code'!D:E,2,0))),"",VLOOKUP(B49,'EUROSTAT-Code'!D:E,2,0))</f>
        <v/>
      </c>
      <c r="B49" s="4" t="s">
        <v>75</v>
      </c>
      <c r="C49" s="4" t="s">
        <v>76</v>
      </c>
      <c r="D49" s="58">
        <v>315</v>
      </c>
      <c r="E49" s="64">
        <v>0</v>
      </c>
      <c r="F49" s="64"/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/>
      <c r="P49" s="59"/>
      <c r="Q49" s="59">
        <v>315</v>
      </c>
    </row>
    <row r="50" spans="1:18" x14ac:dyDescent="0.35">
      <c r="A50" t="str">
        <f>IF(OR(ISBLANK(VLOOKUP(B50,'EUROSTAT-Code'!D:E,2,0)),ISNA(VLOOKUP(B50,'EUROSTAT-Code'!D:E,2,0))),"",VLOOKUP(B50,'EUROSTAT-Code'!D:E,2,0))</f>
        <v/>
      </c>
      <c r="B50" s="6" t="s">
        <v>78</v>
      </c>
      <c r="C50" s="6" t="s">
        <v>1308</v>
      </c>
      <c r="D50" s="60">
        <v>220</v>
      </c>
      <c r="E50" s="65">
        <v>0</v>
      </c>
      <c r="F50" s="65"/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/>
      <c r="P50" s="61"/>
      <c r="Q50" s="61">
        <v>220</v>
      </c>
    </row>
    <row r="51" spans="1:18" x14ac:dyDescent="0.35">
      <c r="A51" t="str">
        <f>IF(OR(ISBLANK(VLOOKUP(B51,'EUROSTAT-Code'!D:E,2,0)),ISNA(VLOOKUP(B51,'EUROSTAT-Code'!D:E,2,0))),"",VLOOKUP(B51,'EUROSTAT-Code'!D:E,2,0))</f>
        <v/>
      </c>
      <c r="B51" s="4" t="s">
        <v>79</v>
      </c>
      <c r="C51" s="4" t="s">
        <v>80</v>
      </c>
      <c r="D51" s="58">
        <v>175</v>
      </c>
      <c r="E51" s="64">
        <v>45</v>
      </c>
      <c r="F51" s="64"/>
      <c r="G51" s="59" t="s">
        <v>1237</v>
      </c>
      <c r="H51" s="59">
        <v>20</v>
      </c>
      <c r="I51" s="59">
        <v>0</v>
      </c>
      <c r="J51" s="59">
        <v>0</v>
      </c>
      <c r="K51" s="59">
        <v>5</v>
      </c>
      <c r="L51" s="59">
        <v>0</v>
      </c>
      <c r="M51" s="59">
        <v>30</v>
      </c>
      <c r="N51" s="59">
        <v>0</v>
      </c>
      <c r="O51" s="59"/>
      <c r="P51" s="59"/>
      <c r="Q51" s="59">
        <v>70</v>
      </c>
    </row>
    <row r="52" spans="1:18" x14ac:dyDescent="0.35">
      <c r="A52" t="str">
        <f>IF(OR(ISBLANK(VLOOKUP(B52,'EUROSTAT-Code'!D:E,2,0)),ISNA(VLOOKUP(B52,'EUROSTAT-Code'!D:E,2,0))),"",VLOOKUP(B52,'EUROSTAT-Code'!D:E,2,0))</f>
        <v/>
      </c>
      <c r="B52" s="6" t="s">
        <v>81</v>
      </c>
      <c r="C52" s="6" t="s">
        <v>82</v>
      </c>
      <c r="D52" s="60">
        <v>235</v>
      </c>
      <c r="E52" s="65">
        <v>110</v>
      </c>
      <c r="F52" s="65"/>
      <c r="G52" s="61" t="s">
        <v>1237</v>
      </c>
      <c r="H52" s="61">
        <v>75</v>
      </c>
      <c r="I52" s="61" t="s">
        <v>1237</v>
      </c>
      <c r="J52" s="61">
        <v>0</v>
      </c>
      <c r="K52" s="61">
        <v>25</v>
      </c>
      <c r="L52" s="61" t="s">
        <v>1237</v>
      </c>
      <c r="M52" s="61">
        <v>0</v>
      </c>
      <c r="N52" s="61">
        <v>0</v>
      </c>
      <c r="O52" s="61"/>
      <c r="P52" s="61"/>
      <c r="Q52" s="61">
        <v>0</v>
      </c>
    </row>
    <row r="53" spans="1:18" x14ac:dyDescent="0.35">
      <c r="A53" t="str">
        <f>IF(OR(ISBLANK(VLOOKUP(B53,'EUROSTAT-Code'!D:E,2,0)),ISNA(VLOOKUP(B53,'EUROSTAT-Code'!D:E,2,0))),"",VLOOKUP(B53,'EUROSTAT-Code'!D:E,2,0))</f>
        <v/>
      </c>
      <c r="B53" s="4" t="s">
        <v>83</v>
      </c>
      <c r="C53" s="4" t="s">
        <v>1309</v>
      </c>
      <c r="D53" s="58">
        <v>50</v>
      </c>
      <c r="E53" s="64">
        <v>30</v>
      </c>
      <c r="F53" s="64"/>
      <c r="G53" s="59">
        <v>0</v>
      </c>
      <c r="H53" s="59">
        <v>5</v>
      </c>
      <c r="I53" s="59">
        <v>5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/>
      <c r="P53" s="59"/>
      <c r="Q53" s="59">
        <v>5</v>
      </c>
    </row>
    <row r="54" spans="1:18" x14ac:dyDescent="0.35">
      <c r="A54" t="str">
        <f>IF(OR(ISBLANK(VLOOKUP(B54,'EUROSTAT-Code'!D:E,2,0)),ISNA(VLOOKUP(B54,'EUROSTAT-Code'!D:E,2,0))),"",VLOOKUP(B54,'EUROSTAT-Code'!D:E,2,0))</f>
        <v/>
      </c>
      <c r="B54" s="6" t="s">
        <v>84</v>
      </c>
      <c r="C54" s="6" t="s">
        <v>85</v>
      </c>
      <c r="D54" s="60">
        <v>105</v>
      </c>
      <c r="E54" s="65">
        <v>85</v>
      </c>
      <c r="F54" s="65"/>
      <c r="G54" s="61">
        <v>0</v>
      </c>
      <c r="H54" s="61">
        <v>5</v>
      </c>
      <c r="I54" s="61">
        <v>0</v>
      </c>
      <c r="J54" s="61">
        <v>0</v>
      </c>
      <c r="K54" s="61">
        <v>10</v>
      </c>
      <c r="L54" s="61">
        <v>0</v>
      </c>
      <c r="M54" s="61">
        <v>0</v>
      </c>
      <c r="N54" s="61">
        <v>0</v>
      </c>
      <c r="O54" s="61"/>
      <c r="P54" s="61"/>
      <c r="Q54" s="61">
        <v>0</v>
      </c>
    </row>
    <row r="55" spans="1:18" x14ac:dyDescent="0.35">
      <c r="A55" t="str">
        <f>IF(OR(ISBLANK(VLOOKUP(B55,'EUROSTAT-Code'!D:E,2,0)),ISNA(VLOOKUP(B55,'EUROSTAT-Code'!D:E,2,0))),"",VLOOKUP(B55,'EUROSTAT-Code'!D:E,2,0))</f>
        <v/>
      </c>
      <c r="B55" s="4" t="s">
        <v>268</v>
      </c>
      <c r="C55" s="4" t="s">
        <v>269</v>
      </c>
      <c r="D55" s="58">
        <v>0</v>
      </c>
      <c r="E55" s="64">
        <v>0</v>
      </c>
      <c r="F55" s="64"/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/>
      <c r="P55" s="59"/>
      <c r="Q55" s="59">
        <v>0</v>
      </c>
    </row>
    <row r="56" spans="1:18" x14ac:dyDescent="0.35">
      <c r="A56" t="str">
        <f>IF(OR(ISBLANK(VLOOKUP(B56,'EUROSTAT-Code'!D:E,2,0)),ISNA(VLOOKUP(B56,'EUROSTAT-Code'!D:E,2,0))),"",VLOOKUP(B56,'EUROSTAT-Code'!D:E,2,0))</f>
        <v/>
      </c>
      <c r="B56" s="6" t="s">
        <v>86</v>
      </c>
      <c r="C56" s="6" t="s">
        <v>87</v>
      </c>
      <c r="D56" s="60">
        <v>40</v>
      </c>
      <c r="E56" s="65" t="s">
        <v>1237</v>
      </c>
      <c r="F56" s="65"/>
      <c r="G56" s="61">
        <v>0</v>
      </c>
      <c r="H56" s="61">
        <v>0</v>
      </c>
      <c r="I56" s="61" t="s">
        <v>1237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/>
      <c r="P56" s="61"/>
      <c r="Q56" s="61">
        <v>35</v>
      </c>
    </row>
    <row r="57" spans="1:18" x14ac:dyDescent="0.35">
      <c r="A57" t="str">
        <f>IF(OR(ISBLANK(VLOOKUP(B57,'EUROSTAT-Code'!D:E,2,0)),ISNA(VLOOKUP(B57,'EUROSTAT-Code'!D:E,2,0))),"",VLOOKUP(B57,'EUROSTAT-Code'!D:E,2,0))</f>
        <v/>
      </c>
      <c r="B57" s="4" t="s">
        <v>88</v>
      </c>
      <c r="C57" s="4" t="s">
        <v>89</v>
      </c>
      <c r="D57" s="58">
        <v>860</v>
      </c>
      <c r="E57" s="64">
        <v>0</v>
      </c>
      <c r="F57" s="64"/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860</v>
      </c>
      <c r="N57" s="59">
        <v>0</v>
      </c>
      <c r="O57" s="59"/>
      <c r="P57" s="59"/>
      <c r="Q57" s="59">
        <v>0</v>
      </c>
    </row>
    <row r="58" spans="1:18" x14ac:dyDescent="0.35">
      <c r="A58" t="str">
        <f>IF(OR(ISBLANK(VLOOKUP(B58,'EUROSTAT-Code'!D:E,2,0)),ISNA(VLOOKUP(B58,'EUROSTAT-Code'!D:E,2,0))),"",VLOOKUP(B58,'EUROSTAT-Code'!D:E,2,0))</f>
        <v/>
      </c>
      <c r="B58" s="6" t="s">
        <v>270</v>
      </c>
      <c r="C58" s="6" t="s">
        <v>1049</v>
      </c>
      <c r="D58" s="60">
        <v>920</v>
      </c>
      <c r="E58" s="65">
        <v>585</v>
      </c>
      <c r="F58" s="65"/>
      <c r="G58" s="61" t="s">
        <v>1237</v>
      </c>
      <c r="H58" s="61">
        <v>35</v>
      </c>
      <c r="I58" s="61">
        <v>30</v>
      </c>
      <c r="J58" s="61">
        <v>0</v>
      </c>
      <c r="K58" s="61">
        <v>115</v>
      </c>
      <c r="L58" s="61" t="s">
        <v>1237</v>
      </c>
      <c r="M58" s="61">
        <v>0</v>
      </c>
      <c r="N58" s="61">
        <v>0</v>
      </c>
      <c r="O58" s="61"/>
      <c r="P58" s="61"/>
      <c r="Q58" s="61">
        <v>110</v>
      </c>
    </row>
    <row r="59" spans="1:18" x14ac:dyDescent="0.35">
      <c r="A59" t="str">
        <f>IF(OR(ISBLANK(VLOOKUP(B59,'EUROSTAT-Code'!D:E,2,0)),ISNA(VLOOKUP(B59,'EUROSTAT-Code'!D:E,2,0))),"",VLOOKUP(B59,'EUROSTAT-Code'!D:E,2,0))</f>
        <v/>
      </c>
      <c r="B59" s="4" t="s">
        <v>94</v>
      </c>
      <c r="C59" s="4" t="s">
        <v>95</v>
      </c>
      <c r="D59" s="58">
        <v>1225</v>
      </c>
      <c r="E59" s="64">
        <v>500</v>
      </c>
      <c r="F59" s="64"/>
      <c r="G59" s="59">
        <v>0</v>
      </c>
      <c r="H59" s="59">
        <v>80</v>
      </c>
      <c r="I59" s="59" t="s">
        <v>1237</v>
      </c>
      <c r="J59" s="59">
        <v>0</v>
      </c>
      <c r="K59" s="59">
        <v>90</v>
      </c>
      <c r="L59" s="59">
        <v>0</v>
      </c>
      <c r="M59" s="59">
        <v>0</v>
      </c>
      <c r="N59" s="59">
        <v>0</v>
      </c>
      <c r="O59" s="59"/>
      <c r="P59" s="59"/>
      <c r="Q59" s="59">
        <v>485</v>
      </c>
      <c r="R59" s="28"/>
    </row>
    <row r="60" spans="1:18" x14ac:dyDescent="0.35">
      <c r="A60" t="str">
        <f>IF(OR(ISBLANK(VLOOKUP(B60,'EUROSTAT-Code'!D:E,2,0)),ISNA(VLOOKUP(B60,'EUROSTAT-Code'!D:E,2,0))),"",VLOOKUP(B60,'EUROSTAT-Code'!D:E,2,0))</f>
        <v/>
      </c>
      <c r="B60" s="6" t="s">
        <v>96</v>
      </c>
      <c r="C60" s="6" t="s">
        <v>1310</v>
      </c>
      <c r="D60" s="60">
        <v>75</v>
      </c>
      <c r="E60" s="65">
        <v>0</v>
      </c>
      <c r="F60" s="65"/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/>
      <c r="P60" s="61"/>
      <c r="Q60" s="61">
        <v>75</v>
      </c>
    </row>
    <row r="61" spans="1:18" x14ac:dyDescent="0.35">
      <c r="A61" t="str">
        <f>IF(OR(ISBLANK(VLOOKUP(B61,'EUROSTAT-Code'!D:E,2,0)),ISNA(VLOOKUP(B61,'EUROSTAT-Code'!D:E,2,0))),"",VLOOKUP(B61,'EUROSTAT-Code'!D:E,2,0))</f>
        <v/>
      </c>
      <c r="B61" s="8" t="s">
        <v>97</v>
      </c>
      <c r="C61" s="8" t="s">
        <v>1050</v>
      </c>
      <c r="D61" s="62">
        <v>66000</v>
      </c>
      <c r="E61" s="66"/>
      <c r="F61" s="66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>
        <v>0</v>
      </c>
    </row>
    <row r="62" spans="1:18" x14ac:dyDescent="0.35">
      <c r="A62" t="str">
        <f>IF(OR(ISBLANK(VLOOKUP(B62,'EUROSTAT-Code'!D:E,2,0)),ISNA(VLOOKUP(B62,'EUROSTAT-Code'!D:E,2,0))),"",VLOOKUP(B62,'EUROSTAT-Code'!D:E,2,0))</f>
        <v/>
      </c>
      <c r="B62" s="6" t="s">
        <v>98</v>
      </c>
      <c r="C62" s="6" t="s">
        <v>99</v>
      </c>
      <c r="D62" s="60">
        <v>0</v>
      </c>
      <c r="E62" s="65">
        <v>0</v>
      </c>
      <c r="F62" s="65"/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/>
      <c r="P62" s="61"/>
      <c r="Q62" s="61">
        <v>0</v>
      </c>
    </row>
    <row r="63" spans="1:18" x14ac:dyDescent="0.35">
      <c r="A63" t="str">
        <f>IF(OR(ISBLANK(VLOOKUP(B63,'EUROSTAT-Code'!D:E,2,0)),ISNA(VLOOKUP(B63,'EUROSTAT-Code'!D:E,2,0))),"",VLOOKUP(B63,'EUROSTAT-Code'!D:E,2,0))</f>
        <v/>
      </c>
      <c r="B63" s="4" t="s">
        <v>100</v>
      </c>
      <c r="C63" s="4" t="s">
        <v>101</v>
      </c>
      <c r="D63" s="58">
        <v>105</v>
      </c>
      <c r="E63" s="64">
        <v>0</v>
      </c>
      <c r="F63" s="64"/>
      <c r="G63" s="59">
        <v>0</v>
      </c>
      <c r="H63" s="59">
        <v>0</v>
      </c>
      <c r="I63" s="59" t="s">
        <v>1237</v>
      </c>
      <c r="J63" s="59">
        <v>10</v>
      </c>
      <c r="K63" s="59">
        <v>0</v>
      </c>
      <c r="L63" s="59">
        <v>0</v>
      </c>
      <c r="M63" s="59">
        <v>0</v>
      </c>
      <c r="N63" s="59">
        <v>0</v>
      </c>
      <c r="O63" s="59"/>
      <c r="P63" s="59"/>
      <c r="Q63" s="59">
        <v>0</v>
      </c>
    </row>
    <row r="64" spans="1:18" x14ac:dyDescent="0.35">
      <c r="A64" t="str">
        <f>IF(OR(ISBLANK(VLOOKUP(B64,'EUROSTAT-Code'!D:E,2,0)),ISNA(VLOOKUP(B64,'EUROSTAT-Code'!D:E,2,0))),"",VLOOKUP(B64,'EUROSTAT-Code'!D:E,2,0))</f>
        <v/>
      </c>
      <c r="B64" s="6" t="s">
        <v>102</v>
      </c>
      <c r="C64" s="6" t="s">
        <v>103</v>
      </c>
      <c r="D64" s="60">
        <v>1330</v>
      </c>
      <c r="E64" s="65">
        <v>245</v>
      </c>
      <c r="F64" s="65"/>
      <c r="G64" s="61">
        <v>0</v>
      </c>
      <c r="H64" s="61">
        <v>85</v>
      </c>
      <c r="I64" s="61">
        <v>645</v>
      </c>
      <c r="J64" s="61">
        <v>220</v>
      </c>
      <c r="K64" s="61" t="s">
        <v>1237</v>
      </c>
      <c r="L64" s="61" t="s">
        <v>1237</v>
      </c>
      <c r="M64" s="61">
        <v>0</v>
      </c>
      <c r="N64" s="61">
        <v>0</v>
      </c>
      <c r="O64" s="61"/>
      <c r="P64" s="61"/>
      <c r="Q64" s="61">
        <v>0</v>
      </c>
    </row>
    <row r="65" spans="1:17" x14ac:dyDescent="0.35">
      <c r="A65" t="str">
        <f>IF(OR(ISBLANK(VLOOKUP(B65,'EUROSTAT-Code'!D:E,2,0)),ISNA(VLOOKUP(B65,'EUROSTAT-Code'!D:E,2,0))),"",VLOOKUP(B65,'EUROSTAT-Code'!D:E,2,0))</f>
        <v/>
      </c>
      <c r="B65" s="4" t="s">
        <v>104</v>
      </c>
      <c r="C65" s="4" t="s">
        <v>105</v>
      </c>
      <c r="D65" s="58">
        <v>3340</v>
      </c>
      <c r="E65" s="64">
        <v>215</v>
      </c>
      <c r="F65" s="64"/>
      <c r="G65" s="59">
        <v>0</v>
      </c>
      <c r="H65" s="59" t="s">
        <v>1237</v>
      </c>
      <c r="I65" s="59">
        <v>135</v>
      </c>
      <c r="J65" s="59">
        <v>135</v>
      </c>
      <c r="K65" s="59">
        <v>120</v>
      </c>
      <c r="L65" s="59">
        <v>0</v>
      </c>
      <c r="M65" s="59">
        <v>0</v>
      </c>
      <c r="N65" s="59">
        <v>90</v>
      </c>
      <c r="O65" s="59"/>
      <c r="P65" s="59"/>
      <c r="Q65" s="59" t="s">
        <v>1237</v>
      </c>
    </row>
    <row r="66" spans="1:17" x14ac:dyDescent="0.35">
      <c r="A66" t="str">
        <f>IF(OR(ISBLANK(VLOOKUP(B66,'EUROSTAT-Code'!D:E,2,0)),ISNA(VLOOKUP(B66,'EUROSTAT-Code'!D:E,2,0))),"",VLOOKUP(B66,'EUROSTAT-Code'!D:E,2,0))</f>
        <v/>
      </c>
      <c r="B66" s="6" t="s">
        <v>106</v>
      </c>
      <c r="C66" s="6" t="s">
        <v>107</v>
      </c>
      <c r="D66" s="60">
        <v>95</v>
      </c>
      <c r="E66" s="65">
        <v>10</v>
      </c>
      <c r="F66" s="65"/>
      <c r="G66" s="61">
        <v>0</v>
      </c>
      <c r="H66" s="61">
        <v>0</v>
      </c>
      <c r="I66" s="61">
        <v>10</v>
      </c>
      <c r="J66" s="61">
        <v>25</v>
      </c>
      <c r="K66" s="61">
        <v>0</v>
      </c>
      <c r="L66" s="61">
        <v>0</v>
      </c>
      <c r="M66" s="61">
        <v>0</v>
      </c>
      <c r="N66" s="61">
        <v>0</v>
      </c>
      <c r="O66" s="61"/>
      <c r="P66" s="61"/>
      <c r="Q66" s="61">
        <v>0</v>
      </c>
    </row>
    <row r="67" spans="1:17" x14ac:dyDescent="0.35">
      <c r="A67" t="str">
        <f>IF(OR(ISBLANK(VLOOKUP(B67,'EUROSTAT-Code'!D:E,2,0)),ISNA(VLOOKUP(B67,'EUROSTAT-Code'!D:E,2,0))),"",VLOOKUP(B67,'EUROSTAT-Code'!D:E,2,0))</f>
        <v/>
      </c>
      <c r="B67" s="4" t="s">
        <v>108</v>
      </c>
      <c r="C67" s="4" t="s">
        <v>109</v>
      </c>
      <c r="D67" s="58">
        <v>165</v>
      </c>
      <c r="E67" s="64">
        <v>25</v>
      </c>
      <c r="F67" s="64"/>
      <c r="G67" s="59">
        <v>0</v>
      </c>
      <c r="H67" s="59">
        <v>5</v>
      </c>
      <c r="I67" s="59">
        <v>45</v>
      </c>
      <c r="J67" s="59">
        <v>20</v>
      </c>
      <c r="K67" s="59">
        <v>15</v>
      </c>
      <c r="L67" s="59">
        <v>0</v>
      </c>
      <c r="M67" s="59">
        <v>0</v>
      </c>
      <c r="N67" s="59">
        <v>0</v>
      </c>
      <c r="O67" s="59"/>
      <c r="P67" s="59"/>
      <c r="Q67" s="59">
        <v>0</v>
      </c>
    </row>
    <row r="68" spans="1:17" x14ac:dyDescent="0.35">
      <c r="A68" t="str">
        <f>IF(OR(ISBLANK(VLOOKUP(B68,'EUROSTAT-Code'!D:E,2,0)),ISNA(VLOOKUP(B68,'EUROSTAT-Code'!D:E,2,0))),"",VLOOKUP(B68,'EUROSTAT-Code'!D:E,2,0))</f>
        <v/>
      </c>
      <c r="B68" s="6" t="s">
        <v>110</v>
      </c>
      <c r="C68" s="6" t="s">
        <v>111</v>
      </c>
      <c r="D68" s="60">
        <v>5365</v>
      </c>
      <c r="E68" s="65" t="s">
        <v>1237</v>
      </c>
      <c r="F68" s="65"/>
      <c r="G68" s="61" t="s">
        <v>1237</v>
      </c>
      <c r="H68" s="61" t="s">
        <v>1237</v>
      </c>
      <c r="I68" s="61">
        <v>0</v>
      </c>
      <c r="J68" s="61" t="s">
        <v>1237</v>
      </c>
      <c r="K68" s="61" t="s">
        <v>1237</v>
      </c>
      <c r="L68" s="61">
        <v>0</v>
      </c>
      <c r="M68" s="61">
        <v>0</v>
      </c>
      <c r="N68" s="61">
        <v>5235</v>
      </c>
      <c r="O68" s="61"/>
      <c r="P68" s="61"/>
      <c r="Q68" s="61">
        <v>0</v>
      </c>
    </row>
    <row r="69" spans="1:17" x14ac:dyDescent="0.35">
      <c r="A69" t="str">
        <f>IF(OR(ISBLANK(VLOOKUP(B69,'EUROSTAT-Code'!D:E,2,0)),ISNA(VLOOKUP(B69,'EUROSTAT-Code'!D:E,2,0))),"",VLOOKUP(B69,'EUROSTAT-Code'!D:E,2,0))</f>
        <v/>
      </c>
      <c r="B69" s="4" t="s">
        <v>112</v>
      </c>
      <c r="C69" s="4" t="s">
        <v>113</v>
      </c>
      <c r="D69" s="58">
        <v>85</v>
      </c>
      <c r="E69" s="64">
        <v>0</v>
      </c>
      <c r="F69" s="64"/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/>
      <c r="P69" s="59"/>
      <c r="Q69" s="59">
        <v>0</v>
      </c>
    </row>
    <row r="70" spans="1:17" x14ac:dyDescent="0.35">
      <c r="A70" t="str">
        <f>IF(OR(ISBLANK(VLOOKUP(B70,'EUROSTAT-Code'!D:E,2,0)),ISNA(VLOOKUP(B70,'EUROSTAT-Code'!D:E,2,0))),"",VLOOKUP(B70,'EUROSTAT-Code'!D:E,2,0))</f>
        <v>x</v>
      </c>
      <c r="B70" s="6" t="s">
        <v>114</v>
      </c>
      <c r="C70" s="6" t="s">
        <v>115</v>
      </c>
      <c r="D70" s="60">
        <v>315</v>
      </c>
      <c r="E70" s="65">
        <v>0</v>
      </c>
      <c r="F70" s="65"/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305</v>
      </c>
      <c r="N70" s="61">
        <v>0</v>
      </c>
      <c r="O70" s="61"/>
      <c r="P70" s="61"/>
      <c r="Q70" s="61">
        <v>0</v>
      </c>
    </row>
    <row r="71" spans="1:17" x14ac:dyDescent="0.35">
      <c r="A71" t="str">
        <f>IF(OR(ISBLANK(VLOOKUP(B71,'EUROSTAT-Code'!D:E,2,0)),ISNA(VLOOKUP(B71,'EUROSTAT-Code'!D:E,2,0))),"",VLOOKUP(B71,'EUROSTAT-Code'!D:E,2,0))</f>
        <v>x</v>
      </c>
      <c r="B71" s="4" t="s">
        <v>116</v>
      </c>
      <c r="C71" s="4" t="s">
        <v>117</v>
      </c>
      <c r="D71" s="58">
        <v>960</v>
      </c>
      <c r="E71" s="64">
        <v>0</v>
      </c>
      <c r="F71" s="64"/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440</v>
      </c>
      <c r="M71" s="59">
        <v>0</v>
      </c>
      <c r="N71" s="59">
        <v>480</v>
      </c>
      <c r="O71" s="59"/>
      <c r="P71" s="59"/>
      <c r="Q71" s="59">
        <v>0</v>
      </c>
    </row>
    <row r="72" spans="1:17" x14ac:dyDescent="0.35">
      <c r="A72" t="str">
        <f>IF(OR(ISBLANK(VLOOKUP(B72,'EUROSTAT-Code'!D:E,2,0)),ISNA(VLOOKUP(B72,'EUROSTAT-Code'!D:E,2,0))),"",VLOOKUP(B72,'EUROSTAT-Code'!D:E,2,0))</f>
        <v/>
      </c>
      <c r="B72" s="6" t="s">
        <v>118</v>
      </c>
      <c r="C72" s="6" t="s">
        <v>1311</v>
      </c>
      <c r="D72" s="60">
        <v>0</v>
      </c>
      <c r="E72" s="65">
        <v>0</v>
      </c>
      <c r="F72" s="65"/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/>
      <c r="P72" s="61"/>
      <c r="Q72" s="61">
        <v>0</v>
      </c>
    </row>
    <row r="73" spans="1:17" x14ac:dyDescent="0.35">
      <c r="A73" t="str">
        <f>IF(OR(ISBLANK(VLOOKUP(B73,'EUROSTAT-Code'!D:E,2,0)),ISNA(VLOOKUP(B73,'EUROSTAT-Code'!D:E,2,0))),"",VLOOKUP(B73,'EUROSTAT-Code'!D:E,2,0))</f>
        <v/>
      </c>
      <c r="B73" s="4" t="s">
        <v>119</v>
      </c>
      <c r="C73" s="4" t="s">
        <v>120</v>
      </c>
      <c r="D73" s="58">
        <v>1040</v>
      </c>
      <c r="E73" s="64">
        <v>0</v>
      </c>
      <c r="F73" s="64"/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1040</v>
      </c>
      <c r="M73" s="59">
        <v>0</v>
      </c>
      <c r="N73" s="59">
        <v>0</v>
      </c>
      <c r="O73" s="59"/>
      <c r="P73" s="59"/>
      <c r="Q73" s="59">
        <v>0</v>
      </c>
    </row>
    <row r="74" spans="1:17" x14ac:dyDescent="0.35">
      <c r="A74" t="str">
        <f>IF(OR(ISBLANK(VLOOKUP(B74,'EUROSTAT-Code'!D:E,2,0)),ISNA(VLOOKUP(B74,'EUROSTAT-Code'!D:E,2,0))),"",VLOOKUP(B74,'EUROSTAT-Code'!D:E,2,0))</f>
        <v/>
      </c>
      <c r="B74" s="6" t="s">
        <v>121</v>
      </c>
      <c r="C74" s="6" t="s">
        <v>122</v>
      </c>
      <c r="D74" s="60">
        <v>175</v>
      </c>
      <c r="E74" s="65">
        <v>0</v>
      </c>
      <c r="F74" s="65"/>
      <c r="G74" s="61" t="s">
        <v>1237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170</v>
      </c>
      <c r="O74" s="61"/>
      <c r="P74" s="61"/>
      <c r="Q74" s="61">
        <v>0</v>
      </c>
    </row>
    <row r="75" spans="1:17" x14ac:dyDescent="0.35">
      <c r="A75" t="str">
        <f>IF(OR(ISBLANK(VLOOKUP(B75,'EUROSTAT-Code'!D:E,2,0)),ISNA(VLOOKUP(B75,'EUROSTAT-Code'!D:E,2,0))),"",VLOOKUP(B75,'EUROSTAT-Code'!D:E,2,0))</f>
        <v>x</v>
      </c>
      <c r="B75" s="4" t="s">
        <v>123</v>
      </c>
      <c r="C75" s="4" t="s">
        <v>124</v>
      </c>
      <c r="D75" s="58">
        <v>240</v>
      </c>
      <c r="E75" s="64">
        <v>0</v>
      </c>
      <c r="F75" s="64"/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240</v>
      </c>
      <c r="M75" s="59">
        <v>0</v>
      </c>
      <c r="N75" s="59">
        <v>0</v>
      </c>
      <c r="O75" s="59"/>
      <c r="P75" s="59"/>
      <c r="Q75" s="59">
        <v>0</v>
      </c>
    </row>
    <row r="76" spans="1:17" x14ac:dyDescent="0.35">
      <c r="A76" t="str">
        <f>IF(OR(ISBLANK(VLOOKUP(B76,'EUROSTAT-Code'!D:E,2,0)),ISNA(VLOOKUP(B76,'EUROSTAT-Code'!D:E,2,0))),"",VLOOKUP(B76,'EUROSTAT-Code'!D:E,2,0))</f>
        <v/>
      </c>
      <c r="B76" s="6" t="s">
        <v>125</v>
      </c>
      <c r="C76" s="6" t="s">
        <v>126</v>
      </c>
      <c r="D76" s="60">
        <v>55</v>
      </c>
      <c r="E76" s="65">
        <v>45</v>
      </c>
      <c r="F76" s="65"/>
      <c r="G76" s="61" t="s">
        <v>1237</v>
      </c>
      <c r="H76" s="61">
        <v>0</v>
      </c>
      <c r="I76" s="61">
        <v>0</v>
      </c>
      <c r="J76" s="61">
        <v>0</v>
      </c>
      <c r="K76" s="61">
        <v>5</v>
      </c>
      <c r="L76" s="61">
        <v>0</v>
      </c>
      <c r="M76" s="61">
        <v>0</v>
      </c>
      <c r="N76" s="61">
        <v>0</v>
      </c>
      <c r="O76" s="61"/>
      <c r="P76" s="61"/>
      <c r="Q76" s="61">
        <v>0</v>
      </c>
    </row>
    <row r="77" spans="1:17" x14ac:dyDescent="0.35">
      <c r="A77" t="str">
        <f>IF(OR(ISBLANK(VLOOKUP(B77,'EUROSTAT-Code'!D:E,2,0)),ISNA(VLOOKUP(B77,'EUROSTAT-Code'!D:E,2,0))),"",VLOOKUP(B77,'EUROSTAT-Code'!D:E,2,0))</f>
        <v>x</v>
      </c>
      <c r="B77" s="4" t="s">
        <v>127</v>
      </c>
      <c r="C77" s="4" t="s">
        <v>128</v>
      </c>
      <c r="D77" s="58">
        <v>965</v>
      </c>
      <c r="E77" s="64">
        <v>510</v>
      </c>
      <c r="F77" s="64"/>
      <c r="G77" s="59" t="s">
        <v>1237</v>
      </c>
      <c r="H77" s="59">
        <v>240</v>
      </c>
      <c r="I77" s="59" t="s">
        <v>1237</v>
      </c>
      <c r="J77" s="59">
        <v>0</v>
      </c>
      <c r="K77" s="59">
        <v>160</v>
      </c>
      <c r="L77" s="59" t="s">
        <v>1237</v>
      </c>
      <c r="M77" s="59">
        <v>0</v>
      </c>
      <c r="N77" s="59" t="s">
        <v>1237</v>
      </c>
      <c r="O77" s="59"/>
      <c r="P77" s="59"/>
      <c r="Q77" s="59">
        <v>0</v>
      </c>
    </row>
    <row r="78" spans="1:17" x14ac:dyDescent="0.35">
      <c r="A78" t="str">
        <f>IF(OR(ISBLANK(VLOOKUP(B78,'EUROSTAT-Code'!D:E,2,0)),ISNA(VLOOKUP(B78,'EUROSTAT-Code'!D:E,2,0))),"",VLOOKUP(B78,'EUROSTAT-Code'!D:E,2,0))</f>
        <v/>
      </c>
      <c r="B78" s="6" t="s">
        <v>129</v>
      </c>
      <c r="C78" s="6" t="s">
        <v>130</v>
      </c>
      <c r="D78" s="60">
        <v>45</v>
      </c>
      <c r="E78" s="65">
        <v>25</v>
      </c>
      <c r="F78" s="65"/>
      <c r="G78" s="61" t="s">
        <v>1237</v>
      </c>
      <c r="H78" s="61">
        <v>5</v>
      </c>
      <c r="I78" s="61" t="s">
        <v>1237</v>
      </c>
      <c r="J78" s="61" t="s">
        <v>1237</v>
      </c>
      <c r="K78" s="61">
        <v>5</v>
      </c>
      <c r="L78" s="61" t="s">
        <v>1237</v>
      </c>
      <c r="M78" s="61" t="s">
        <v>1237</v>
      </c>
      <c r="N78" s="61">
        <v>0</v>
      </c>
      <c r="O78" s="61"/>
      <c r="P78" s="61"/>
      <c r="Q78" s="61">
        <v>0</v>
      </c>
    </row>
    <row r="79" spans="1:17" x14ac:dyDescent="0.35">
      <c r="A79" t="str">
        <f>IF(OR(ISBLANK(VLOOKUP(B79,'EUROSTAT-Code'!D:E,2,0)),ISNA(VLOOKUP(B79,'EUROSTAT-Code'!D:E,2,0))),"",VLOOKUP(B79,'EUROSTAT-Code'!D:E,2,0))</f>
        <v>x</v>
      </c>
      <c r="B79" s="4" t="s">
        <v>131</v>
      </c>
      <c r="C79" s="4" t="s">
        <v>132</v>
      </c>
      <c r="D79" s="58">
        <v>2050</v>
      </c>
      <c r="E79" s="64">
        <v>180</v>
      </c>
      <c r="F79" s="64"/>
      <c r="G79" s="59" t="s">
        <v>1237</v>
      </c>
      <c r="H79" s="59">
        <v>155</v>
      </c>
      <c r="I79" s="59">
        <v>0</v>
      </c>
      <c r="J79" s="59" t="s">
        <v>1237</v>
      </c>
      <c r="K79" s="59">
        <v>85</v>
      </c>
      <c r="L79" s="59">
        <v>0</v>
      </c>
      <c r="M79" s="59">
        <v>225</v>
      </c>
      <c r="N79" s="59">
        <v>1340</v>
      </c>
      <c r="O79" s="59"/>
      <c r="P79" s="59"/>
      <c r="Q79" s="59">
        <v>0</v>
      </c>
    </row>
    <row r="80" spans="1:17" x14ac:dyDescent="0.35">
      <c r="A80" t="str">
        <f>IF(OR(ISBLANK(VLOOKUP(B80,'EUROSTAT-Code'!D:E,2,0)),ISNA(VLOOKUP(B80,'EUROSTAT-Code'!D:E,2,0))),"",VLOOKUP(B80,'EUROSTAT-Code'!D:E,2,0))</f>
        <v>x</v>
      </c>
      <c r="B80" s="6" t="s">
        <v>133</v>
      </c>
      <c r="C80" s="6" t="s">
        <v>1312</v>
      </c>
      <c r="D80" s="60">
        <v>3915</v>
      </c>
      <c r="E80" s="65">
        <v>0</v>
      </c>
      <c r="F80" s="65"/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3865</v>
      </c>
      <c r="M80" s="61">
        <v>0</v>
      </c>
      <c r="N80" s="61">
        <v>0</v>
      </c>
      <c r="O80" s="61"/>
      <c r="P80" s="61"/>
      <c r="Q80" s="61">
        <v>0</v>
      </c>
    </row>
    <row r="81" spans="1:17" x14ac:dyDescent="0.35">
      <c r="A81" t="str">
        <f>IF(OR(ISBLANK(VLOOKUP(B81,'EUROSTAT-Code'!D:E,2,0)),ISNA(VLOOKUP(B81,'EUROSTAT-Code'!D:E,2,0))),"",VLOOKUP(B81,'EUROSTAT-Code'!D:E,2,0))</f>
        <v/>
      </c>
      <c r="B81" s="4" t="s">
        <v>291</v>
      </c>
      <c r="C81" s="4" t="s">
        <v>1051</v>
      </c>
      <c r="D81" s="58">
        <v>15</v>
      </c>
      <c r="E81" s="64">
        <v>0</v>
      </c>
      <c r="F81" s="64"/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15</v>
      </c>
      <c r="O81" s="59"/>
      <c r="P81" s="59"/>
      <c r="Q81" s="59">
        <v>0</v>
      </c>
    </row>
    <row r="82" spans="1:17" x14ac:dyDescent="0.35">
      <c r="A82" t="str">
        <f>IF(OR(ISBLANK(VLOOKUP(B82,'EUROSTAT-Code'!D:E,2,0)),ISNA(VLOOKUP(B82,'EUROSTAT-Code'!D:E,2,0))),"",VLOOKUP(B82,'EUROSTAT-Code'!D:E,2,0))</f>
        <v>x</v>
      </c>
      <c r="B82" s="6" t="s">
        <v>134</v>
      </c>
      <c r="C82" s="6" t="s">
        <v>135</v>
      </c>
      <c r="D82" s="60">
        <v>2945</v>
      </c>
      <c r="E82" s="65">
        <v>0</v>
      </c>
      <c r="F82" s="65"/>
      <c r="G82" s="61">
        <v>0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61">
        <v>0</v>
      </c>
      <c r="N82" s="61">
        <v>2870</v>
      </c>
      <c r="O82" s="61"/>
      <c r="P82" s="61"/>
      <c r="Q82" s="61">
        <v>0</v>
      </c>
    </row>
    <row r="83" spans="1:17" x14ac:dyDescent="0.35">
      <c r="A83" t="str">
        <f>IF(OR(ISBLANK(VLOOKUP(B83,'EUROSTAT-Code'!D:E,2,0)),ISNA(VLOOKUP(B83,'EUROSTAT-Code'!D:E,2,0))),"",VLOOKUP(B83,'EUROSTAT-Code'!D:E,2,0))</f>
        <v/>
      </c>
      <c r="B83" s="4" t="s">
        <v>136</v>
      </c>
      <c r="C83" s="4" t="s">
        <v>137</v>
      </c>
      <c r="D83" s="58">
        <v>10</v>
      </c>
      <c r="E83" s="64">
        <v>0</v>
      </c>
      <c r="F83" s="64"/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10</v>
      </c>
      <c r="N83" s="59">
        <v>0</v>
      </c>
      <c r="O83" s="59"/>
      <c r="P83" s="59"/>
      <c r="Q83" s="59">
        <v>0</v>
      </c>
    </row>
    <row r="84" spans="1:17" x14ac:dyDescent="0.35">
      <c r="A84" t="str">
        <f>IF(OR(ISBLANK(VLOOKUP(B84,'EUROSTAT-Code'!D:E,2,0)),ISNA(VLOOKUP(B84,'EUROSTAT-Code'!D:E,2,0))),"",VLOOKUP(B84,'EUROSTAT-Code'!D:E,2,0))</f>
        <v/>
      </c>
      <c r="B84" s="6" t="s">
        <v>138</v>
      </c>
      <c r="C84" s="6" t="s">
        <v>139</v>
      </c>
      <c r="D84" s="60">
        <v>0</v>
      </c>
      <c r="E84" s="65">
        <v>0</v>
      </c>
      <c r="F84" s="65"/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/>
      <c r="P84" s="61"/>
      <c r="Q84" s="61">
        <v>0</v>
      </c>
    </row>
    <row r="85" spans="1:17" x14ac:dyDescent="0.35">
      <c r="A85" t="str">
        <f>IF(OR(ISBLANK(VLOOKUP(B85,'EUROSTAT-Code'!D:E,2,0)),ISNA(VLOOKUP(B85,'EUROSTAT-Code'!D:E,2,0))),"",VLOOKUP(B85,'EUROSTAT-Code'!D:E,2,0))</f>
        <v/>
      </c>
      <c r="B85" s="4" t="s">
        <v>140</v>
      </c>
      <c r="C85" s="4" t="s">
        <v>141</v>
      </c>
      <c r="D85" s="58">
        <v>25</v>
      </c>
      <c r="E85" s="64">
        <v>0</v>
      </c>
      <c r="F85" s="64"/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5</v>
      </c>
      <c r="O85" s="59"/>
      <c r="P85" s="59"/>
      <c r="Q85" s="59">
        <v>0</v>
      </c>
    </row>
    <row r="86" spans="1:17" x14ac:dyDescent="0.35">
      <c r="A86" t="str">
        <f>IF(OR(ISBLANK(VLOOKUP(B86,'EUROSTAT-Code'!D:E,2,0)),ISNA(VLOOKUP(B86,'EUROSTAT-Code'!D:E,2,0))),"",VLOOKUP(B86,'EUROSTAT-Code'!D:E,2,0))</f>
        <v>x</v>
      </c>
      <c r="B86" s="6" t="s">
        <v>142</v>
      </c>
      <c r="C86" s="6" t="s">
        <v>143</v>
      </c>
      <c r="D86" s="60">
        <v>2960</v>
      </c>
      <c r="E86" s="65">
        <v>825</v>
      </c>
      <c r="F86" s="65"/>
      <c r="G86" s="61">
        <v>175</v>
      </c>
      <c r="H86" s="61">
        <v>1025</v>
      </c>
      <c r="I86" s="61">
        <v>0</v>
      </c>
      <c r="J86" s="61" t="s">
        <v>1237</v>
      </c>
      <c r="K86" s="61">
        <v>465</v>
      </c>
      <c r="L86" s="61" t="s">
        <v>1237</v>
      </c>
      <c r="M86" s="61">
        <v>0</v>
      </c>
      <c r="N86" s="61">
        <v>360</v>
      </c>
      <c r="O86" s="61"/>
      <c r="P86" s="61"/>
      <c r="Q86" s="61">
        <v>0</v>
      </c>
    </row>
    <row r="87" spans="1:17" x14ac:dyDescent="0.35">
      <c r="A87" t="str">
        <f>IF(OR(ISBLANK(VLOOKUP(B87,'EUROSTAT-Code'!D:E,2,0)),ISNA(VLOOKUP(B87,'EUROSTAT-Code'!D:E,2,0))),"",VLOOKUP(B87,'EUROSTAT-Code'!D:E,2,0))</f>
        <v/>
      </c>
      <c r="B87" s="4" t="s">
        <v>315</v>
      </c>
      <c r="C87" s="4" t="s">
        <v>316</v>
      </c>
      <c r="D87" s="58">
        <v>0</v>
      </c>
      <c r="E87" s="64">
        <v>0</v>
      </c>
      <c r="F87" s="64"/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/>
      <c r="P87" s="59"/>
      <c r="Q87" s="59">
        <v>0</v>
      </c>
    </row>
    <row r="88" spans="1:17" x14ac:dyDescent="0.35">
      <c r="A88" t="str">
        <f>IF(OR(ISBLANK(VLOOKUP(B88,'EUROSTAT-Code'!D:E,2,0)),ISNA(VLOOKUP(B88,'EUROSTAT-Code'!D:E,2,0))),"",VLOOKUP(B88,'EUROSTAT-Code'!D:E,2,0))</f>
        <v/>
      </c>
      <c r="B88" s="6" t="s">
        <v>332</v>
      </c>
      <c r="C88" s="6" t="s">
        <v>366</v>
      </c>
      <c r="D88" s="60">
        <v>0</v>
      </c>
      <c r="E88" s="65">
        <v>0</v>
      </c>
      <c r="F88" s="65"/>
      <c r="G88" s="61">
        <v>0</v>
      </c>
      <c r="H88" s="61">
        <v>0</v>
      </c>
      <c r="I88" s="61">
        <v>0</v>
      </c>
      <c r="J88" s="61">
        <v>0</v>
      </c>
      <c r="K88" s="61">
        <v>0</v>
      </c>
      <c r="L88" s="61">
        <v>0</v>
      </c>
      <c r="M88" s="61">
        <v>0</v>
      </c>
      <c r="N88" s="61">
        <v>0</v>
      </c>
      <c r="O88" s="61"/>
      <c r="P88" s="61"/>
      <c r="Q88" s="61">
        <v>0</v>
      </c>
    </row>
    <row r="89" spans="1:17" x14ac:dyDescent="0.35">
      <c r="A89" t="str">
        <f>IF(OR(ISBLANK(VLOOKUP(B89,'EUROSTAT-Code'!D:E,2,0)),ISNA(VLOOKUP(B89,'EUROSTAT-Code'!D:E,2,0))),"",VLOOKUP(B89,'EUROSTAT-Code'!D:E,2,0))</f>
        <v/>
      </c>
      <c r="B89" s="4" t="s">
        <v>144</v>
      </c>
      <c r="C89" s="4" t="s">
        <v>1313</v>
      </c>
      <c r="D89" s="58">
        <v>5</v>
      </c>
      <c r="E89" s="64">
        <v>5</v>
      </c>
      <c r="F89" s="64"/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/>
      <c r="P89" s="59"/>
      <c r="Q89" s="59">
        <v>0</v>
      </c>
    </row>
    <row r="90" spans="1:17" x14ac:dyDescent="0.35">
      <c r="A90" t="str">
        <f>IF(OR(ISBLANK(VLOOKUP(B90,'EUROSTAT-Code'!D:E,2,0)),ISNA(VLOOKUP(B90,'EUROSTAT-Code'!D:E,2,0))),"",VLOOKUP(B90,'EUROSTAT-Code'!D:E,2,0))</f>
        <v/>
      </c>
      <c r="B90" s="6" t="s">
        <v>145</v>
      </c>
      <c r="C90" s="6" t="s">
        <v>146</v>
      </c>
      <c r="D90" s="60">
        <v>90</v>
      </c>
      <c r="E90" s="65">
        <v>0</v>
      </c>
      <c r="F90" s="65"/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85</v>
      </c>
      <c r="O90" s="61"/>
      <c r="P90" s="61"/>
      <c r="Q90" s="61">
        <v>0</v>
      </c>
    </row>
    <row r="91" spans="1:17" x14ac:dyDescent="0.35">
      <c r="A91" t="str">
        <f>IF(OR(ISBLANK(VLOOKUP(B91,'EUROSTAT-Code'!D:E,2,0)),ISNA(VLOOKUP(B91,'EUROSTAT-Code'!D:E,2,0))),"",VLOOKUP(B91,'EUROSTAT-Code'!D:E,2,0))</f>
        <v/>
      </c>
      <c r="B91" s="4" t="s">
        <v>147</v>
      </c>
      <c r="C91" s="4" t="s">
        <v>1052</v>
      </c>
      <c r="D91" s="58">
        <v>25</v>
      </c>
      <c r="E91" s="64">
        <v>15</v>
      </c>
      <c r="F91" s="64"/>
      <c r="G91" s="59" t="s">
        <v>1237</v>
      </c>
      <c r="H91" s="59">
        <v>0</v>
      </c>
      <c r="I91" s="59" t="s">
        <v>1237</v>
      </c>
      <c r="J91" s="59">
        <v>0</v>
      </c>
      <c r="K91" s="59">
        <v>5</v>
      </c>
      <c r="L91" s="59">
        <v>0</v>
      </c>
      <c r="M91" s="59">
        <v>0</v>
      </c>
      <c r="N91" s="59" t="s">
        <v>1237</v>
      </c>
      <c r="O91" s="59"/>
      <c r="P91" s="59"/>
      <c r="Q91" s="59">
        <v>0</v>
      </c>
    </row>
    <row r="92" spans="1:17" x14ac:dyDescent="0.35">
      <c r="A92" t="str">
        <f>IF(OR(ISBLANK(VLOOKUP(B92,'EUROSTAT-Code'!D:E,2,0)),ISNA(VLOOKUP(B92,'EUROSTAT-Code'!D:E,2,0))),"",VLOOKUP(B92,'EUROSTAT-Code'!D:E,2,0))</f>
        <v/>
      </c>
      <c r="B92" s="6" t="s">
        <v>148</v>
      </c>
      <c r="C92" s="6" t="s">
        <v>1314</v>
      </c>
      <c r="D92" s="60">
        <v>50</v>
      </c>
      <c r="E92" s="65">
        <v>40</v>
      </c>
      <c r="F92" s="65"/>
      <c r="G92" s="61" t="s">
        <v>1237</v>
      </c>
      <c r="H92" s="61">
        <v>0</v>
      </c>
      <c r="I92" s="61" t="s">
        <v>1237</v>
      </c>
      <c r="J92" s="61">
        <v>0</v>
      </c>
      <c r="K92" s="61">
        <v>5</v>
      </c>
      <c r="L92" s="61">
        <v>0</v>
      </c>
      <c r="M92" s="61">
        <v>0</v>
      </c>
      <c r="N92" s="61" t="s">
        <v>1237</v>
      </c>
      <c r="O92" s="61"/>
      <c r="P92" s="61"/>
      <c r="Q92" s="61">
        <v>0</v>
      </c>
    </row>
    <row r="93" spans="1:17" x14ac:dyDescent="0.35">
      <c r="A93" t="str">
        <f>IF(OR(ISBLANK(VLOOKUP(B93,'EUROSTAT-Code'!D:E,2,0)),ISNA(VLOOKUP(B93,'EUROSTAT-Code'!D:E,2,0))),"",VLOOKUP(B93,'EUROSTAT-Code'!D:E,2,0))</f>
        <v>x</v>
      </c>
      <c r="B93" s="4" t="s">
        <v>149</v>
      </c>
      <c r="C93" s="4" t="s">
        <v>1315</v>
      </c>
      <c r="D93" s="58">
        <v>20</v>
      </c>
      <c r="E93" s="64">
        <v>10</v>
      </c>
      <c r="F93" s="64"/>
      <c r="G93" s="59" t="s">
        <v>1237</v>
      </c>
      <c r="H93" s="59">
        <v>0</v>
      </c>
      <c r="I93" s="59">
        <v>5</v>
      </c>
      <c r="J93" s="59">
        <v>0</v>
      </c>
      <c r="K93" s="59">
        <v>5</v>
      </c>
      <c r="L93" s="59" t="s">
        <v>1237</v>
      </c>
      <c r="M93" s="59">
        <v>0</v>
      </c>
      <c r="N93" s="59">
        <v>0</v>
      </c>
      <c r="O93" s="59"/>
      <c r="P93" s="59"/>
      <c r="Q93" s="59">
        <v>0</v>
      </c>
    </row>
    <row r="94" spans="1:17" x14ac:dyDescent="0.35">
      <c r="A94" t="str">
        <f>IF(OR(ISBLANK(VLOOKUP(B94,'EUROSTAT-Code'!D:E,2,0)),ISNA(VLOOKUP(B94,'EUROSTAT-Code'!D:E,2,0))),"",VLOOKUP(B94,'EUROSTAT-Code'!D:E,2,0))</f>
        <v>x</v>
      </c>
      <c r="B94" s="6" t="s">
        <v>150</v>
      </c>
      <c r="C94" s="6" t="s">
        <v>151</v>
      </c>
      <c r="D94" s="60">
        <v>155</v>
      </c>
      <c r="E94" s="65">
        <v>0</v>
      </c>
      <c r="F94" s="65"/>
      <c r="G94" s="61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155</v>
      </c>
      <c r="O94" s="61"/>
      <c r="P94" s="61"/>
      <c r="Q94" s="61">
        <v>0</v>
      </c>
    </row>
    <row r="95" spans="1:17" x14ac:dyDescent="0.35">
      <c r="A95" t="str">
        <f>IF(OR(ISBLANK(VLOOKUP(B95,'EUROSTAT-Code'!D:E,2,0)),ISNA(VLOOKUP(B95,'EUROSTAT-Code'!D:E,2,0))),"",VLOOKUP(B95,'EUROSTAT-Code'!D:E,2,0))</f>
        <v>x</v>
      </c>
      <c r="B95" s="4" t="s">
        <v>292</v>
      </c>
      <c r="C95" s="4" t="s">
        <v>293</v>
      </c>
      <c r="D95" s="58">
        <v>5</v>
      </c>
      <c r="E95" s="64">
        <v>0</v>
      </c>
      <c r="F95" s="64"/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5</v>
      </c>
      <c r="O95" s="59"/>
      <c r="P95" s="59"/>
      <c r="Q95" s="59">
        <v>0</v>
      </c>
    </row>
    <row r="96" spans="1:17" x14ac:dyDescent="0.35">
      <c r="A96" t="str">
        <f>IF(OR(ISBLANK(VLOOKUP(B96,'EUROSTAT-Code'!D:E,2,0)),ISNA(VLOOKUP(B96,'EUROSTAT-Code'!D:E,2,0))),"",VLOOKUP(B96,'EUROSTAT-Code'!D:E,2,0))</f>
        <v/>
      </c>
      <c r="B96" s="6" t="s">
        <v>333</v>
      </c>
      <c r="C96" s="6" t="s">
        <v>368</v>
      </c>
      <c r="D96" s="60">
        <v>0</v>
      </c>
      <c r="E96" s="65">
        <v>0</v>
      </c>
      <c r="F96" s="65"/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/>
      <c r="P96" s="61"/>
      <c r="Q96" s="61">
        <v>0</v>
      </c>
    </row>
    <row r="97" spans="1:17" x14ac:dyDescent="0.35">
      <c r="A97" t="str">
        <f>IF(OR(ISBLANK(VLOOKUP(B97,'EUROSTAT-Code'!D:E,2,0)),ISNA(VLOOKUP(B97,'EUROSTAT-Code'!D:E,2,0))),"",VLOOKUP(B97,'EUROSTAT-Code'!D:E,2,0))</f>
        <v/>
      </c>
      <c r="B97" s="4" t="s">
        <v>294</v>
      </c>
      <c r="C97" s="4" t="s">
        <v>295</v>
      </c>
      <c r="D97" s="58">
        <v>5</v>
      </c>
      <c r="E97" s="64">
        <v>0</v>
      </c>
      <c r="F97" s="64"/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5</v>
      </c>
      <c r="O97" s="59"/>
      <c r="P97" s="59"/>
      <c r="Q97" s="59">
        <v>0</v>
      </c>
    </row>
    <row r="98" spans="1:17" x14ac:dyDescent="0.35">
      <c r="A98" t="str">
        <f>IF(OR(ISBLANK(VLOOKUP(B98,'EUROSTAT-Code'!D:E,2,0)),ISNA(VLOOKUP(B98,'EUROSTAT-Code'!D:E,2,0))),"",VLOOKUP(B98,'EUROSTAT-Code'!D:E,2,0))</f>
        <v/>
      </c>
      <c r="B98" s="6" t="s">
        <v>152</v>
      </c>
      <c r="C98" s="6" t="s">
        <v>1342</v>
      </c>
      <c r="D98" s="60">
        <v>5</v>
      </c>
      <c r="E98" s="65">
        <v>0</v>
      </c>
      <c r="F98" s="65"/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/>
      <c r="P98" s="61"/>
      <c r="Q98" s="61">
        <v>0</v>
      </c>
    </row>
    <row r="99" spans="1:17" x14ac:dyDescent="0.35">
      <c r="A99" t="str">
        <f>IF(OR(ISBLANK(VLOOKUP(B99,'EUROSTAT-Code'!D:E,2,0)),ISNA(VLOOKUP(B99,'EUROSTAT-Code'!D:E,2,0))),"",VLOOKUP(B99,'EUROSTAT-Code'!D:E,2,0))</f>
        <v/>
      </c>
      <c r="B99" s="4" t="s">
        <v>152</v>
      </c>
      <c r="C99" s="4" t="s">
        <v>362</v>
      </c>
      <c r="D99" s="58">
        <v>0</v>
      </c>
      <c r="E99" s="64">
        <v>0</v>
      </c>
      <c r="F99" s="64"/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/>
      <c r="P99" s="59"/>
      <c r="Q99" s="59">
        <v>0</v>
      </c>
    </row>
    <row r="100" spans="1:17" x14ac:dyDescent="0.35">
      <c r="A100" t="str">
        <f>IF(OR(ISBLANK(VLOOKUP(B100,'EUROSTAT-Code'!D:E,2,0)),ISNA(VLOOKUP(B100,'EUROSTAT-Code'!D:E,2,0))),"",VLOOKUP(B100,'EUROSTAT-Code'!D:E,2,0))</f>
        <v/>
      </c>
      <c r="B100" s="6" t="s">
        <v>153</v>
      </c>
      <c r="C100" s="6" t="s">
        <v>1316</v>
      </c>
      <c r="D100" s="60">
        <v>30</v>
      </c>
      <c r="E100" s="65">
        <v>10</v>
      </c>
      <c r="F100" s="65"/>
      <c r="G100" s="61" t="s">
        <v>1237</v>
      </c>
      <c r="H100" s="61">
        <v>5</v>
      </c>
      <c r="I100" s="61">
        <v>5</v>
      </c>
      <c r="J100" s="61" t="s">
        <v>1237</v>
      </c>
      <c r="K100" s="61">
        <v>0</v>
      </c>
      <c r="L100" s="61" t="s">
        <v>1237</v>
      </c>
      <c r="M100" s="61">
        <v>0</v>
      </c>
      <c r="N100" s="61" t="s">
        <v>1237</v>
      </c>
      <c r="O100" s="61"/>
      <c r="P100" s="61"/>
      <c r="Q100" s="61">
        <v>0</v>
      </c>
    </row>
    <row r="101" spans="1:17" x14ac:dyDescent="0.35">
      <c r="A101" t="str">
        <f>IF(OR(ISBLANK(VLOOKUP(B101,'EUROSTAT-Code'!D:E,2,0)),ISNA(VLOOKUP(B101,'EUROSTAT-Code'!D:E,2,0))),"",VLOOKUP(B101,'EUROSTAT-Code'!D:E,2,0))</f>
        <v/>
      </c>
      <c r="B101" s="4" t="s">
        <v>154</v>
      </c>
      <c r="C101" s="4" t="s">
        <v>155</v>
      </c>
      <c r="D101" s="58">
        <v>100</v>
      </c>
      <c r="E101" s="64">
        <v>40</v>
      </c>
      <c r="F101" s="64"/>
      <c r="G101" s="59" t="s">
        <v>1237</v>
      </c>
      <c r="H101" s="59">
        <v>35</v>
      </c>
      <c r="I101" s="59" t="s">
        <v>1237</v>
      </c>
      <c r="J101" s="59" t="s">
        <v>1237</v>
      </c>
      <c r="K101" s="59">
        <v>10</v>
      </c>
      <c r="L101" s="59">
        <v>0</v>
      </c>
      <c r="M101" s="59">
        <v>0</v>
      </c>
      <c r="N101" s="59">
        <v>15</v>
      </c>
      <c r="O101" s="59"/>
      <c r="P101" s="59"/>
      <c r="Q101" s="59">
        <v>0</v>
      </c>
    </row>
    <row r="102" spans="1:17" x14ac:dyDescent="0.35">
      <c r="A102" t="str">
        <f>IF(OR(ISBLANK(VLOOKUP(B102,'EUROSTAT-Code'!D:E,2,0)),ISNA(VLOOKUP(B102,'EUROSTAT-Code'!D:E,2,0))),"",VLOOKUP(B102,'EUROSTAT-Code'!D:E,2,0))</f>
        <v>x</v>
      </c>
      <c r="B102" s="6" t="s">
        <v>156</v>
      </c>
      <c r="C102" s="6" t="s">
        <v>157</v>
      </c>
      <c r="D102" s="60">
        <v>13755</v>
      </c>
      <c r="E102" s="65">
        <v>7780</v>
      </c>
      <c r="F102" s="65"/>
      <c r="G102" s="61" t="s">
        <v>1237</v>
      </c>
      <c r="H102" s="61">
        <v>3295</v>
      </c>
      <c r="I102" s="61" t="s">
        <v>1237</v>
      </c>
      <c r="J102" s="61" t="s">
        <v>1237</v>
      </c>
      <c r="K102" s="61">
        <v>2070</v>
      </c>
      <c r="L102" s="61" t="s">
        <v>1237</v>
      </c>
      <c r="M102" s="61">
        <v>0</v>
      </c>
      <c r="N102" s="61">
        <v>0</v>
      </c>
      <c r="O102" s="61"/>
      <c r="P102" s="61"/>
      <c r="Q102" s="61">
        <v>0</v>
      </c>
    </row>
    <row r="103" spans="1:17" x14ac:dyDescent="0.35">
      <c r="A103" t="str">
        <f>IF(OR(ISBLANK(VLOOKUP(B103,'EUROSTAT-Code'!D:E,2,0)),ISNA(VLOOKUP(B103,'EUROSTAT-Code'!D:E,2,0))),"",VLOOKUP(B103,'EUROSTAT-Code'!D:E,2,0))</f>
        <v>x</v>
      </c>
      <c r="B103" s="4" t="s">
        <v>296</v>
      </c>
      <c r="C103" s="4" t="s">
        <v>297</v>
      </c>
      <c r="D103" s="58">
        <v>35</v>
      </c>
      <c r="E103" s="64">
        <v>0</v>
      </c>
      <c r="F103" s="64"/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35</v>
      </c>
      <c r="O103" s="59"/>
      <c r="P103" s="59"/>
      <c r="Q103" s="59">
        <v>0</v>
      </c>
    </row>
    <row r="104" spans="1:17" x14ac:dyDescent="0.35">
      <c r="A104" t="str">
        <f>IF(OR(ISBLANK(VLOOKUP(B104,'EUROSTAT-Code'!D:E,2,0)),ISNA(VLOOKUP(B104,'EUROSTAT-Code'!D:E,2,0))),"",VLOOKUP(B104,'EUROSTAT-Code'!D:E,2,0))</f>
        <v/>
      </c>
      <c r="B104" s="6" t="s">
        <v>335</v>
      </c>
      <c r="C104" s="6" t="s">
        <v>1317</v>
      </c>
      <c r="D104" s="60">
        <v>0</v>
      </c>
      <c r="E104" s="65">
        <v>0</v>
      </c>
      <c r="F104" s="65"/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/>
      <c r="P104" s="61"/>
      <c r="Q104" s="61">
        <v>0</v>
      </c>
    </row>
    <row r="105" spans="1:17" x14ac:dyDescent="0.35">
      <c r="A105" t="str">
        <f>IF(OR(ISBLANK(VLOOKUP(B105,'EUROSTAT-Code'!D:E,2,0)),ISNA(VLOOKUP(B105,'EUROSTAT-Code'!D:E,2,0))),"",VLOOKUP(B105,'EUROSTAT-Code'!D:E,2,0))</f>
        <v/>
      </c>
      <c r="B105" s="4" t="s">
        <v>160</v>
      </c>
      <c r="C105" s="4" t="s">
        <v>1318</v>
      </c>
      <c r="D105" s="58">
        <v>0</v>
      </c>
      <c r="E105" s="64">
        <v>0</v>
      </c>
      <c r="F105" s="64"/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/>
      <c r="P105" s="59"/>
      <c r="Q105" s="59">
        <v>0</v>
      </c>
    </row>
    <row r="106" spans="1:17" x14ac:dyDescent="0.35">
      <c r="A106" t="str">
        <f>IF(OR(ISBLANK(VLOOKUP(B106,'EUROSTAT-Code'!D:E,2,0)),ISNA(VLOOKUP(B106,'EUROSTAT-Code'!D:E,2,0))),"",VLOOKUP(B106,'EUROSTAT-Code'!D:E,2,0))</f>
        <v/>
      </c>
      <c r="B106" s="6" t="s">
        <v>161</v>
      </c>
      <c r="C106" s="6" t="s">
        <v>1319</v>
      </c>
      <c r="D106" s="60">
        <v>180</v>
      </c>
      <c r="E106" s="65">
        <v>0</v>
      </c>
      <c r="F106" s="65"/>
      <c r="G106" s="61">
        <v>0</v>
      </c>
      <c r="H106" s="61">
        <v>0</v>
      </c>
      <c r="I106" s="61">
        <v>0</v>
      </c>
      <c r="J106" s="61">
        <v>0</v>
      </c>
      <c r="K106" s="61" t="s">
        <v>1237</v>
      </c>
      <c r="L106" s="61">
        <v>175</v>
      </c>
      <c r="M106" s="61">
        <v>0</v>
      </c>
      <c r="N106" s="61">
        <v>0</v>
      </c>
      <c r="O106" s="61"/>
      <c r="P106" s="61"/>
      <c r="Q106" s="61">
        <v>0</v>
      </c>
    </row>
    <row r="107" spans="1:17" x14ac:dyDescent="0.35">
      <c r="A107" t="str">
        <f>IF(OR(ISBLANK(VLOOKUP(B107,'EUROSTAT-Code'!D:E,2,0)),ISNA(VLOOKUP(B107,'EUROSTAT-Code'!D:E,2,0))),"",VLOOKUP(B107,'EUROSTAT-Code'!D:E,2,0))</f>
        <v/>
      </c>
      <c r="B107" s="4" t="s">
        <v>317</v>
      </c>
      <c r="C107" s="4" t="s">
        <v>318</v>
      </c>
      <c r="D107" s="58">
        <v>0</v>
      </c>
      <c r="E107" s="64">
        <v>0</v>
      </c>
      <c r="F107" s="64"/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/>
      <c r="P107" s="59"/>
      <c r="Q107" s="59">
        <v>0</v>
      </c>
    </row>
    <row r="108" spans="1:17" x14ac:dyDescent="0.35">
      <c r="A108" t="str">
        <f>IF(OR(ISBLANK(VLOOKUP(B108,'EUROSTAT-Code'!D:E,2,0)),ISNA(VLOOKUP(B108,'EUROSTAT-Code'!D:E,2,0))),"",VLOOKUP(B108,'EUROSTAT-Code'!D:E,2,0))</f>
        <v/>
      </c>
      <c r="B108" s="6" t="s">
        <v>162</v>
      </c>
      <c r="C108" s="6" t="s">
        <v>163</v>
      </c>
      <c r="D108" s="60">
        <v>35</v>
      </c>
      <c r="E108" s="65">
        <v>0</v>
      </c>
      <c r="F108" s="65"/>
      <c r="G108" s="61">
        <v>0</v>
      </c>
      <c r="H108" s="61">
        <v>0</v>
      </c>
      <c r="I108" s="61">
        <v>0</v>
      </c>
      <c r="J108" s="61">
        <v>0</v>
      </c>
      <c r="K108" s="61">
        <v>0</v>
      </c>
      <c r="L108" s="61">
        <v>35</v>
      </c>
      <c r="M108" s="61">
        <v>0</v>
      </c>
      <c r="N108" s="61">
        <v>0</v>
      </c>
      <c r="O108" s="61"/>
      <c r="P108" s="61"/>
      <c r="Q108" s="61">
        <v>0</v>
      </c>
    </row>
    <row r="109" spans="1:17" x14ac:dyDescent="0.35">
      <c r="A109" t="str">
        <f>IF(OR(ISBLANK(VLOOKUP(B109,'EUROSTAT-Code'!D:E,2,0)),ISNA(VLOOKUP(B109,'EUROSTAT-Code'!D:E,2,0))),"",VLOOKUP(B109,'EUROSTAT-Code'!D:E,2,0))</f>
        <v/>
      </c>
      <c r="B109" s="4" t="s">
        <v>164</v>
      </c>
      <c r="C109" s="4" t="s">
        <v>165</v>
      </c>
      <c r="D109" s="58">
        <v>35</v>
      </c>
      <c r="E109" s="64">
        <v>5</v>
      </c>
      <c r="F109" s="64"/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/>
      <c r="P109" s="59"/>
      <c r="Q109" s="59">
        <v>0</v>
      </c>
    </row>
    <row r="110" spans="1:17" x14ac:dyDescent="0.35">
      <c r="A110" t="str">
        <f>IF(OR(ISBLANK(VLOOKUP(B110,'EUROSTAT-Code'!D:E,2,0)),ISNA(VLOOKUP(B110,'EUROSTAT-Code'!D:E,2,0))),"",VLOOKUP(B110,'EUROSTAT-Code'!D:E,2,0))</f>
        <v/>
      </c>
      <c r="B110" s="6" t="s">
        <v>166</v>
      </c>
      <c r="C110" s="6" t="s">
        <v>167</v>
      </c>
      <c r="D110" s="60">
        <v>65</v>
      </c>
      <c r="E110" s="65" t="s">
        <v>1237</v>
      </c>
      <c r="F110" s="65"/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65</v>
      </c>
      <c r="O110" s="61"/>
      <c r="P110" s="61"/>
      <c r="Q110" s="61">
        <v>0</v>
      </c>
    </row>
    <row r="111" spans="1:17" x14ac:dyDescent="0.35">
      <c r="A111" t="str">
        <f>IF(OR(ISBLANK(VLOOKUP(B111,'EUROSTAT-Code'!D:E,2,0)),ISNA(VLOOKUP(B111,'EUROSTAT-Code'!D:E,2,0))),"",VLOOKUP(B111,'EUROSTAT-Code'!D:E,2,0))</f>
        <v>x</v>
      </c>
      <c r="B111" s="4" t="s">
        <v>168</v>
      </c>
      <c r="C111" s="4" t="s">
        <v>169</v>
      </c>
      <c r="D111" s="58">
        <v>955</v>
      </c>
      <c r="E111" s="64">
        <v>0</v>
      </c>
      <c r="F111" s="64"/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855</v>
      </c>
      <c r="N111" s="59">
        <v>0</v>
      </c>
      <c r="O111" s="59"/>
      <c r="P111" s="59"/>
      <c r="Q111" s="59">
        <v>0</v>
      </c>
    </row>
    <row r="112" spans="1:17" x14ac:dyDescent="0.35">
      <c r="A112" t="str">
        <f>IF(OR(ISBLANK(VLOOKUP(B112,'EUROSTAT-Code'!D:E,2,0)),ISNA(VLOOKUP(B112,'EUROSTAT-Code'!D:E,2,0))),"",VLOOKUP(B112,'EUROSTAT-Code'!D:E,2,0))</f>
        <v/>
      </c>
      <c r="B112" s="6" t="s">
        <v>170</v>
      </c>
      <c r="C112" s="6" t="s">
        <v>1322</v>
      </c>
      <c r="D112" s="60">
        <v>45</v>
      </c>
      <c r="E112" s="65">
        <v>0</v>
      </c>
      <c r="F112" s="65"/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35</v>
      </c>
      <c r="M112" s="61" t="s">
        <v>1237</v>
      </c>
      <c r="N112" s="61">
        <v>0</v>
      </c>
      <c r="O112" s="61"/>
      <c r="P112" s="61"/>
      <c r="Q112" s="61">
        <v>0</v>
      </c>
    </row>
    <row r="113" spans="1:17" x14ac:dyDescent="0.35">
      <c r="A113" t="str">
        <f>IF(OR(ISBLANK(VLOOKUP(B113,'EUROSTAT-Code'!D:E,2,0)),ISNA(VLOOKUP(B113,'EUROSTAT-Code'!D:E,2,0))),"",VLOOKUP(B113,'EUROSTAT-Code'!D:E,2,0))</f>
        <v/>
      </c>
      <c r="B113" s="4" t="s">
        <v>298</v>
      </c>
      <c r="C113" s="4" t="s">
        <v>1343</v>
      </c>
      <c r="D113" s="58">
        <v>10</v>
      </c>
      <c r="E113" s="64">
        <v>5</v>
      </c>
      <c r="F113" s="64"/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/>
      <c r="P113" s="59"/>
      <c r="Q113" s="59">
        <v>0</v>
      </c>
    </row>
    <row r="114" spans="1:17" x14ac:dyDescent="0.35">
      <c r="A114" t="str">
        <f>IF(OR(ISBLANK(VLOOKUP(B114,'EUROSTAT-Code'!D:E,2,0)),ISNA(VLOOKUP(B114,'EUROSTAT-Code'!D:E,2,0))),"",VLOOKUP(B114,'EUROSTAT-Code'!D:E,2,0))</f>
        <v>x</v>
      </c>
      <c r="B114" s="6" t="s">
        <v>173</v>
      </c>
      <c r="C114" s="6" t="s">
        <v>1323</v>
      </c>
      <c r="D114" s="60">
        <v>20</v>
      </c>
      <c r="E114" s="65">
        <v>0</v>
      </c>
      <c r="F114" s="65"/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10</v>
      </c>
      <c r="N114" s="61">
        <v>0</v>
      </c>
      <c r="O114" s="61"/>
      <c r="P114" s="61"/>
      <c r="Q114" s="61">
        <v>0</v>
      </c>
    </row>
    <row r="115" spans="1:17" x14ac:dyDescent="0.35">
      <c r="A115" t="str">
        <f>IF(OR(ISBLANK(VLOOKUP(B115,'EUROSTAT-Code'!D:E,2,0)),ISNA(VLOOKUP(B115,'EUROSTAT-Code'!D:E,2,0))),"",VLOOKUP(B115,'EUROSTAT-Code'!D:E,2,0))</f>
        <v>x</v>
      </c>
      <c r="B115" s="4" t="s">
        <v>299</v>
      </c>
      <c r="C115" s="4" t="s">
        <v>300</v>
      </c>
      <c r="D115" s="58">
        <v>15</v>
      </c>
      <c r="E115" s="64">
        <v>10</v>
      </c>
      <c r="F115" s="64"/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/>
      <c r="P115" s="59"/>
      <c r="Q115" s="59">
        <v>0</v>
      </c>
    </row>
    <row r="116" spans="1:17" x14ac:dyDescent="0.35">
      <c r="A116" t="str">
        <f>IF(OR(ISBLANK(VLOOKUP(B116,'EUROSTAT-Code'!D:E,2,0)),ISNA(VLOOKUP(B116,'EUROSTAT-Code'!D:E,2,0))),"",VLOOKUP(B116,'EUROSTAT-Code'!D:E,2,0))</f>
        <v/>
      </c>
      <c r="B116" s="6" t="s">
        <v>301</v>
      </c>
      <c r="C116" s="6" t="s">
        <v>1211</v>
      </c>
      <c r="D116" s="60">
        <v>10</v>
      </c>
      <c r="E116" s="65">
        <v>0</v>
      </c>
      <c r="F116" s="65"/>
      <c r="G116" s="61">
        <v>0</v>
      </c>
      <c r="H116" s="61">
        <v>0</v>
      </c>
      <c r="I116" s="61">
        <v>0</v>
      </c>
      <c r="J116" s="61">
        <v>0</v>
      </c>
      <c r="K116" s="61">
        <v>0</v>
      </c>
      <c r="L116" s="61">
        <v>0</v>
      </c>
      <c r="M116" s="61">
        <v>0</v>
      </c>
      <c r="N116" s="61">
        <v>0</v>
      </c>
      <c r="O116" s="61"/>
      <c r="P116" s="61"/>
      <c r="Q116" s="61">
        <v>0</v>
      </c>
    </row>
    <row r="117" spans="1:17" x14ac:dyDescent="0.35">
      <c r="A117" t="str">
        <f>IF(OR(ISBLANK(VLOOKUP(B117,'EUROSTAT-Code'!D:E,2,0)),ISNA(VLOOKUP(B117,'EUROSTAT-Code'!D:E,2,0))),"",VLOOKUP(B117,'EUROSTAT-Code'!D:E,2,0))</f>
        <v/>
      </c>
      <c r="B117" s="4" t="s">
        <v>174</v>
      </c>
      <c r="C117" s="4" t="s">
        <v>175</v>
      </c>
      <c r="D117" s="58">
        <v>35</v>
      </c>
      <c r="E117" s="64">
        <v>0</v>
      </c>
      <c r="F117" s="64"/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35</v>
      </c>
      <c r="O117" s="59"/>
      <c r="P117" s="59"/>
      <c r="Q117" s="59">
        <v>0</v>
      </c>
    </row>
    <row r="118" spans="1:17" x14ac:dyDescent="0.35">
      <c r="A118" t="str">
        <f>IF(OR(ISBLANK(VLOOKUP(B118,'EUROSTAT-Code'!D:E,2,0)),ISNA(VLOOKUP(B118,'EUROSTAT-Code'!D:E,2,0))),"",VLOOKUP(B118,'EUROSTAT-Code'!D:E,2,0))</f>
        <v/>
      </c>
      <c r="B118" s="6" t="s">
        <v>302</v>
      </c>
      <c r="C118" s="6" t="s">
        <v>303</v>
      </c>
      <c r="D118" s="60">
        <v>5</v>
      </c>
      <c r="E118" s="65">
        <v>0</v>
      </c>
      <c r="F118" s="65"/>
      <c r="G118" s="61">
        <v>0</v>
      </c>
      <c r="H118" s="61">
        <v>0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5</v>
      </c>
      <c r="O118" s="61"/>
      <c r="P118" s="61"/>
      <c r="Q118" s="61">
        <v>0</v>
      </c>
    </row>
    <row r="119" spans="1:17" x14ac:dyDescent="0.35">
      <c r="A119" t="str">
        <f>IF(OR(ISBLANK(VLOOKUP(B119,'EUROSTAT-Code'!D:E,2,0)),ISNA(VLOOKUP(B119,'EUROSTAT-Code'!D:E,2,0))),"",VLOOKUP(B119,'EUROSTAT-Code'!D:E,2,0))</f>
        <v/>
      </c>
      <c r="B119" s="4" t="s">
        <v>176</v>
      </c>
      <c r="C119" s="4" t="s">
        <v>1324</v>
      </c>
      <c r="D119" s="58">
        <v>200</v>
      </c>
      <c r="E119" s="64">
        <v>0</v>
      </c>
      <c r="F119" s="64"/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200</v>
      </c>
      <c r="O119" s="59"/>
      <c r="P119" s="59"/>
      <c r="Q119" s="59">
        <v>0</v>
      </c>
    </row>
    <row r="120" spans="1:17" x14ac:dyDescent="0.35">
      <c r="A120" t="str">
        <f>IF(OR(ISBLANK(VLOOKUP(B120,'EUROSTAT-Code'!D:E,2,0)),ISNA(VLOOKUP(B120,'EUROSTAT-Code'!D:E,2,0))),"",VLOOKUP(B120,'EUROSTAT-Code'!D:E,2,0))</f>
        <v/>
      </c>
      <c r="B120" s="6" t="s">
        <v>177</v>
      </c>
      <c r="C120" s="6" t="s">
        <v>178</v>
      </c>
      <c r="D120" s="60">
        <v>65</v>
      </c>
      <c r="E120" s="65">
        <v>30</v>
      </c>
      <c r="F120" s="65"/>
      <c r="G120" s="61">
        <v>0</v>
      </c>
      <c r="H120" s="61">
        <v>10</v>
      </c>
      <c r="I120" s="61">
        <v>5</v>
      </c>
      <c r="J120" s="61">
        <v>0</v>
      </c>
      <c r="K120" s="61">
        <v>15</v>
      </c>
      <c r="L120" s="61">
        <v>0</v>
      </c>
      <c r="M120" s="61">
        <v>0</v>
      </c>
      <c r="N120" s="61">
        <v>0</v>
      </c>
      <c r="O120" s="61"/>
      <c r="P120" s="61"/>
      <c r="Q120" s="61">
        <v>0</v>
      </c>
    </row>
    <row r="121" spans="1:17" x14ac:dyDescent="0.35">
      <c r="A121" t="str">
        <f>IF(OR(ISBLANK(VLOOKUP(B121,'EUROSTAT-Code'!D:E,2,0)),ISNA(VLOOKUP(B121,'EUROSTAT-Code'!D:E,2,0))),"",VLOOKUP(B121,'EUROSTAT-Code'!D:E,2,0))</f>
        <v>x</v>
      </c>
      <c r="B121" s="4" t="s">
        <v>179</v>
      </c>
      <c r="C121" s="4" t="s">
        <v>1325</v>
      </c>
      <c r="D121" s="58">
        <v>290</v>
      </c>
      <c r="E121" s="64">
        <v>0</v>
      </c>
      <c r="F121" s="64"/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 t="s">
        <v>1237</v>
      </c>
      <c r="N121" s="59">
        <v>0</v>
      </c>
      <c r="O121" s="59"/>
      <c r="P121" s="59"/>
      <c r="Q121" s="59">
        <v>285</v>
      </c>
    </row>
    <row r="122" spans="1:17" x14ac:dyDescent="0.35">
      <c r="A122" t="str">
        <f>IF(OR(ISBLANK(VLOOKUP(B122,'EUROSTAT-Code'!D:E,2,0)),ISNA(VLOOKUP(B122,'EUROSTAT-Code'!D:E,2,0))),"",VLOOKUP(B122,'EUROSTAT-Code'!D:E,2,0))</f>
        <v>x</v>
      </c>
      <c r="B122" s="6" t="s">
        <v>180</v>
      </c>
      <c r="C122" s="6" t="s">
        <v>181</v>
      </c>
      <c r="D122" s="60">
        <v>16970</v>
      </c>
      <c r="E122" s="65">
        <v>2990</v>
      </c>
      <c r="F122" s="65"/>
      <c r="G122" s="61" t="s">
        <v>1237</v>
      </c>
      <c r="H122" s="61">
        <v>1100</v>
      </c>
      <c r="I122" s="61">
        <v>500</v>
      </c>
      <c r="J122" s="61" t="s">
        <v>1237</v>
      </c>
      <c r="K122" s="61">
        <v>1430</v>
      </c>
      <c r="L122" s="61">
        <v>930</v>
      </c>
      <c r="M122" s="61">
        <v>635</v>
      </c>
      <c r="N122" s="61">
        <v>4000</v>
      </c>
      <c r="O122" s="61"/>
      <c r="P122" s="61"/>
      <c r="Q122" s="61">
        <v>1825</v>
      </c>
    </row>
    <row r="123" spans="1:17" x14ac:dyDescent="0.35">
      <c r="A123" t="str">
        <f>IF(OR(ISBLANK(VLOOKUP(B123,'EUROSTAT-Code'!D:E,2,0)),ISNA(VLOOKUP(B123,'EUROSTAT-Code'!D:E,2,0))),"",VLOOKUP(B123,'EUROSTAT-Code'!D:E,2,0))</f>
        <v/>
      </c>
      <c r="B123" s="4" t="s">
        <v>182</v>
      </c>
      <c r="C123" s="4" t="s">
        <v>1326</v>
      </c>
      <c r="D123" s="58">
        <v>165</v>
      </c>
      <c r="E123" s="64">
        <v>60</v>
      </c>
      <c r="F123" s="64"/>
      <c r="G123" s="59" t="s">
        <v>1237</v>
      </c>
      <c r="H123" s="59">
        <v>85</v>
      </c>
      <c r="I123" s="59" t="s">
        <v>1237</v>
      </c>
      <c r="J123" s="59">
        <v>0</v>
      </c>
      <c r="K123" s="59">
        <v>10</v>
      </c>
      <c r="L123" s="59" t="s">
        <v>1237</v>
      </c>
      <c r="M123" s="59">
        <v>0</v>
      </c>
      <c r="N123" s="59" t="s">
        <v>1237</v>
      </c>
      <c r="O123" s="59"/>
      <c r="P123" s="59"/>
      <c r="Q123" s="59">
        <v>0</v>
      </c>
    </row>
    <row r="124" spans="1:17" x14ac:dyDescent="0.35">
      <c r="A124" t="str">
        <f>IF(OR(ISBLANK(VLOOKUP(B124,'EUROSTAT-Code'!D:E,2,0)),ISNA(VLOOKUP(B124,'EUROSTAT-Code'!D:E,2,0))),"",VLOOKUP(B124,'EUROSTAT-Code'!D:E,2,0))</f>
        <v/>
      </c>
      <c r="B124" s="6" t="s">
        <v>183</v>
      </c>
      <c r="C124" s="6" t="s">
        <v>1327</v>
      </c>
      <c r="D124" s="60">
        <v>15</v>
      </c>
      <c r="E124" s="65">
        <v>0</v>
      </c>
      <c r="F124" s="65"/>
      <c r="G124" s="61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15</v>
      </c>
      <c r="N124" s="61">
        <v>0</v>
      </c>
      <c r="O124" s="61"/>
      <c r="P124" s="61"/>
      <c r="Q124" s="61">
        <v>0</v>
      </c>
    </row>
    <row r="125" spans="1:17" x14ac:dyDescent="0.35">
      <c r="A125" t="str">
        <f>IF(OR(ISBLANK(VLOOKUP(B125,'EUROSTAT-Code'!D:E,2,0)),ISNA(VLOOKUP(B125,'EUROSTAT-Code'!D:E,2,0))),"",VLOOKUP(B125,'EUROSTAT-Code'!D:E,2,0))</f>
        <v/>
      </c>
      <c r="B125" s="4" t="s">
        <v>184</v>
      </c>
      <c r="C125" s="4" t="s">
        <v>185</v>
      </c>
      <c r="D125" s="58">
        <v>85</v>
      </c>
      <c r="E125" s="64">
        <v>30</v>
      </c>
      <c r="F125" s="64"/>
      <c r="G125" s="59">
        <v>15</v>
      </c>
      <c r="H125" s="59">
        <v>25</v>
      </c>
      <c r="I125" s="59">
        <v>0</v>
      </c>
      <c r="J125" s="59">
        <v>0</v>
      </c>
      <c r="K125" s="59">
        <v>10</v>
      </c>
      <c r="L125" s="59">
        <v>0</v>
      </c>
      <c r="M125" s="59">
        <v>0</v>
      </c>
      <c r="N125" s="59">
        <v>0</v>
      </c>
      <c r="O125" s="59"/>
      <c r="P125" s="59"/>
      <c r="Q125" s="59">
        <v>0</v>
      </c>
    </row>
    <row r="126" spans="1:17" x14ac:dyDescent="0.35">
      <c r="A126" t="str">
        <f>IF(OR(ISBLANK(VLOOKUP(B126,'EUROSTAT-Code'!D:E,2,0)),ISNA(VLOOKUP(B126,'EUROSTAT-Code'!D:E,2,0))),"",VLOOKUP(B126,'EUROSTAT-Code'!D:E,2,0))</f>
        <v/>
      </c>
      <c r="B126" s="6" t="s">
        <v>186</v>
      </c>
      <c r="C126" s="6" t="s">
        <v>1328</v>
      </c>
      <c r="D126" s="60">
        <v>35</v>
      </c>
      <c r="E126" s="65">
        <v>10</v>
      </c>
      <c r="F126" s="65"/>
      <c r="G126" s="61">
        <v>0</v>
      </c>
      <c r="H126" s="61">
        <v>15</v>
      </c>
      <c r="I126" s="61">
        <v>0</v>
      </c>
      <c r="J126" s="61" t="s">
        <v>1237</v>
      </c>
      <c r="K126" s="61">
        <v>5</v>
      </c>
      <c r="L126" s="61">
        <v>0</v>
      </c>
      <c r="M126" s="61">
        <v>0</v>
      </c>
      <c r="N126" s="61">
        <v>0</v>
      </c>
      <c r="O126" s="61"/>
      <c r="P126" s="61"/>
      <c r="Q126" s="61">
        <v>0</v>
      </c>
    </row>
    <row r="127" spans="1:17" x14ac:dyDescent="0.35">
      <c r="A127" t="str">
        <f>IF(OR(ISBLANK(VLOOKUP(B127,'EUROSTAT-Code'!D:E,2,0)),ISNA(VLOOKUP(B127,'EUROSTAT-Code'!D:E,2,0))),"",VLOOKUP(B127,'EUROSTAT-Code'!D:E,2,0))</f>
        <v/>
      </c>
      <c r="B127" s="4" t="s">
        <v>187</v>
      </c>
      <c r="C127" s="4" t="s">
        <v>1329</v>
      </c>
      <c r="D127" s="58">
        <v>65</v>
      </c>
      <c r="E127" s="64">
        <v>5</v>
      </c>
      <c r="F127" s="64"/>
      <c r="G127" s="59">
        <v>0</v>
      </c>
      <c r="H127" s="59" t="s">
        <v>1237</v>
      </c>
      <c r="I127" s="59" t="s">
        <v>1237</v>
      </c>
      <c r="J127" s="59" t="s">
        <v>1237</v>
      </c>
      <c r="K127" s="59" t="s">
        <v>1237</v>
      </c>
      <c r="L127" s="59">
        <v>35</v>
      </c>
      <c r="M127" s="59">
        <v>0</v>
      </c>
      <c r="N127" s="59" t="s">
        <v>1237</v>
      </c>
      <c r="O127" s="59"/>
      <c r="P127" s="59"/>
      <c r="Q127" s="59" t="s">
        <v>1237</v>
      </c>
    </row>
    <row r="128" spans="1:17" x14ac:dyDescent="0.35">
      <c r="A128" t="str">
        <f>IF(OR(ISBLANK(VLOOKUP(B128,'EUROSTAT-Code'!D:E,2,0)),ISNA(VLOOKUP(B128,'EUROSTAT-Code'!D:E,2,0))),"",VLOOKUP(B128,'EUROSTAT-Code'!D:E,2,0))</f>
        <v/>
      </c>
      <c r="B128" s="6" t="s">
        <v>188</v>
      </c>
      <c r="C128" s="6" t="s">
        <v>189</v>
      </c>
      <c r="D128" s="60">
        <v>5</v>
      </c>
      <c r="E128" s="65">
        <v>0</v>
      </c>
      <c r="F128" s="65"/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5</v>
      </c>
      <c r="M128" s="61">
        <v>0</v>
      </c>
      <c r="N128" s="61">
        <v>0</v>
      </c>
      <c r="O128" s="61"/>
      <c r="P128" s="61"/>
      <c r="Q128" s="61">
        <v>0</v>
      </c>
    </row>
    <row r="129" spans="1:17" x14ac:dyDescent="0.35">
      <c r="A129" t="str">
        <f>IF(OR(ISBLANK(VLOOKUP(B129,'EUROSTAT-Code'!D:E,2,0)),ISNA(VLOOKUP(B129,'EUROSTAT-Code'!D:E,2,0))),"",VLOOKUP(B129,'EUROSTAT-Code'!D:E,2,0))</f>
        <v/>
      </c>
      <c r="B129" s="4" t="s">
        <v>190</v>
      </c>
      <c r="C129" s="4" t="s">
        <v>191</v>
      </c>
      <c r="D129" s="58">
        <v>70</v>
      </c>
      <c r="E129" s="64">
        <v>0</v>
      </c>
      <c r="F129" s="64"/>
      <c r="G129" s="59">
        <v>0</v>
      </c>
      <c r="H129" s="59">
        <v>0</v>
      </c>
      <c r="I129" s="59">
        <v>0</v>
      </c>
      <c r="J129" s="59">
        <v>0</v>
      </c>
      <c r="K129" s="59" t="s">
        <v>1237</v>
      </c>
      <c r="L129" s="59">
        <v>0</v>
      </c>
      <c r="M129" s="59">
        <v>0</v>
      </c>
      <c r="N129" s="59" t="s">
        <v>1237</v>
      </c>
      <c r="O129" s="59"/>
      <c r="P129" s="59"/>
      <c r="Q129" s="59">
        <v>0</v>
      </c>
    </row>
    <row r="130" spans="1:17" x14ac:dyDescent="0.35">
      <c r="A130" t="str">
        <f>IF(OR(ISBLANK(VLOOKUP(B130,'EUROSTAT-Code'!D:E,2,0)),ISNA(VLOOKUP(B130,'EUROSTAT-Code'!D:E,2,0))),"",VLOOKUP(B130,'EUROSTAT-Code'!D:E,2,0))</f>
        <v/>
      </c>
      <c r="B130" s="6" t="s">
        <v>192</v>
      </c>
      <c r="C130" s="6" t="s">
        <v>193</v>
      </c>
      <c r="D130" s="60">
        <v>1180</v>
      </c>
      <c r="E130" s="65">
        <v>165</v>
      </c>
      <c r="F130" s="65"/>
      <c r="G130" s="61" t="s">
        <v>1237</v>
      </c>
      <c r="H130" s="61">
        <v>80</v>
      </c>
      <c r="I130" s="61" t="s">
        <v>1237</v>
      </c>
      <c r="J130" s="61" t="s">
        <v>1237</v>
      </c>
      <c r="K130" s="61">
        <v>75</v>
      </c>
      <c r="L130" s="61" t="s">
        <v>1237</v>
      </c>
      <c r="M130" s="61" t="s">
        <v>1237</v>
      </c>
      <c r="N130" s="61">
        <v>240</v>
      </c>
      <c r="O130" s="61"/>
      <c r="P130" s="61"/>
      <c r="Q130" s="61" t="s">
        <v>1237</v>
      </c>
    </row>
    <row r="131" spans="1:17" x14ac:dyDescent="0.35">
      <c r="A131" t="str">
        <f>IF(OR(ISBLANK(VLOOKUP(B131,'EUROSTAT-Code'!D:E,2,0)),ISNA(VLOOKUP(B131,'EUROSTAT-Code'!D:E,2,0))),"",VLOOKUP(B131,'EUROSTAT-Code'!D:E,2,0))</f>
        <v/>
      </c>
      <c r="B131" s="4" t="s">
        <v>194</v>
      </c>
      <c r="C131" s="4" t="s">
        <v>195</v>
      </c>
      <c r="D131" s="58">
        <v>35</v>
      </c>
      <c r="E131" s="64" t="s">
        <v>1237</v>
      </c>
      <c r="F131" s="64"/>
      <c r="G131" s="59">
        <v>0</v>
      </c>
      <c r="H131" s="59">
        <v>0</v>
      </c>
      <c r="I131" s="59">
        <v>0</v>
      </c>
      <c r="J131" s="59">
        <v>0</v>
      </c>
      <c r="K131" s="59" t="s">
        <v>1237</v>
      </c>
      <c r="L131" s="59">
        <v>0</v>
      </c>
      <c r="M131" s="59">
        <v>0</v>
      </c>
      <c r="N131" s="59">
        <v>0</v>
      </c>
      <c r="O131" s="59"/>
      <c r="P131" s="59"/>
      <c r="Q131" s="59">
        <v>0</v>
      </c>
    </row>
    <row r="132" spans="1:17" x14ac:dyDescent="0.35">
      <c r="A132" t="str">
        <f>IF(OR(ISBLANK(VLOOKUP(B132,'EUROSTAT-Code'!D:E,2,0)),ISNA(VLOOKUP(B132,'EUROSTAT-Code'!D:E,2,0))),"",VLOOKUP(B132,'EUROSTAT-Code'!D:E,2,0))</f>
        <v>x</v>
      </c>
      <c r="B132" s="6" t="s">
        <v>196</v>
      </c>
      <c r="C132" s="6" t="s">
        <v>197</v>
      </c>
      <c r="D132" s="60">
        <v>820</v>
      </c>
      <c r="E132" s="65">
        <v>0</v>
      </c>
      <c r="F132" s="65"/>
      <c r="G132" s="61">
        <v>0</v>
      </c>
      <c r="H132" s="61">
        <v>0</v>
      </c>
      <c r="I132" s="61">
        <v>0</v>
      </c>
      <c r="J132" s="61">
        <v>0</v>
      </c>
      <c r="K132" s="61">
        <v>0</v>
      </c>
      <c r="L132" s="61">
        <v>810</v>
      </c>
      <c r="M132" s="61">
        <v>0</v>
      </c>
      <c r="N132" s="61">
        <v>0</v>
      </c>
      <c r="O132" s="61"/>
      <c r="P132" s="61"/>
      <c r="Q132" s="61">
        <v>0</v>
      </c>
    </row>
    <row r="133" spans="1:17" x14ac:dyDescent="0.35">
      <c r="A133" t="str">
        <f>IF(OR(ISBLANK(VLOOKUP(B133,'EUROSTAT-Code'!D:E,2,0)),ISNA(VLOOKUP(B133,'EUROSTAT-Code'!D:E,2,0))),"",VLOOKUP(B133,'EUROSTAT-Code'!D:E,2,0))</f>
        <v/>
      </c>
      <c r="B133" s="4" t="s">
        <v>198</v>
      </c>
      <c r="C133" s="4" t="s">
        <v>199</v>
      </c>
      <c r="D133" s="58">
        <v>1905</v>
      </c>
      <c r="E133" s="64">
        <v>330</v>
      </c>
      <c r="F133" s="64"/>
      <c r="G133" s="59">
        <v>0</v>
      </c>
      <c r="H133" s="59">
        <v>65</v>
      </c>
      <c r="I133" s="59">
        <v>445</v>
      </c>
      <c r="J133" s="59">
        <v>100</v>
      </c>
      <c r="K133" s="59" t="s">
        <v>1237</v>
      </c>
      <c r="L133" s="59" t="s">
        <v>1237</v>
      </c>
      <c r="M133" s="59">
        <v>0</v>
      </c>
      <c r="N133" s="59">
        <v>790</v>
      </c>
      <c r="O133" s="59"/>
      <c r="P133" s="59"/>
      <c r="Q133" s="59">
        <v>0</v>
      </c>
    </row>
    <row r="134" spans="1:17" x14ac:dyDescent="0.35">
      <c r="A134" t="str">
        <f>IF(OR(ISBLANK(VLOOKUP(B134,'EUROSTAT-Code'!D:E,2,0)),ISNA(VLOOKUP(B134,'EUROSTAT-Code'!D:E,2,0))),"",VLOOKUP(B134,'EUROSTAT-Code'!D:E,2,0))</f>
        <v/>
      </c>
      <c r="B134" s="6" t="s">
        <v>200</v>
      </c>
      <c r="C134" s="6" t="s">
        <v>201</v>
      </c>
      <c r="D134" s="60">
        <v>485</v>
      </c>
      <c r="E134" s="65">
        <v>135</v>
      </c>
      <c r="F134" s="65"/>
      <c r="G134" s="61">
        <v>0</v>
      </c>
      <c r="H134" s="61">
        <v>65</v>
      </c>
      <c r="I134" s="61">
        <v>0</v>
      </c>
      <c r="J134" s="61">
        <v>0</v>
      </c>
      <c r="K134" s="61">
        <v>70</v>
      </c>
      <c r="L134" s="61">
        <v>0</v>
      </c>
      <c r="M134" s="61">
        <v>215</v>
      </c>
      <c r="N134" s="61">
        <v>0</v>
      </c>
      <c r="O134" s="61"/>
      <c r="P134" s="61"/>
      <c r="Q134" s="61">
        <v>0</v>
      </c>
    </row>
    <row r="135" spans="1:17" x14ac:dyDescent="0.35">
      <c r="A135" t="str">
        <f>IF(OR(ISBLANK(VLOOKUP(B135,'EUROSTAT-Code'!D:E,2,0)),ISNA(VLOOKUP(B135,'EUROSTAT-Code'!D:E,2,0))),"",VLOOKUP(B135,'EUROSTAT-Code'!D:E,2,0))</f>
        <v/>
      </c>
      <c r="B135" s="4" t="s">
        <v>202</v>
      </c>
      <c r="C135" s="4" t="s">
        <v>1330</v>
      </c>
      <c r="D135" s="58">
        <v>100</v>
      </c>
      <c r="E135" s="64">
        <v>30</v>
      </c>
      <c r="F135" s="64"/>
      <c r="G135" s="59" t="s">
        <v>1237</v>
      </c>
      <c r="H135" s="59">
        <v>5</v>
      </c>
      <c r="I135" s="59">
        <v>10</v>
      </c>
      <c r="J135" s="59" t="s">
        <v>1237</v>
      </c>
      <c r="K135" s="59">
        <v>20</v>
      </c>
      <c r="L135" s="59" t="s">
        <v>1237</v>
      </c>
      <c r="M135" s="59">
        <v>5</v>
      </c>
      <c r="N135" s="59">
        <v>0</v>
      </c>
      <c r="O135" s="59"/>
      <c r="P135" s="59"/>
      <c r="Q135" s="59">
        <v>15</v>
      </c>
    </row>
    <row r="136" spans="1:17" x14ac:dyDescent="0.35">
      <c r="A136" t="str">
        <f>IF(OR(ISBLANK(VLOOKUP(B136,'EUROSTAT-Code'!D:E,2,0)),ISNA(VLOOKUP(B136,'EUROSTAT-Code'!D:E,2,0))),"",VLOOKUP(B136,'EUROSTAT-Code'!D:E,2,0))</f>
        <v/>
      </c>
      <c r="B136" s="6" t="s">
        <v>203</v>
      </c>
      <c r="C136" s="6" t="s">
        <v>1331</v>
      </c>
      <c r="D136" s="60">
        <v>40</v>
      </c>
      <c r="E136" s="65">
        <v>15</v>
      </c>
      <c r="F136" s="65"/>
      <c r="G136" s="61">
        <v>0</v>
      </c>
      <c r="H136" s="61">
        <v>0</v>
      </c>
      <c r="I136" s="61">
        <v>0</v>
      </c>
      <c r="J136" s="61">
        <v>0</v>
      </c>
      <c r="K136" s="61">
        <v>20</v>
      </c>
      <c r="L136" s="61">
        <v>0</v>
      </c>
      <c r="M136" s="61">
        <v>0</v>
      </c>
      <c r="N136" s="61">
        <v>0</v>
      </c>
      <c r="O136" s="61"/>
      <c r="P136" s="61"/>
      <c r="Q136" s="61">
        <v>0</v>
      </c>
    </row>
    <row r="137" spans="1:17" x14ac:dyDescent="0.35">
      <c r="A137" t="str">
        <f>IF(OR(ISBLANK(VLOOKUP(B137,'EUROSTAT-Code'!D:E,2,0)),ISNA(VLOOKUP(B137,'EUROSTAT-Code'!D:E,2,0))),"",VLOOKUP(B137,'EUROSTAT-Code'!D:E,2,0))</f>
        <v/>
      </c>
      <c r="B137" s="4" t="s">
        <v>205</v>
      </c>
      <c r="C137" s="4" t="s">
        <v>206</v>
      </c>
      <c r="D137" s="58">
        <v>720</v>
      </c>
      <c r="E137" s="64" t="s">
        <v>1237</v>
      </c>
      <c r="F137" s="64"/>
      <c r="G137" s="59">
        <v>0</v>
      </c>
      <c r="H137" s="59">
        <v>0</v>
      </c>
      <c r="I137" s="59" t="s">
        <v>1237</v>
      </c>
      <c r="J137" s="59">
        <v>0</v>
      </c>
      <c r="K137" s="59" t="s">
        <v>1237</v>
      </c>
      <c r="L137" s="59">
        <v>0</v>
      </c>
      <c r="M137" s="59">
        <v>0</v>
      </c>
      <c r="N137" s="59">
        <v>700</v>
      </c>
      <c r="O137" s="59"/>
      <c r="P137" s="59"/>
      <c r="Q137" s="59">
        <v>0</v>
      </c>
    </row>
    <row r="138" spans="1:17" x14ac:dyDescent="0.35">
      <c r="A138" t="str">
        <f>IF(OR(ISBLANK(VLOOKUP(B138,'EUROSTAT-Code'!D:E,2,0)),ISNA(VLOOKUP(B138,'EUROSTAT-Code'!D:E,2,0))),"",VLOOKUP(B138,'EUROSTAT-Code'!D:E,2,0))</f>
        <v>x</v>
      </c>
      <c r="B138" s="6" t="s">
        <v>207</v>
      </c>
      <c r="C138" s="6" t="s">
        <v>208</v>
      </c>
      <c r="D138" s="60">
        <v>570</v>
      </c>
      <c r="E138" s="65">
        <v>0</v>
      </c>
      <c r="F138" s="65"/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560</v>
      </c>
      <c r="O138" s="61"/>
      <c r="P138" s="61"/>
      <c r="Q138" s="61">
        <v>0</v>
      </c>
    </row>
    <row r="139" spans="1:17" x14ac:dyDescent="0.35">
      <c r="A139" t="str">
        <f>IF(OR(ISBLANK(VLOOKUP(B139,'EUROSTAT-Code'!D:E,2,0)),ISNA(VLOOKUP(B139,'EUROSTAT-Code'!D:E,2,0))),"",VLOOKUP(B139,'EUROSTAT-Code'!D:E,2,0))</f>
        <v>x</v>
      </c>
      <c r="B139" s="4" t="s">
        <v>209</v>
      </c>
      <c r="C139" s="4" t="s">
        <v>210</v>
      </c>
      <c r="D139" s="58">
        <v>65</v>
      </c>
      <c r="E139" s="64">
        <v>0</v>
      </c>
      <c r="F139" s="64"/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59">
        <v>0</v>
      </c>
      <c r="N139" s="59">
        <v>65</v>
      </c>
      <c r="O139" s="59"/>
      <c r="P139" s="59"/>
      <c r="Q139" s="59">
        <v>0</v>
      </c>
    </row>
    <row r="140" spans="1:17" x14ac:dyDescent="0.35">
      <c r="A140" t="str">
        <f>IF(OR(ISBLANK(VLOOKUP(B140,'EUROSTAT-Code'!D:E,2,0)),ISNA(VLOOKUP(B140,'EUROSTAT-Code'!D:E,2,0))),"",VLOOKUP(B140,'EUROSTAT-Code'!D:E,2,0))</f>
        <v/>
      </c>
      <c r="B140" s="6" t="s">
        <v>211</v>
      </c>
      <c r="C140" s="6" t="s">
        <v>212</v>
      </c>
      <c r="D140" s="60">
        <v>30</v>
      </c>
      <c r="E140" s="65">
        <v>5</v>
      </c>
      <c r="F140" s="65"/>
      <c r="G140" s="61">
        <v>0</v>
      </c>
      <c r="H140" s="61">
        <v>5</v>
      </c>
      <c r="I140" s="61">
        <v>0</v>
      </c>
      <c r="J140" s="61">
        <v>0</v>
      </c>
      <c r="K140" s="61">
        <v>0</v>
      </c>
      <c r="L140" s="61">
        <v>20</v>
      </c>
      <c r="M140" s="61">
        <v>0</v>
      </c>
      <c r="N140" s="61">
        <v>0</v>
      </c>
      <c r="O140" s="61"/>
      <c r="P140" s="61"/>
      <c r="Q140" s="61">
        <v>0</v>
      </c>
    </row>
    <row r="141" spans="1:17" x14ac:dyDescent="0.35">
      <c r="A141" t="str">
        <f>IF(OR(ISBLANK(VLOOKUP(B141,'EUROSTAT-Code'!D:E,2,0)),ISNA(VLOOKUP(B141,'EUROSTAT-Code'!D:E,2,0))),"",VLOOKUP(B141,'EUROSTAT-Code'!D:E,2,0))</f>
        <v/>
      </c>
      <c r="B141" s="4" t="s">
        <v>304</v>
      </c>
      <c r="C141" s="4" t="s">
        <v>305</v>
      </c>
      <c r="D141" s="58">
        <v>5</v>
      </c>
      <c r="E141" s="64">
        <v>0</v>
      </c>
      <c r="F141" s="64"/>
      <c r="G141" s="59">
        <v>0</v>
      </c>
      <c r="H141" s="59">
        <v>0</v>
      </c>
      <c r="I141" s="59">
        <v>0</v>
      </c>
      <c r="J141" s="59">
        <v>0</v>
      </c>
      <c r="K141" s="59">
        <v>0</v>
      </c>
      <c r="L141" s="59">
        <v>0</v>
      </c>
      <c r="M141" s="59">
        <v>0</v>
      </c>
      <c r="N141" s="59">
        <v>0</v>
      </c>
      <c r="O141" s="59"/>
      <c r="P141" s="59"/>
      <c r="Q141" s="59">
        <v>0</v>
      </c>
    </row>
    <row r="142" spans="1:17" x14ac:dyDescent="0.35">
      <c r="A142" t="str">
        <f>IF(OR(ISBLANK(VLOOKUP(B142,'EUROSTAT-Code'!D:E,2,0)),ISNA(VLOOKUP(B142,'EUROSTAT-Code'!D:E,2,0))),"",VLOOKUP(B142,'EUROSTAT-Code'!D:E,2,0))</f>
        <v/>
      </c>
      <c r="B142" s="8" t="s">
        <v>213</v>
      </c>
      <c r="C142" s="8" t="s">
        <v>1053</v>
      </c>
      <c r="D142" s="62">
        <v>34975</v>
      </c>
      <c r="E142" s="66"/>
      <c r="F142" s="66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>
        <v>0</v>
      </c>
    </row>
    <row r="143" spans="1:17" x14ac:dyDescent="0.35">
      <c r="A143" t="str">
        <f>IF(OR(ISBLANK(VLOOKUP(B143,'EUROSTAT-Code'!D:E,2,0)),ISNA(VLOOKUP(B143,'EUROSTAT-Code'!D:E,2,0))),"",VLOOKUP(B143,'EUROSTAT-Code'!D:E,2,0))</f>
        <v>x</v>
      </c>
      <c r="B143" s="4" t="s">
        <v>215</v>
      </c>
      <c r="C143" s="4" t="s">
        <v>1054</v>
      </c>
      <c r="D143" s="58">
        <v>5</v>
      </c>
      <c r="E143" s="64">
        <v>0</v>
      </c>
      <c r="F143" s="64"/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5</v>
      </c>
      <c r="M143" s="59">
        <v>0</v>
      </c>
      <c r="N143" s="59">
        <v>0</v>
      </c>
      <c r="O143" s="59"/>
      <c r="P143" s="59"/>
      <c r="Q143" s="59">
        <v>0</v>
      </c>
    </row>
    <row r="144" spans="1:17" x14ac:dyDescent="0.35">
      <c r="A144" t="str">
        <f>IF(OR(ISBLANK(VLOOKUP(B144,'EUROSTAT-Code'!D:E,2,0)),ISNA(VLOOKUP(B144,'EUROSTAT-Code'!D:E,2,0))),"",VLOOKUP(B144,'EUROSTAT-Code'!D:E,2,0))</f>
        <v>x</v>
      </c>
      <c r="B144" s="6" t="s">
        <v>339</v>
      </c>
      <c r="C144" s="6" t="s">
        <v>369</v>
      </c>
      <c r="D144" s="60">
        <v>0</v>
      </c>
      <c r="E144" s="65">
        <v>0</v>
      </c>
      <c r="F144" s="65"/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0</v>
      </c>
      <c r="M144" s="61">
        <v>0</v>
      </c>
      <c r="N144" s="61">
        <v>0</v>
      </c>
      <c r="O144" s="61"/>
      <c r="P144" s="61"/>
      <c r="Q144" s="61">
        <v>0</v>
      </c>
    </row>
    <row r="145" spans="1:17" x14ac:dyDescent="0.35">
      <c r="A145" t="str">
        <f>IF(OR(ISBLANK(VLOOKUP(B145,'EUROSTAT-Code'!D:E,2,0)),ISNA(VLOOKUP(B145,'EUROSTAT-Code'!D:E,2,0))),"",VLOOKUP(B145,'EUROSTAT-Code'!D:E,2,0))</f>
        <v>x</v>
      </c>
      <c r="B145" s="4" t="s">
        <v>216</v>
      </c>
      <c r="C145" s="4" t="s">
        <v>217</v>
      </c>
      <c r="D145" s="58">
        <v>5</v>
      </c>
      <c r="E145" s="64">
        <v>0</v>
      </c>
      <c r="F145" s="64"/>
      <c r="G145" s="59">
        <v>0</v>
      </c>
      <c r="H145" s="59">
        <v>0</v>
      </c>
      <c r="I145" s="59">
        <v>0</v>
      </c>
      <c r="J145" s="59">
        <v>0</v>
      </c>
      <c r="K145" s="59">
        <v>0</v>
      </c>
      <c r="L145" s="59">
        <v>5</v>
      </c>
      <c r="M145" s="59">
        <v>0</v>
      </c>
      <c r="N145" s="59">
        <v>0</v>
      </c>
      <c r="O145" s="59"/>
      <c r="P145" s="59"/>
      <c r="Q145" s="59">
        <v>0</v>
      </c>
    </row>
    <row r="146" spans="1:17" x14ac:dyDescent="0.35">
      <c r="A146" t="str">
        <f>IF(OR(ISBLANK(VLOOKUP(B146,'EUROSTAT-Code'!D:E,2,0)),ISNA(VLOOKUP(B146,'EUROSTAT-Code'!D:E,2,0))),"",VLOOKUP(B146,'EUROSTAT-Code'!D:E,2,0))</f>
        <v/>
      </c>
      <c r="B146" s="6" t="s">
        <v>218</v>
      </c>
      <c r="C146" s="6" t="s">
        <v>219</v>
      </c>
      <c r="D146" s="60">
        <v>35</v>
      </c>
      <c r="E146" s="65">
        <v>10</v>
      </c>
      <c r="F146" s="65"/>
      <c r="G146" s="61">
        <v>0</v>
      </c>
      <c r="H146" s="61">
        <v>5</v>
      </c>
      <c r="I146" s="61" t="s">
        <v>1237</v>
      </c>
      <c r="J146" s="61" t="s">
        <v>1237</v>
      </c>
      <c r="K146" s="61">
        <v>0</v>
      </c>
      <c r="L146" s="61">
        <v>20</v>
      </c>
      <c r="M146" s="61" t="s">
        <v>1237</v>
      </c>
      <c r="N146" s="61">
        <v>0</v>
      </c>
      <c r="O146" s="61"/>
      <c r="P146" s="61"/>
      <c r="Q146" s="61">
        <v>0</v>
      </c>
    </row>
    <row r="147" spans="1:17" x14ac:dyDescent="0.35">
      <c r="A147" t="str">
        <f>IF(OR(ISBLANK(VLOOKUP(B147,'EUROSTAT-Code'!D:E,2,0)),ISNA(VLOOKUP(B147,'EUROSTAT-Code'!D:E,2,0))),"",VLOOKUP(B147,'EUROSTAT-Code'!D:E,2,0))</f>
        <v>x</v>
      </c>
      <c r="B147" s="4" t="s">
        <v>220</v>
      </c>
      <c r="C147" s="4" t="s">
        <v>221</v>
      </c>
      <c r="D147" s="58">
        <v>10</v>
      </c>
      <c r="E147" s="64" t="s">
        <v>1237</v>
      </c>
      <c r="F147" s="64"/>
      <c r="G147" s="59">
        <v>0</v>
      </c>
      <c r="H147" s="59" t="s">
        <v>1237</v>
      </c>
      <c r="I147" s="59">
        <v>0</v>
      </c>
      <c r="J147" s="59">
        <v>0</v>
      </c>
      <c r="K147" s="59">
        <v>0</v>
      </c>
      <c r="L147" s="59">
        <v>0</v>
      </c>
      <c r="M147" s="59">
        <v>10</v>
      </c>
      <c r="N147" s="59">
        <v>0</v>
      </c>
      <c r="O147" s="59"/>
      <c r="P147" s="59"/>
      <c r="Q147" s="59">
        <v>0</v>
      </c>
    </row>
    <row r="148" spans="1:17" x14ac:dyDescent="0.35">
      <c r="A148" t="str">
        <f>IF(OR(ISBLANK(VLOOKUP(B148,'EUROSTAT-Code'!D:E,2,0)),ISNA(VLOOKUP(B148,'EUROSTAT-Code'!D:E,2,0))),"",VLOOKUP(B148,'EUROSTAT-Code'!D:E,2,0))</f>
        <v>x</v>
      </c>
      <c r="B148" s="6" t="s">
        <v>222</v>
      </c>
      <c r="C148" s="6" t="s">
        <v>306</v>
      </c>
      <c r="D148" s="60">
        <v>70</v>
      </c>
      <c r="E148" s="65">
        <v>10</v>
      </c>
      <c r="F148" s="65"/>
      <c r="G148" s="61" t="s">
        <v>1237</v>
      </c>
      <c r="H148" s="61" t="s">
        <v>1237</v>
      </c>
      <c r="I148" s="61" t="s">
        <v>1237</v>
      </c>
      <c r="J148" s="61">
        <v>0</v>
      </c>
      <c r="K148" s="61" t="s">
        <v>1237</v>
      </c>
      <c r="L148" s="61">
        <v>35</v>
      </c>
      <c r="M148" s="61">
        <v>15</v>
      </c>
      <c r="N148" s="61" t="s">
        <v>1237</v>
      </c>
      <c r="O148" s="61"/>
      <c r="P148" s="61"/>
      <c r="Q148" s="61">
        <v>0</v>
      </c>
    </row>
    <row r="149" spans="1:17" x14ac:dyDescent="0.35">
      <c r="A149" t="str">
        <f>IF(OR(ISBLANK(VLOOKUP(B149,'EUROSTAT-Code'!D:E,2,0)),ISNA(VLOOKUP(B149,'EUROSTAT-Code'!D:E,2,0))),"",VLOOKUP(B149,'EUROSTAT-Code'!D:E,2,0))</f>
        <v/>
      </c>
      <c r="B149" s="4" t="s">
        <v>224</v>
      </c>
      <c r="C149" s="4" t="s">
        <v>225</v>
      </c>
      <c r="D149" s="58">
        <v>145</v>
      </c>
      <c r="E149" s="64">
        <v>15</v>
      </c>
      <c r="F149" s="64"/>
      <c r="G149" s="59">
        <v>0</v>
      </c>
      <c r="H149" s="59" t="s">
        <v>1237</v>
      </c>
      <c r="I149" s="59">
        <v>0</v>
      </c>
      <c r="J149" s="59">
        <v>0</v>
      </c>
      <c r="K149" s="59">
        <v>0</v>
      </c>
      <c r="L149" s="59">
        <v>125</v>
      </c>
      <c r="M149" s="59" t="s">
        <v>1237</v>
      </c>
      <c r="N149" s="59" t="s">
        <v>1237</v>
      </c>
      <c r="O149" s="59"/>
      <c r="P149" s="59"/>
      <c r="Q149" s="59">
        <v>0</v>
      </c>
    </row>
    <row r="150" spans="1:17" x14ac:dyDescent="0.35">
      <c r="A150" t="str">
        <f>IF(OR(ISBLANK(VLOOKUP(B150,'EUROSTAT-Code'!D:E,2,0)),ISNA(VLOOKUP(B150,'EUROSTAT-Code'!D:E,2,0))),"",VLOOKUP(B150,'EUROSTAT-Code'!D:E,2,0))</f>
        <v>x</v>
      </c>
      <c r="B150" s="6" t="s">
        <v>226</v>
      </c>
      <c r="C150" s="6" t="s">
        <v>227</v>
      </c>
      <c r="D150" s="60">
        <v>265</v>
      </c>
      <c r="E150" s="65">
        <v>10</v>
      </c>
      <c r="F150" s="65"/>
      <c r="G150" s="61">
        <v>0</v>
      </c>
      <c r="H150" s="61" t="s">
        <v>1237</v>
      </c>
      <c r="I150" s="61">
        <v>0</v>
      </c>
      <c r="J150" s="61">
        <v>0</v>
      </c>
      <c r="K150" s="61">
        <v>10</v>
      </c>
      <c r="L150" s="61">
        <v>25</v>
      </c>
      <c r="M150" s="61">
        <v>215</v>
      </c>
      <c r="N150" s="61">
        <v>0</v>
      </c>
      <c r="O150" s="61"/>
      <c r="P150" s="61"/>
      <c r="Q150" s="61">
        <v>0</v>
      </c>
    </row>
    <row r="151" spans="1:17" x14ac:dyDescent="0.35">
      <c r="A151" t="str">
        <f>IF(OR(ISBLANK(VLOOKUP(B151,'EUROSTAT-Code'!D:E,2,0)),ISNA(VLOOKUP(B151,'EUROSTAT-Code'!D:E,2,0))),"",VLOOKUP(B151,'EUROSTAT-Code'!D:E,2,0))</f>
        <v>x</v>
      </c>
      <c r="B151" s="4" t="s">
        <v>228</v>
      </c>
      <c r="C151" s="4" t="s">
        <v>229</v>
      </c>
      <c r="D151" s="58">
        <v>5</v>
      </c>
      <c r="E151" s="64">
        <v>0</v>
      </c>
      <c r="F151" s="64"/>
      <c r="G151" s="59">
        <v>0</v>
      </c>
      <c r="H151" s="59">
        <v>5</v>
      </c>
      <c r="I151" s="59">
        <v>0</v>
      </c>
      <c r="J151" s="59">
        <v>0</v>
      </c>
      <c r="K151" s="59">
        <v>0</v>
      </c>
      <c r="L151" s="59">
        <v>0</v>
      </c>
      <c r="M151" s="59">
        <v>0</v>
      </c>
      <c r="N151" s="59">
        <v>0</v>
      </c>
      <c r="O151" s="59"/>
      <c r="P151" s="59"/>
      <c r="Q151" s="59">
        <v>0</v>
      </c>
    </row>
    <row r="152" spans="1:17" x14ac:dyDescent="0.35">
      <c r="A152" t="str">
        <f>IF(OR(ISBLANK(VLOOKUP(B152,'EUROSTAT-Code'!D:E,2,0)),ISNA(VLOOKUP(B152,'EUROSTAT-Code'!D:E,2,0))),"",VLOOKUP(B152,'EUROSTAT-Code'!D:E,2,0))</f>
        <v/>
      </c>
      <c r="B152" s="6" t="s">
        <v>645</v>
      </c>
      <c r="C152" s="6" t="s">
        <v>1212</v>
      </c>
      <c r="D152" s="60">
        <v>0</v>
      </c>
      <c r="E152" s="65">
        <v>0</v>
      </c>
      <c r="F152" s="65"/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/>
      <c r="P152" s="61"/>
      <c r="Q152" s="61">
        <v>0</v>
      </c>
    </row>
    <row r="153" spans="1:17" x14ac:dyDescent="0.35">
      <c r="A153" t="str">
        <f>IF(OR(ISBLANK(VLOOKUP(B153,'EUROSTAT-Code'!D:E,2,0)),ISNA(VLOOKUP(B153,'EUROSTAT-Code'!D:E,2,0))),"",VLOOKUP(B153,'EUROSTAT-Code'!D:E,2,0))</f>
        <v>x</v>
      </c>
      <c r="B153" s="4" t="s">
        <v>307</v>
      </c>
      <c r="C153" s="4" t="s">
        <v>1352</v>
      </c>
      <c r="D153" s="58">
        <v>5</v>
      </c>
      <c r="E153" s="64">
        <v>0</v>
      </c>
      <c r="F153" s="64"/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0</v>
      </c>
      <c r="M153" s="59">
        <v>0</v>
      </c>
      <c r="N153" s="59">
        <v>0</v>
      </c>
      <c r="O153" s="59"/>
      <c r="P153" s="59"/>
      <c r="Q153" s="59">
        <v>5</v>
      </c>
    </row>
    <row r="154" spans="1:17" x14ac:dyDescent="0.35">
      <c r="A154" t="str">
        <f>IF(OR(ISBLANK(VLOOKUP(B154,'EUROSTAT-Code'!D:E,2,0)),ISNA(VLOOKUP(B154,'EUROSTAT-Code'!D:E,2,0))),"",VLOOKUP(B154,'EUROSTAT-Code'!D:E,2,0))</f>
        <v/>
      </c>
      <c r="B154" s="6" t="s">
        <v>233</v>
      </c>
      <c r="C154" s="6" t="s">
        <v>234</v>
      </c>
      <c r="D154" s="60">
        <v>20</v>
      </c>
      <c r="E154" s="65">
        <v>0</v>
      </c>
      <c r="F154" s="65"/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/>
      <c r="P154" s="61"/>
      <c r="Q154" s="61">
        <v>20</v>
      </c>
    </row>
    <row r="155" spans="1:17" x14ac:dyDescent="0.35">
      <c r="A155" t="str">
        <f>IF(OR(ISBLANK(VLOOKUP(B155,'EUROSTAT-Code'!D:E,2,0)),ISNA(VLOOKUP(B155,'EUROSTAT-Code'!D:E,2,0))),"",VLOOKUP(B155,'EUROSTAT-Code'!D:E,2,0))</f>
        <v>x</v>
      </c>
      <c r="B155" s="4" t="s">
        <v>308</v>
      </c>
      <c r="C155" s="4" t="s">
        <v>309</v>
      </c>
      <c r="D155" s="58">
        <v>5</v>
      </c>
      <c r="E155" s="64">
        <v>0</v>
      </c>
      <c r="F155" s="64"/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/>
      <c r="P155" s="59"/>
      <c r="Q155" s="59">
        <v>0</v>
      </c>
    </row>
    <row r="156" spans="1:17" x14ac:dyDescent="0.35">
      <c r="A156" t="str">
        <f>IF(OR(ISBLANK(VLOOKUP(B156,'EUROSTAT-Code'!D:E,2,0)),ISNA(VLOOKUP(B156,'EUROSTAT-Code'!D:E,2,0))),"",VLOOKUP(B156,'EUROSTAT-Code'!D:E,2,0))</f>
        <v/>
      </c>
      <c r="B156" s="6" t="s">
        <v>237</v>
      </c>
      <c r="C156" s="6" t="s">
        <v>238</v>
      </c>
      <c r="D156" s="60">
        <v>255</v>
      </c>
      <c r="E156" s="65" t="s">
        <v>1237</v>
      </c>
      <c r="F156" s="65"/>
      <c r="G156" s="61" t="s">
        <v>1237</v>
      </c>
      <c r="H156" s="61" t="s">
        <v>1237</v>
      </c>
      <c r="I156" s="61">
        <v>0</v>
      </c>
      <c r="J156" s="61">
        <v>0</v>
      </c>
      <c r="K156" s="61">
        <v>0</v>
      </c>
      <c r="L156" s="61">
        <v>130</v>
      </c>
      <c r="M156" s="61">
        <v>115</v>
      </c>
      <c r="N156" s="61">
        <v>0</v>
      </c>
      <c r="O156" s="61"/>
      <c r="P156" s="61"/>
      <c r="Q156" s="61" t="s">
        <v>1237</v>
      </c>
    </row>
    <row r="157" spans="1:17" x14ac:dyDescent="0.35">
      <c r="A157" t="str">
        <f>IF(OR(ISBLANK(VLOOKUP(B157,'EUROSTAT-Code'!D:E,2,0)),ISNA(VLOOKUP(B157,'EUROSTAT-Code'!D:E,2,0))),"",VLOOKUP(B157,'EUROSTAT-Code'!D:E,2,0))</f>
        <v/>
      </c>
      <c r="B157" s="4" t="s">
        <v>239</v>
      </c>
      <c r="C157" s="4" t="s">
        <v>240</v>
      </c>
      <c r="D157" s="58">
        <v>0</v>
      </c>
      <c r="E157" s="64">
        <v>0</v>
      </c>
      <c r="F157" s="64"/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/>
      <c r="P157" s="59"/>
      <c r="Q157" s="59">
        <v>0</v>
      </c>
    </row>
    <row r="158" spans="1:17" x14ac:dyDescent="0.35">
      <c r="A158" t="str">
        <f>IF(OR(ISBLANK(VLOOKUP(B158,'EUROSTAT-Code'!D:E,2,0)),ISNA(VLOOKUP(B158,'EUROSTAT-Code'!D:E,2,0))),"",VLOOKUP(B158,'EUROSTAT-Code'!D:E,2,0))</f>
        <v>x</v>
      </c>
      <c r="B158" s="6" t="s">
        <v>241</v>
      </c>
      <c r="C158" s="6" t="s">
        <v>242</v>
      </c>
      <c r="D158" s="60">
        <v>220</v>
      </c>
      <c r="E158" s="65" t="s">
        <v>1237</v>
      </c>
      <c r="F158" s="65"/>
      <c r="G158" s="61">
        <v>0</v>
      </c>
      <c r="H158" s="61">
        <v>0</v>
      </c>
      <c r="I158" s="61">
        <v>0</v>
      </c>
      <c r="J158" s="61">
        <v>0</v>
      </c>
      <c r="K158" s="61" t="s">
        <v>1237</v>
      </c>
      <c r="L158" s="61">
        <v>145</v>
      </c>
      <c r="M158" s="61">
        <v>70</v>
      </c>
      <c r="N158" s="61">
        <v>0</v>
      </c>
      <c r="O158" s="61"/>
      <c r="P158" s="61"/>
      <c r="Q158" s="61">
        <v>0</v>
      </c>
    </row>
    <row r="159" spans="1:17" x14ac:dyDescent="0.35">
      <c r="A159" t="str">
        <f>IF(OR(ISBLANK(VLOOKUP(B159,'EUROSTAT-Code'!D:E,2,0)),ISNA(VLOOKUP(B159,'EUROSTAT-Code'!D:E,2,0))),"",VLOOKUP(B159,'EUROSTAT-Code'!D:E,2,0))</f>
        <v/>
      </c>
      <c r="B159" s="4" t="s">
        <v>274</v>
      </c>
      <c r="C159" s="4" t="s">
        <v>275</v>
      </c>
      <c r="D159" s="58">
        <v>5</v>
      </c>
      <c r="E159" s="64">
        <v>0</v>
      </c>
      <c r="F159" s="64"/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/>
      <c r="P159" s="59"/>
      <c r="Q159" s="59">
        <v>5</v>
      </c>
    </row>
    <row r="160" spans="1:17" x14ac:dyDescent="0.35">
      <c r="B160" s="6" t="s">
        <v>706</v>
      </c>
      <c r="C160" s="6" t="s">
        <v>1019</v>
      </c>
      <c r="D160" s="60">
        <v>125</v>
      </c>
      <c r="E160" s="65">
        <v>0</v>
      </c>
      <c r="F160" s="65"/>
      <c r="G160" s="61">
        <v>0</v>
      </c>
      <c r="H160" s="61">
        <v>0</v>
      </c>
      <c r="I160" s="61">
        <v>0</v>
      </c>
      <c r="J160" s="61">
        <v>0</v>
      </c>
      <c r="K160" s="61">
        <v>0</v>
      </c>
      <c r="L160" s="61">
        <v>0</v>
      </c>
      <c r="M160" s="61">
        <v>0</v>
      </c>
      <c r="N160" s="61">
        <v>0</v>
      </c>
      <c r="O160" s="61"/>
      <c r="P160" s="61"/>
      <c r="Q160" s="61">
        <v>125</v>
      </c>
    </row>
    <row r="161" spans="1:17" x14ac:dyDescent="0.35">
      <c r="A161" t="str">
        <f>IF(OR(ISBLANK(VLOOKUP(B161,'EUROSTAT-Code'!$A$3:$E$698,4,0)),ISNA(VLOOKUP(B161,'EUROSTAT-Code'!$A$3:$E$698,4,0))),"",VLOOKUP(B161,'EUROSTAT-Code'!$A$3:$E$698,4,0))</f>
        <v>I99_99_05</v>
      </c>
      <c r="B161" s="4" t="s">
        <v>243</v>
      </c>
      <c r="C161" s="4" t="s">
        <v>1334</v>
      </c>
      <c r="D161" s="58">
        <v>105</v>
      </c>
      <c r="E161" s="64">
        <v>0</v>
      </c>
      <c r="F161" s="64"/>
      <c r="G161" s="59">
        <v>0</v>
      </c>
      <c r="H161" s="59">
        <v>0</v>
      </c>
      <c r="I161" s="59">
        <v>0</v>
      </c>
      <c r="J161" s="59">
        <v>0</v>
      </c>
      <c r="K161" s="59">
        <v>0</v>
      </c>
      <c r="L161" s="59">
        <v>80</v>
      </c>
      <c r="M161" s="59">
        <v>0</v>
      </c>
      <c r="N161" s="59">
        <v>0</v>
      </c>
      <c r="O161" s="59"/>
      <c r="P161" s="59"/>
      <c r="Q161" s="59">
        <v>0</v>
      </c>
    </row>
    <row r="162" spans="1:17" x14ac:dyDescent="0.35">
      <c r="A162" t="str">
        <f>IF(OR(ISBLANK(VLOOKUP(B162,'EUROSTAT-Code'!$A$3:$E$698,4,0)),ISNA(VLOOKUP(B162,'EUROSTAT-Code'!$A$3:$E$698,4,0))),"",VLOOKUP(B162,'EUROSTAT-Code'!$A$3:$E$698,4,0))</f>
        <v>I99_99_12</v>
      </c>
      <c r="B162" s="6" t="s">
        <v>244</v>
      </c>
      <c r="C162" s="6" t="s">
        <v>1335</v>
      </c>
      <c r="D162" s="60">
        <v>15</v>
      </c>
      <c r="E162" s="65">
        <v>0</v>
      </c>
      <c r="F162" s="65"/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10</v>
      </c>
      <c r="M162" s="61">
        <v>0</v>
      </c>
      <c r="N162" s="61">
        <v>0</v>
      </c>
      <c r="O162" s="61"/>
      <c r="P162" s="61"/>
      <c r="Q162" s="61">
        <v>0</v>
      </c>
    </row>
    <row r="163" spans="1:17" x14ac:dyDescent="0.35">
      <c r="A163" t="str">
        <f>IF(OR(ISBLANK(VLOOKUP(B163,'EUROSTAT-Code'!$A$3:$E$698,4,0)),ISNA(VLOOKUP(B163,'EUROSTAT-Code'!$A$3:$E$698,4,0))),"",VLOOKUP(B163,'EUROSTAT-Code'!$A$3:$E$698,4,0))</f>
        <v>I99_99_15</v>
      </c>
      <c r="B163" s="4" t="s">
        <v>245</v>
      </c>
      <c r="C163" s="4" t="s">
        <v>1336</v>
      </c>
      <c r="D163" s="58">
        <v>33795</v>
      </c>
      <c r="E163" s="64" t="s">
        <v>1237</v>
      </c>
      <c r="F163" s="64"/>
      <c r="G163" s="59">
        <v>0</v>
      </c>
      <c r="H163" s="59" t="s">
        <v>1237</v>
      </c>
      <c r="I163" s="59">
        <v>0</v>
      </c>
      <c r="J163" s="59">
        <v>0</v>
      </c>
      <c r="K163" s="59" t="s">
        <v>1237</v>
      </c>
      <c r="L163" s="59" t="s">
        <v>1237</v>
      </c>
      <c r="M163" s="59">
        <v>32395</v>
      </c>
      <c r="N163" s="59" t="s">
        <v>1237</v>
      </c>
      <c r="O163" s="59"/>
      <c r="P163" s="59"/>
      <c r="Q163" s="59" t="s">
        <v>1237</v>
      </c>
    </row>
    <row r="164" spans="1:17" x14ac:dyDescent="0.35">
      <c r="A164" t="str">
        <f>IF(OR(ISBLANK(VLOOKUP(B164,'EUROSTAT-Code'!$A$3:$E$698,4,0)),ISNA(VLOOKUP(B164,'EUROSTAT-Code'!$A$3:$E$698,4,0))),"",VLOOKUP(B164,'EUROSTAT-Code'!$A$3:$E$698,4,0))</f>
        <v>M</v>
      </c>
      <c r="B164" s="8" t="s">
        <v>246</v>
      </c>
      <c r="C164" s="8" t="s">
        <v>1055</v>
      </c>
      <c r="D164" s="62">
        <v>485</v>
      </c>
      <c r="E164" s="66"/>
      <c r="F164" s="66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>
        <v>0</v>
      </c>
    </row>
    <row r="165" spans="1:17" x14ac:dyDescent="0.35">
      <c r="A165" t="str">
        <f>IF(OR(ISBLANK(VLOOKUP(B165,'EUROSTAT-Code'!$A$3:$E$698,4,0)),ISNA(VLOOKUP(B165,'EUROSTAT-Code'!$A$3:$E$698,4,0))),"",VLOOKUP(B165,'EUROSTAT-Code'!$A$3:$E$698,4,0))</f>
        <v>M01_01_03</v>
      </c>
      <c r="B165" s="4" t="s">
        <v>248</v>
      </c>
      <c r="C165" s="4" t="s">
        <v>249</v>
      </c>
      <c r="D165" s="58">
        <v>495</v>
      </c>
      <c r="E165" s="64">
        <v>70</v>
      </c>
      <c r="F165" s="64"/>
      <c r="G165" s="59">
        <v>0</v>
      </c>
      <c r="H165" s="59" t="s">
        <v>1237</v>
      </c>
      <c r="I165" s="59">
        <v>0</v>
      </c>
      <c r="J165" s="59">
        <v>0</v>
      </c>
      <c r="K165" s="59" t="s">
        <v>1237</v>
      </c>
      <c r="L165" s="59">
        <v>385</v>
      </c>
      <c r="M165" s="59" t="s">
        <v>1237</v>
      </c>
      <c r="N165" s="59" t="s">
        <v>1237</v>
      </c>
      <c r="O165" s="59"/>
      <c r="P165" s="59"/>
      <c r="Q165" s="59" t="s">
        <v>1237</v>
      </c>
    </row>
    <row r="166" spans="1:17" x14ac:dyDescent="0.35">
      <c r="A166" t="str">
        <f>IF(OR(ISBLANK(VLOOKUP(B166,'EUROSTAT-Code'!$A$3:$E$698,4,0)),ISNA(VLOOKUP(B166,'EUROSTAT-Code'!$A$3:$E$698,4,0))),"",VLOOKUP(B166,'EUROSTAT-Code'!$A$3:$E$698,4,0))</f>
        <v/>
      </c>
      <c r="B166" s="8" t="s">
        <v>250</v>
      </c>
      <c r="C166" s="8" t="s">
        <v>1056</v>
      </c>
      <c r="D166" s="62">
        <v>7925</v>
      </c>
      <c r="E166" s="66"/>
      <c r="F166" s="66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>
        <v>0</v>
      </c>
    </row>
    <row r="167" spans="1:17" x14ac:dyDescent="0.35">
      <c r="A167" t="str">
        <f>IF(OR(ISBLANK(VLOOKUP(B167,'EUROSTAT-Code'!$A$3:$E$698,4,0)),ISNA(VLOOKUP(B167,'EUROSTAT-Code'!$A$3:$E$698,4,0))),"",VLOOKUP(B167,'EUROSTAT-Code'!$A$3:$E$698,4,0))</f>
        <v>PGR01_01_02</v>
      </c>
      <c r="B167" s="4" t="s">
        <v>776</v>
      </c>
      <c r="C167" s="4" t="s">
        <v>252</v>
      </c>
      <c r="D167" s="58">
        <v>5680</v>
      </c>
      <c r="E167" s="64">
        <v>3255</v>
      </c>
      <c r="F167" s="64"/>
      <c r="G167" s="59">
        <v>340</v>
      </c>
      <c r="H167" s="59">
        <v>650</v>
      </c>
      <c r="I167" s="59" t="s">
        <v>1237</v>
      </c>
      <c r="J167" s="59">
        <v>230</v>
      </c>
      <c r="K167" s="59">
        <v>775</v>
      </c>
      <c r="L167" s="59">
        <v>205</v>
      </c>
      <c r="M167" s="59">
        <v>0</v>
      </c>
      <c r="N167" s="59">
        <v>0</v>
      </c>
      <c r="O167" s="59"/>
      <c r="P167" s="59"/>
      <c r="Q167" s="59">
        <v>0</v>
      </c>
    </row>
    <row r="168" spans="1:17" x14ac:dyDescent="0.35">
      <c r="A168" t="str">
        <f>IF(OR(ISBLANK(VLOOKUP(B168,'EUROSTAT-Code'!$A$3:$E$698,4,0)),ISNA(VLOOKUP(B168,'EUROSTAT-Code'!$A$3:$E$698,4,0))),"",VLOOKUP(B168,'EUROSTAT-Code'!$A$3:$E$698,4,0))</f>
        <v/>
      </c>
      <c r="B168" s="6" t="s">
        <v>778</v>
      </c>
      <c r="C168" s="6" t="s">
        <v>253</v>
      </c>
      <c r="D168" s="60">
        <v>605</v>
      </c>
      <c r="E168" s="65">
        <v>85</v>
      </c>
      <c r="F168" s="65"/>
      <c r="G168" s="61">
        <v>65</v>
      </c>
      <c r="H168" s="61">
        <v>295</v>
      </c>
      <c r="I168" s="61">
        <v>55</v>
      </c>
      <c r="J168" s="61" t="s">
        <v>1237</v>
      </c>
      <c r="K168" s="61">
        <v>60</v>
      </c>
      <c r="L168" s="61">
        <v>30</v>
      </c>
      <c r="M168" s="61">
        <v>0</v>
      </c>
      <c r="N168" s="61">
        <v>0</v>
      </c>
      <c r="O168" s="61"/>
      <c r="P168" s="61"/>
      <c r="Q168" s="61">
        <v>0</v>
      </c>
    </row>
    <row r="169" spans="1:17" x14ac:dyDescent="0.35">
      <c r="A169" t="str">
        <f>IF(OR(ISBLANK(VLOOKUP(B169,'EUROSTAT-Code'!$A$3:$E$698,4,0)),ISNA(VLOOKUP(B169,'EUROSTAT-Code'!$A$3:$E$698,4,0))),"",VLOOKUP(B169,'EUROSTAT-Code'!$A$3:$E$698,4,0))</f>
        <v/>
      </c>
      <c r="B169" s="4" t="s">
        <v>781</v>
      </c>
      <c r="C169" s="4" t="s">
        <v>1057</v>
      </c>
      <c r="D169" s="58">
        <v>5</v>
      </c>
      <c r="E169" s="64">
        <v>0</v>
      </c>
      <c r="F169" s="64"/>
      <c r="G169" s="59">
        <v>0</v>
      </c>
      <c r="H169" s="59">
        <v>0</v>
      </c>
      <c r="I169" s="59">
        <v>0</v>
      </c>
      <c r="J169" s="59">
        <v>0</v>
      </c>
      <c r="K169" s="59">
        <v>0</v>
      </c>
      <c r="L169" s="59">
        <v>0</v>
      </c>
      <c r="M169" s="59">
        <v>0</v>
      </c>
      <c r="N169" s="59">
        <v>0</v>
      </c>
      <c r="O169" s="59"/>
      <c r="P169" s="59"/>
      <c r="Q169" s="59">
        <v>5</v>
      </c>
    </row>
    <row r="170" spans="1:17" x14ac:dyDescent="0.35">
      <c r="A170" t="str">
        <f>IF(OR(ISBLANK(VLOOKUP(B170,'EUROSTAT-Code'!$A$3:$E$698,4,0)),ISNA(VLOOKUP(B170,'EUROSTAT-Code'!$A$3:$E$698,4,0))),"",VLOOKUP(B170,'EUROSTAT-Code'!$A$3:$E$698,4,0))</f>
        <v/>
      </c>
      <c r="B170" s="6" t="s">
        <v>783</v>
      </c>
      <c r="C170" s="6" t="s">
        <v>370</v>
      </c>
      <c r="D170" s="60">
        <v>0</v>
      </c>
      <c r="E170" s="65">
        <v>0</v>
      </c>
      <c r="F170" s="65"/>
      <c r="G170" s="61">
        <v>0</v>
      </c>
      <c r="H170" s="61">
        <v>0</v>
      </c>
      <c r="I170" s="61">
        <v>0</v>
      </c>
      <c r="J170" s="61">
        <v>0</v>
      </c>
      <c r="K170" s="61">
        <v>0</v>
      </c>
      <c r="L170" s="61">
        <v>0</v>
      </c>
      <c r="M170" s="61">
        <v>0</v>
      </c>
      <c r="N170" s="61">
        <v>0</v>
      </c>
      <c r="O170" s="61"/>
      <c r="P170" s="61"/>
      <c r="Q170" s="61">
        <v>0</v>
      </c>
    </row>
    <row r="171" spans="1:17" x14ac:dyDescent="0.35">
      <c r="A171" t="str">
        <f>IF(OR(ISBLANK(VLOOKUP(B171,'EUROSTAT-Code'!$A$3:$E$698,4,0)),ISNA(VLOOKUP(B171,'EUROSTAT-Code'!$A$3:$E$698,4,0))),"",VLOOKUP(B171,'EUROSTAT-Code'!$A$3:$E$698,4,0))</f>
        <v/>
      </c>
      <c r="B171" s="4" t="s">
        <v>785</v>
      </c>
      <c r="C171" s="4" t="s">
        <v>254</v>
      </c>
      <c r="D171" s="58">
        <v>590</v>
      </c>
      <c r="E171" s="64">
        <v>110</v>
      </c>
      <c r="F171" s="64"/>
      <c r="G171" s="59" t="s">
        <v>1237</v>
      </c>
      <c r="H171" s="59">
        <v>75</v>
      </c>
      <c r="I171" s="59">
        <v>0</v>
      </c>
      <c r="J171" s="59">
        <v>0</v>
      </c>
      <c r="K171" s="59">
        <v>30</v>
      </c>
      <c r="L171" s="59">
        <v>340</v>
      </c>
      <c r="M171" s="59" t="s">
        <v>1237</v>
      </c>
      <c r="N171" s="59" t="s">
        <v>1237</v>
      </c>
      <c r="O171" s="59"/>
      <c r="P171" s="59"/>
      <c r="Q171" s="59">
        <v>0</v>
      </c>
    </row>
    <row r="172" spans="1:17" x14ac:dyDescent="0.35">
      <c r="A172" t="str">
        <f>IF(OR(ISBLANK(VLOOKUP(B172,'EUROSTAT-Code'!$A$3:$E$698,4,0)),ISNA(VLOOKUP(B172,'EUROSTAT-Code'!$A$3:$E$698,4,0))),"",VLOOKUP(B172,'EUROSTAT-Code'!$A$3:$E$698,4,0))</f>
        <v/>
      </c>
      <c r="B172" s="6" t="s">
        <v>786</v>
      </c>
      <c r="C172" s="6" t="s">
        <v>371</v>
      </c>
      <c r="D172" s="60">
        <v>0</v>
      </c>
      <c r="E172" s="65">
        <v>0</v>
      </c>
      <c r="F172" s="65"/>
      <c r="G172" s="61">
        <v>0</v>
      </c>
      <c r="H172" s="61">
        <v>0</v>
      </c>
      <c r="I172" s="61">
        <v>0</v>
      </c>
      <c r="J172" s="61">
        <v>0</v>
      </c>
      <c r="K172" s="61">
        <v>0</v>
      </c>
      <c r="L172" s="61">
        <v>0</v>
      </c>
      <c r="M172" s="61">
        <v>0</v>
      </c>
      <c r="N172" s="61">
        <v>0</v>
      </c>
      <c r="O172" s="61"/>
      <c r="P172" s="61"/>
      <c r="Q172" s="61">
        <v>0</v>
      </c>
    </row>
    <row r="173" spans="1:17" x14ac:dyDescent="0.35">
      <c r="A173" t="str">
        <f>IF(OR(ISBLANK(VLOOKUP(B173,'EUROSTAT-Code'!$A$3:$E$698,4,0)),ISNA(VLOOKUP(B173,'EUROSTAT-Code'!$A$3:$E$698,4,0))),"",VLOOKUP(B173,'EUROSTAT-Code'!$A$3:$E$698,4,0))</f>
        <v/>
      </c>
      <c r="B173" s="4" t="s">
        <v>787</v>
      </c>
      <c r="C173" s="4" t="s">
        <v>1058</v>
      </c>
      <c r="D173" s="58">
        <v>35</v>
      </c>
      <c r="E173" s="64">
        <v>15</v>
      </c>
      <c r="F173" s="64"/>
      <c r="G173" s="59">
        <v>0</v>
      </c>
      <c r="H173" s="59">
        <v>15</v>
      </c>
      <c r="I173" s="59">
        <v>0</v>
      </c>
      <c r="J173" s="59">
        <v>0</v>
      </c>
      <c r="K173" s="59">
        <v>0</v>
      </c>
      <c r="L173" s="59">
        <v>0</v>
      </c>
      <c r="M173" s="59">
        <v>0</v>
      </c>
      <c r="N173" s="59">
        <v>0</v>
      </c>
      <c r="O173" s="59"/>
      <c r="P173" s="59"/>
      <c r="Q173" s="59">
        <v>0</v>
      </c>
    </row>
    <row r="174" spans="1:17" x14ac:dyDescent="0.35">
      <c r="A174" t="str">
        <f>IF(OR(ISBLANK(VLOOKUP(B174,'EUROSTAT-Code'!$A$3:$E$698,4,0)),ISNA(VLOOKUP(B174,'EUROSTAT-Code'!$A$3:$E$698,4,0))),"",VLOOKUP(B174,'EUROSTAT-Code'!$A$3:$E$698,4,0))</f>
        <v/>
      </c>
      <c r="B174" s="6" t="s">
        <v>791</v>
      </c>
      <c r="C174" s="6" t="s">
        <v>1337</v>
      </c>
      <c r="D174" s="60">
        <v>1015</v>
      </c>
      <c r="E174" s="65">
        <v>640</v>
      </c>
      <c r="F174" s="65"/>
      <c r="G174" s="61">
        <v>55</v>
      </c>
      <c r="H174" s="61">
        <v>75</v>
      </c>
      <c r="I174" s="61" t="s">
        <v>1237</v>
      </c>
      <c r="J174" s="61" t="s">
        <v>1237</v>
      </c>
      <c r="K174" s="61">
        <v>170</v>
      </c>
      <c r="L174" s="61" t="s">
        <v>1237</v>
      </c>
      <c r="M174" s="61">
        <v>0</v>
      </c>
      <c r="N174" s="61">
        <v>0</v>
      </c>
      <c r="O174" s="61"/>
      <c r="P174" s="61"/>
      <c r="Q174" s="61">
        <v>0</v>
      </c>
    </row>
    <row r="175" spans="1:17" x14ac:dyDescent="0.35">
      <c r="A175" t="str">
        <f>IF(OR(ISBLANK(VLOOKUP(B175,'EUROSTAT-Code'!$A$3:$E$698,4,0)),ISNA(VLOOKUP(B175,'EUROSTAT-Code'!$A$3:$E$698,4,0))),"",VLOOKUP(B175,'EUROSTAT-Code'!$A$3:$E$698,4,0))</f>
        <v/>
      </c>
      <c r="B175" s="4" t="s">
        <v>817</v>
      </c>
      <c r="C175" s="4" t="s">
        <v>1338</v>
      </c>
      <c r="D175" s="58"/>
      <c r="E175" s="64"/>
      <c r="F175" s="64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</row>
    <row r="176" spans="1:17" x14ac:dyDescent="0.35">
      <c r="A176" t="str">
        <f>IF(OR(ISBLANK(VLOOKUP(B176,'EUROSTAT-Code'!$A$3:$E$698,4,0)),ISNA(VLOOKUP(B176,'EUROSTAT-Code'!$A$3:$E$698,4,0))),"",VLOOKUP(B176,'EUROSTAT-Code'!$A$3:$E$698,4,0))</f>
        <v/>
      </c>
      <c r="B176" s="6" t="s">
        <v>837</v>
      </c>
      <c r="C176" s="6" t="s">
        <v>1059</v>
      </c>
      <c r="D176" s="60">
        <v>5</v>
      </c>
      <c r="E176" s="65">
        <v>0</v>
      </c>
      <c r="F176" s="65"/>
      <c r="G176" s="61">
        <v>0</v>
      </c>
      <c r="H176" s="61">
        <v>0</v>
      </c>
      <c r="I176" s="61">
        <v>0</v>
      </c>
      <c r="J176" s="61">
        <v>0</v>
      </c>
      <c r="K176" s="61">
        <v>0</v>
      </c>
      <c r="L176" s="61">
        <v>0</v>
      </c>
      <c r="M176" s="61">
        <v>0</v>
      </c>
      <c r="N176" s="61">
        <v>0</v>
      </c>
      <c r="O176" s="61"/>
      <c r="P176" s="61"/>
      <c r="Q176" s="61">
        <v>0</v>
      </c>
    </row>
    <row r="177" spans="1:17" x14ac:dyDescent="0.35">
      <c r="A177" t="str">
        <f>IF(OR(ISBLANK(VLOOKUP(B177,'EUROSTAT-Code'!$A$3:$E$698,4,0)),ISNA(VLOOKUP(B177,'EUROSTAT-Code'!$A$3:$E$698,4,0))),"",VLOOKUP(B177,'EUROSTAT-Code'!$A$3:$E$698,4,0))</f>
        <v/>
      </c>
      <c r="B177" s="4" t="s">
        <v>348</v>
      </c>
      <c r="C177" s="4" t="s">
        <v>349</v>
      </c>
      <c r="D177" s="58">
        <v>120</v>
      </c>
      <c r="E177" s="64">
        <v>0</v>
      </c>
      <c r="F177" s="64"/>
      <c r="G177" s="59">
        <v>0</v>
      </c>
      <c r="H177" s="59">
        <v>0</v>
      </c>
      <c r="I177" s="59">
        <v>0</v>
      </c>
      <c r="J177" s="59">
        <v>0</v>
      </c>
      <c r="K177" s="59">
        <v>0</v>
      </c>
      <c r="L177" s="59">
        <v>0</v>
      </c>
      <c r="M177" s="59">
        <v>0</v>
      </c>
      <c r="N177" s="59">
        <v>0</v>
      </c>
      <c r="O177" s="59"/>
      <c r="P177" s="59"/>
      <c r="Q177" s="59">
        <v>120</v>
      </c>
    </row>
    <row r="178" spans="1:17" x14ac:dyDescent="0.35">
      <c r="A178" t="str">
        <f>IF(OR(ISBLANK(VLOOKUP(B178,'EUROSTAT-Code'!$A$3:$E$698,4,0)),ISNA(VLOOKUP(B178,'EUROSTAT-Code'!$A$3:$E$698,4,0))),"",VLOOKUP(B178,'EUROSTAT-Code'!$A$3:$E$698,4,0))</f>
        <v/>
      </c>
      <c r="B178" s="6" t="s">
        <v>348</v>
      </c>
      <c r="C178" s="6" t="s">
        <v>1213</v>
      </c>
      <c r="D178" s="60">
        <v>10</v>
      </c>
      <c r="E178" s="65">
        <v>0</v>
      </c>
      <c r="F178" s="65"/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/>
      <c r="P178" s="61"/>
      <c r="Q178" s="61">
        <v>0</v>
      </c>
    </row>
    <row r="179" spans="1:17" x14ac:dyDescent="0.35">
      <c r="A179" t="str">
        <f>IF(OR(ISBLANK(VLOOKUP(B179,'EUROSTAT-Code'!$A$3:$E$698,4,0)),ISNA(VLOOKUP(B179,'EUROSTAT-Code'!$A$3:$E$698,4,0))),"",VLOOKUP(B179,'EUROSTAT-Code'!$A$3:$E$698,4,0))</f>
        <v/>
      </c>
      <c r="B179" s="4" t="s">
        <v>348</v>
      </c>
      <c r="C179" s="4" t="s">
        <v>350</v>
      </c>
      <c r="D179" s="58">
        <v>100</v>
      </c>
      <c r="E179" s="64">
        <v>60</v>
      </c>
      <c r="F179" s="64"/>
      <c r="G179" s="59" t="s">
        <v>1237</v>
      </c>
      <c r="H179" s="59">
        <v>20</v>
      </c>
      <c r="I179" s="59" t="s">
        <v>1237</v>
      </c>
      <c r="J179" s="59">
        <v>0</v>
      </c>
      <c r="K179" s="59">
        <v>10</v>
      </c>
      <c r="L179" s="59" t="s">
        <v>1237</v>
      </c>
      <c r="M179" s="59">
        <v>0</v>
      </c>
      <c r="N179" s="59" t="s">
        <v>1237</v>
      </c>
      <c r="O179" s="59"/>
      <c r="P179" s="59"/>
      <c r="Q179" s="59">
        <v>0</v>
      </c>
    </row>
    <row r="180" spans="1:17" x14ac:dyDescent="0.35">
      <c r="A180" t="str">
        <f>IF(OR(ISBLANK(VLOOKUP(B180,'EUROSTAT-Code'!$A$3:$E$698,4,0)),ISNA(VLOOKUP(B180,'EUROSTAT-Code'!$A$3:$E$698,4,0))),"",VLOOKUP(B180,'EUROSTAT-Code'!$A$3:$E$698,4,0))</f>
        <v/>
      </c>
      <c r="B180" s="6" t="s">
        <v>348</v>
      </c>
      <c r="C180" s="6" t="s">
        <v>352</v>
      </c>
      <c r="D180" s="60">
        <v>65</v>
      </c>
      <c r="E180" s="65">
        <v>0</v>
      </c>
      <c r="F180" s="65"/>
      <c r="G180" s="61">
        <v>0</v>
      </c>
      <c r="H180" s="61">
        <v>0</v>
      </c>
      <c r="I180" s="61">
        <v>0</v>
      </c>
      <c r="J180" s="61">
        <v>0</v>
      </c>
      <c r="K180" s="61">
        <v>0</v>
      </c>
      <c r="L180" s="61">
        <v>45</v>
      </c>
      <c r="M180" s="61">
        <v>0</v>
      </c>
      <c r="N180" s="61">
        <v>0</v>
      </c>
      <c r="O180" s="61"/>
      <c r="P180" s="61"/>
      <c r="Q180" s="61">
        <v>0</v>
      </c>
    </row>
    <row r="181" spans="1:17" x14ac:dyDescent="0.35">
      <c r="A181" t="str">
        <f>IF(OR(ISBLANK(VLOOKUP(B181,'EUROSTAT-Code'!$A$3:$E$698,4,0)),ISNA(VLOOKUP(B181,'EUROSTAT-Code'!$A$3:$E$698,4,0))),"",VLOOKUP(B181,'EUROSTAT-Code'!$A$3:$E$698,4,0))</f>
        <v/>
      </c>
      <c r="B181" s="4" t="s">
        <v>348</v>
      </c>
      <c r="C181" s="4" t="s">
        <v>356</v>
      </c>
      <c r="D181" s="58">
        <v>125</v>
      </c>
      <c r="E181" s="64">
        <v>0</v>
      </c>
      <c r="F181" s="64"/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120</v>
      </c>
      <c r="O181" s="59"/>
      <c r="P181" s="59"/>
      <c r="Q181" s="59">
        <v>0</v>
      </c>
    </row>
    <row r="182" spans="1:17" x14ac:dyDescent="0.35">
      <c r="A182" t="str">
        <f>IF(OR(ISBLANK(VLOOKUP(B182,'EUROSTAT-Code'!$A$3:$E$698,4,0)),ISNA(VLOOKUP(B182,'EUROSTAT-Code'!$A$3:$E$698,4,0))),"",VLOOKUP(B182,'EUROSTAT-Code'!$A$3:$E$698,4,0))</f>
        <v/>
      </c>
      <c r="B182" s="6" t="s">
        <v>348</v>
      </c>
      <c r="C182" s="6" t="s">
        <v>1214</v>
      </c>
      <c r="D182" s="60">
        <v>180</v>
      </c>
      <c r="E182" s="65">
        <v>130</v>
      </c>
      <c r="F182" s="65"/>
      <c r="G182" s="61" t="s">
        <v>1237</v>
      </c>
      <c r="H182" s="61">
        <v>0</v>
      </c>
      <c r="I182" s="61" t="s">
        <v>1237</v>
      </c>
      <c r="J182" s="61">
        <v>0</v>
      </c>
      <c r="K182" s="61">
        <v>30</v>
      </c>
      <c r="L182" s="61">
        <v>0</v>
      </c>
      <c r="M182" s="61">
        <v>0</v>
      </c>
      <c r="N182" s="61" t="s">
        <v>1237</v>
      </c>
      <c r="O182" s="61"/>
      <c r="P182" s="61"/>
      <c r="Q182" s="61">
        <v>0</v>
      </c>
    </row>
    <row r="183" spans="1:17" x14ac:dyDescent="0.35">
      <c r="A183" t="str">
        <f>IF(OR(ISBLANK(VLOOKUP(B183,'EUROSTAT-Code'!$A$3:$E$698,4,0)),ISNA(VLOOKUP(B183,'EUROSTAT-Code'!$A$3:$E$698,4,0))),"",VLOOKUP(B183,'EUROSTAT-Code'!$A$3:$E$698,4,0))</f>
        <v/>
      </c>
      <c r="B183" s="4" t="s">
        <v>348</v>
      </c>
      <c r="C183" s="4" t="s">
        <v>356</v>
      </c>
      <c r="D183" s="58">
        <v>140</v>
      </c>
      <c r="E183" s="64" t="s">
        <v>1237</v>
      </c>
      <c r="F183" s="64"/>
      <c r="G183" s="59">
        <v>0</v>
      </c>
      <c r="H183" s="59">
        <v>0</v>
      </c>
      <c r="I183" s="59">
        <v>0</v>
      </c>
      <c r="J183" s="59">
        <v>0</v>
      </c>
      <c r="K183" s="59" t="s">
        <v>1237</v>
      </c>
      <c r="L183" s="59">
        <v>0</v>
      </c>
      <c r="M183" s="59">
        <v>0</v>
      </c>
      <c r="N183" s="59">
        <v>135</v>
      </c>
      <c r="O183" s="59"/>
      <c r="P183" s="59"/>
      <c r="Q183" s="59">
        <v>0</v>
      </c>
    </row>
    <row r="184" spans="1:17" x14ac:dyDescent="0.35">
      <c r="A184" t="str">
        <f>IF(OR(ISBLANK(VLOOKUP(B184,'EUROSTAT-Code'!$A$3:$E$698,4,0)),ISNA(VLOOKUP(B184,'EUROSTAT-Code'!$A$3:$E$698,4,0))),"",VLOOKUP(B184,'EUROSTAT-Code'!$A$3:$E$698,4,0))</f>
        <v/>
      </c>
      <c r="B184" s="6" t="s">
        <v>348</v>
      </c>
      <c r="C184" s="6" t="s">
        <v>1214</v>
      </c>
      <c r="D184" s="60">
        <v>390</v>
      </c>
      <c r="E184" s="65">
        <v>255</v>
      </c>
      <c r="F184" s="65"/>
      <c r="G184" s="61" t="s">
        <v>1237</v>
      </c>
      <c r="H184" s="61">
        <v>15</v>
      </c>
      <c r="I184" s="61" t="s">
        <v>1237</v>
      </c>
      <c r="J184" s="61">
        <v>0</v>
      </c>
      <c r="K184" s="61">
        <v>90</v>
      </c>
      <c r="L184" s="61">
        <v>0</v>
      </c>
      <c r="M184" s="61">
        <v>0</v>
      </c>
      <c r="N184" s="61" t="s">
        <v>1237</v>
      </c>
      <c r="O184" s="61"/>
      <c r="P184" s="61"/>
      <c r="Q184" s="61">
        <v>0</v>
      </c>
    </row>
    <row r="185" spans="1:17" x14ac:dyDescent="0.35">
      <c r="A185" t="str">
        <f>IF(OR(ISBLANK(VLOOKUP(B185,'EUROSTAT-Code'!$A$3:$E$698,4,0)),ISNA(VLOOKUP(B185,'EUROSTAT-Code'!$A$3:$E$698,4,0))),"",VLOOKUP(B185,'EUROSTAT-Code'!$A$3:$E$698,4,0))</f>
        <v/>
      </c>
      <c r="B185" s="4" t="s">
        <v>348</v>
      </c>
      <c r="C185" s="4" t="s">
        <v>359</v>
      </c>
      <c r="D185" s="58">
        <v>5</v>
      </c>
      <c r="E185" s="64">
        <v>0</v>
      </c>
      <c r="F185" s="64"/>
      <c r="G185" s="59">
        <v>0</v>
      </c>
      <c r="H185" s="59">
        <v>0</v>
      </c>
      <c r="I185" s="59">
        <v>0</v>
      </c>
      <c r="J185" s="59">
        <v>0</v>
      </c>
      <c r="K185" s="59">
        <v>0</v>
      </c>
      <c r="L185" s="59">
        <v>0</v>
      </c>
      <c r="M185" s="59">
        <v>0</v>
      </c>
      <c r="N185" s="59">
        <v>0</v>
      </c>
      <c r="O185" s="59"/>
      <c r="P185" s="59"/>
      <c r="Q185" s="59">
        <v>0</v>
      </c>
    </row>
    <row r="186" spans="1:17" x14ac:dyDescent="0.35">
      <c r="A186" t="str">
        <f>IF(OR(ISBLANK(VLOOKUP(B186,'EUROSTAT-Code'!$A$3:$E$698,4,0)),ISNA(VLOOKUP(B186,'EUROSTAT-Code'!$A$3:$E$698,4,0))),"",VLOOKUP(B186,'EUROSTAT-Code'!$A$3:$E$698,4,0))</f>
        <v/>
      </c>
      <c r="B186" s="6" t="s">
        <v>348</v>
      </c>
      <c r="C186" s="6" t="s">
        <v>359</v>
      </c>
      <c r="D186" s="60">
        <v>5</v>
      </c>
      <c r="E186" s="65">
        <v>0</v>
      </c>
      <c r="F186" s="65"/>
      <c r="G186" s="61">
        <v>0</v>
      </c>
      <c r="H186" s="61">
        <v>0</v>
      </c>
      <c r="I186" s="61">
        <v>0</v>
      </c>
      <c r="J186" s="61">
        <v>0</v>
      </c>
      <c r="K186" s="61">
        <v>0</v>
      </c>
      <c r="L186" s="61">
        <v>0</v>
      </c>
      <c r="M186" s="61">
        <v>0</v>
      </c>
      <c r="N186" s="61">
        <v>0</v>
      </c>
      <c r="O186" s="61"/>
      <c r="P186" s="61"/>
      <c r="Q186" s="61">
        <v>0</v>
      </c>
    </row>
    <row r="187" spans="1:17" x14ac:dyDescent="0.35">
      <c r="A187" t="str">
        <f>IF(OR(ISBLANK(VLOOKUP(B187,'EUROSTAT-Code'!$A$3:$E$698,4,0)),ISNA(VLOOKUP(B187,'EUROSTAT-Code'!$A$3:$E$698,4,0))),"",VLOOKUP(B187,'EUROSTAT-Code'!$A$3:$E$698,4,0))</f>
        <v/>
      </c>
      <c r="B187" s="80" t="s">
        <v>255</v>
      </c>
      <c r="C187" s="80" t="s">
        <v>1338</v>
      </c>
      <c r="D187" s="81">
        <v>6175</v>
      </c>
      <c r="E187" s="82">
        <v>4150</v>
      </c>
      <c r="F187" s="82"/>
      <c r="G187" s="83" t="s">
        <v>1237</v>
      </c>
      <c r="H187" s="83">
        <v>185</v>
      </c>
      <c r="I187" s="83" t="s">
        <v>1237</v>
      </c>
      <c r="J187" s="83">
        <v>0</v>
      </c>
      <c r="K187" s="83">
        <v>645</v>
      </c>
      <c r="L187" s="83">
        <v>295</v>
      </c>
      <c r="M187" s="83" t="s">
        <v>1237</v>
      </c>
      <c r="N187" s="83">
        <v>305</v>
      </c>
      <c r="O187" s="83"/>
      <c r="P187" s="83"/>
      <c r="Q187" s="83">
        <v>0</v>
      </c>
    </row>
    <row r="188" spans="1:17" x14ac:dyDescent="0.35">
      <c r="C188"/>
      <c r="D188"/>
      <c r="E188"/>
      <c r="F188"/>
      <c r="G188"/>
      <c r="H188"/>
      <c r="I188"/>
      <c r="J188"/>
      <c r="K188"/>
      <c r="L188"/>
      <c r="M188"/>
      <c r="N188"/>
      <c r="O188"/>
    </row>
    <row r="189" spans="1:17" x14ac:dyDescent="0.35">
      <c r="C189"/>
      <c r="D189"/>
      <c r="E189"/>
      <c r="F189"/>
      <c r="G189"/>
      <c r="H189"/>
      <c r="I189"/>
      <c r="J189"/>
      <c r="K189"/>
      <c r="L189"/>
      <c r="M189"/>
      <c r="N189"/>
      <c r="O189"/>
    </row>
    <row r="190" spans="1:17" x14ac:dyDescent="0.35">
      <c r="C190"/>
      <c r="D190"/>
      <c r="E190"/>
      <c r="F190"/>
      <c r="G190"/>
      <c r="H190"/>
      <c r="I190"/>
      <c r="J190"/>
      <c r="K190"/>
      <c r="L190"/>
      <c r="M190"/>
      <c r="N190"/>
      <c r="O190"/>
    </row>
    <row r="191" spans="1:17" x14ac:dyDescent="0.35">
      <c r="C191"/>
      <c r="D191"/>
      <c r="E191"/>
      <c r="F191"/>
      <c r="G191"/>
      <c r="H191"/>
      <c r="I191"/>
      <c r="J191"/>
      <c r="K191"/>
      <c r="L191"/>
      <c r="M191"/>
      <c r="N191"/>
      <c r="O191"/>
    </row>
    <row r="192" spans="1:17" x14ac:dyDescent="0.35">
      <c r="C192"/>
      <c r="D192"/>
      <c r="E192"/>
      <c r="F192"/>
      <c r="G192"/>
      <c r="H192"/>
      <c r="I192"/>
      <c r="J192"/>
      <c r="K192"/>
      <c r="L192"/>
      <c r="M192"/>
      <c r="N192"/>
      <c r="O192"/>
    </row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</sheetData>
  <conditionalFormatting sqref="C1:C2">
    <cfRule type="cellIs" dxfId="39" priority="3" operator="equal">
      <formula>0</formula>
    </cfRule>
  </conditionalFormatting>
  <conditionalFormatting sqref="D1:O1 D2:L3 E4:P4 D5:Q5 C472:O1048576">
    <cfRule type="cellIs" dxfId="38" priority="2" operator="equal">
      <formula>0</formula>
    </cfRule>
  </conditionalFormatting>
  <conditionalFormatting sqref="P2">
    <cfRule type="cellIs" dxfId="37" priority="4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17F5-3E83-435E-859F-A74E52EF3296}">
  <sheetPr codeName="Feuil13"/>
  <dimension ref="A1:R470"/>
  <sheetViews>
    <sheetView workbookViewId="0">
      <selection activeCell="A2" sqref="A2"/>
    </sheetView>
  </sheetViews>
  <sheetFormatPr defaultColWidth="11.453125" defaultRowHeight="14.5" x14ac:dyDescent="0.35"/>
  <cols>
    <col min="1" max="1" width="4.7265625" customWidth="1"/>
    <col min="2" max="2" width="13.7265625" customWidth="1"/>
    <col min="3" max="3" width="30.7265625" style="10" customWidth="1"/>
    <col min="4" max="15" width="10.7265625" style="10" customWidth="1"/>
    <col min="16" max="16" width="10.7265625" customWidth="1"/>
  </cols>
  <sheetData>
    <row r="1" spans="1:17" ht="44.5" customHeight="1" x14ac:dyDescent="0.35"/>
    <row r="2" spans="1:17" s="12" customFormat="1" ht="18" x14ac:dyDescent="0.4">
      <c r="A2" s="11" t="s">
        <v>2973</v>
      </c>
      <c r="C2" s="13"/>
      <c r="D2" s="13"/>
      <c r="E2" s="13"/>
      <c r="F2" s="13"/>
      <c r="G2" s="13"/>
      <c r="H2" s="13"/>
      <c r="I2" s="13"/>
      <c r="J2" s="13"/>
      <c r="K2" s="13"/>
      <c r="L2" s="13"/>
      <c r="P2" s="14"/>
    </row>
    <row r="3" spans="1:17" s="18" customFormat="1" ht="27.75" customHeight="1" x14ac:dyDescent="0.3">
      <c r="A3" s="15"/>
      <c r="B3" s="15"/>
      <c r="C3" s="16" t="s">
        <v>256</v>
      </c>
      <c r="D3" s="17" t="s">
        <v>1074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s="44" customFormat="1" ht="15" customHeight="1" x14ac:dyDescent="0.35">
      <c r="A4" s="42"/>
      <c r="B4" s="42" t="s">
        <v>1041</v>
      </c>
      <c r="C4" s="42" t="s">
        <v>0</v>
      </c>
      <c r="D4" s="43">
        <v>133857.9595496</v>
      </c>
      <c r="E4" s="46">
        <v>13531.5326792</v>
      </c>
      <c r="F4" s="46"/>
      <c r="G4" s="47">
        <v>800.2777059</v>
      </c>
      <c r="H4" s="47">
        <v>4495.9387642999964</v>
      </c>
      <c r="I4" s="47">
        <v>3113.8255161000006</v>
      </c>
      <c r="J4" s="47">
        <v>1504.5925000000007</v>
      </c>
      <c r="K4" s="47">
        <v>5271.1271637999989</v>
      </c>
      <c r="L4" s="47">
        <v>4431.6163348</v>
      </c>
      <c r="M4" s="47">
        <v>784.42069070000014</v>
      </c>
      <c r="N4" s="47">
        <v>14228.315874499993</v>
      </c>
      <c r="O4" s="47"/>
      <c r="P4" s="47"/>
      <c r="Q4" s="47">
        <v>1250</v>
      </c>
    </row>
    <row r="5" spans="1:17" s="19" customFormat="1" ht="15" customHeight="1" x14ac:dyDescent="0.2">
      <c r="A5" s="41"/>
      <c r="B5" s="35" t="s">
        <v>1093</v>
      </c>
      <c r="C5" s="36" t="s">
        <v>1095</v>
      </c>
      <c r="D5" s="45">
        <f t="shared" ref="D5:Q5" si="0">SUMIF($A$7:$A$227,"=x",D7:D227)</f>
        <v>5830</v>
      </c>
      <c r="E5" s="45">
        <f t="shared" si="0"/>
        <v>2665</v>
      </c>
      <c r="F5" s="45">
        <f t="shared" si="0"/>
        <v>0</v>
      </c>
      <c r="G5" s="45">
        <f t="shared" si="0"/>
        <v>50</v>
      </c>
      <c r="H5" s="45">
        <f t="shared" si="0"/>
        <v>485</v>
      </c>
      <c r="I5" s="45">
        <f t="shared" si="0"/>
        <v>155</v>
      </c>
      <c r="J5" s="45">
        <f t="shared" si="0"/>
        <v>0</v>
      </c>
      <c r="K5" s="45">
        <f t="shared" si="0"/>
        <v>465</v>
      </c>
      <c r="L5" s="45">
        <f t="shared" si="0"/>
        <v>590</v>
      </c>
      <c r="M5" s="45">
        <f t="shared" si="0"/>
        <v>495</v>
      </c>
      <c r="N5" s="45">
        <f t="shared" si="0"/>
        <v>0</v>
      </c>
      <c r="O5" s="45">
        <f t="shared" si="0"/>
        <v>0</v>
      </c>
      <c r="P5" s="45">
        <f t="shared" si="0"/>
        <v>0</v>
      </c>
      <c r="Q5" s="45">
        <f t="shared" si="0"/>
        <v>695</v>
      </c>
    </row>
    <row r="6" spans="1:17" x14ac:dyDescent="0.35">
      <c r="A6" s="2"/>
      <c r="B6" s="2" t="s">
        <v>1</v>
      </c>
      <c r="C6" s="2" t="s">
        <v>2</v>
      </c>
      <c r="D6" s="77">
        <f>SUM(D7:D59)</f>
        <v>77870</v>
      </c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>
        <f>SUM(Q7:Q59)</f>
        <v>53605</v>
      </c>
    </row>
    <row r="7" spans="1:17" x14ac:dyDescent="0.35">
      <c r="A7" t="str">
        <f>IF(OR(ISBLANK(VLOOKUP(B7,'EUROSTAT-Code'!D:E,2,0)),ISNA(VLOOKUP(B7,'EUROSTAT-Code'!D:E,2,0))),"",VLOOKUP(B7,'EUROSTAT-Code'!D:E,2,0))</f>
        <v>x</v>
      </c>
      <c r="B7" s="4" t="s">
        <v>3</v>
      </c>
      <c r="C7" s="4" t="s">
        <v>1046</v>
      </c>
      <c r="D7" s="58">
        <v>235</v>
      </c>
      <c r="E7" s="64">
        <v>0</v>
      </c>
      <c r="F7" s="64"/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/>
      <c r="P7" s="59"/>
      <c r="Q7" s="59">
        <v>235</v>
      </c>
    </row>
    <row r="8" spans="1:17" x14ac:dyDescent="0.35">
      <c r="A8" t="str">
        <f>IF(OR(ISBLANK(VLOOKUP(B8,'EUROSTAT-Code'!D:E,2,0)),ISNA(VLOOKUP(B8,'EUROSTAT-Code'!D:E,2,0))),"",VLOOKUP(B8,'EUROSTAT-Code'!D:E,2,0))</f>
        <v>x</v>
      </c>
      <c r="B8" s="6" t="s">
        <v>263</v>
      </c>
      <c r="C8" s="6" t="s">
        <v>1047</v>
      </c>
      <c r="D8" s="60">
        <v>70</v>
      </c>
      <c r="E8" s="65">
        <v>0</v>
      </c>
      <c r="F8" s="65"/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/>
      <c r="P8" s="61"/>
      <c r="Q8" s="61">
        <v>70</v>
      </c>
    </row>
    <row r="9" spans="1:17" x14ac:dyDescent="0.35">
      <c r="A9" t="str">
        <f>IF(OR(ISBLANK(VLOOKUP(B9,'EUROSTAT-Code'!D:E,2,0)),ISNA(VLOOKUP(B9,'EUROSTAT-Code'!D:E,2,0))),"",VLOOKUP(B9,'EUROSTAT-Code'!D:E,2,0))</f>
        <v>x</v>
      </c>
      <c r="B9" s="4" t="s">
        <v>4</v>
      </c>
      <c r="C9" s="4" t="s">
        <v>1048</v>
      </c>
      <c r="D9" s="58">
        <v>290</v>
      </c>
      <c r="E9" s="64">
        <v>0</v>
      </c>
      <c r="F9" s="64"/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215</v>
      </c>
      <c r="N9" s="59">
        <v>0</v>
      </c>
      <c r="O9" s="59"/>
      <c r="P9" s="59"/>
      <c r="Q9" s="59">
        <v>70</v>
      </c>
    </row>
    <row r="10" spans="1:17" x14ac:dyDescent="0.35">
      <c r="A10" t="str">
        <f>IF(OR(ISBLANK(VLOOKUP(B10,'EUROSTAT-Code'!D:E,2,0)),ISNA(VLOOKUP(B10,'EUROSTAT-Code'!D:E,2,0))),"",VLOOKUP(B10,'EUROSTAT-Code'!D:E,2,0))</f>
        <v>x</v>
      </c>
      <c r="B10" s="6" t="s">
        <v>276</v>
      </c>
      <c r="C10" s="6" t="s">
        <v>1209</v>
      </c>
      <c r="D10" s="60">
        <v>85</v>
      </c>
      <c r="E10" s="65">
        <v>0</v>
      </c>
      <c r="F10" s="65"/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/>
      <c r="P10" s="61"/>
      <c r="Q10" s="61">
        <v>85</v>
      </c>
    </row>
    <row r="11" spans="1:17" x14ac:dyDescent="0.35">
      <c r="A11" t="str">
        <f>IF(OR(ISBLANK(VLOOKUP(B11,'EUROSTAT-Code'!D:E,2,0)),ISNA(VLOOKUP(B11,'EUROSTAT-Code'!D:E,2,0))),"",VLOOKUP(B11,'EUROSTAT-Code'!D:E,2,0))</f>
        <v/>
      </c>
      <c r="B11" s="4" t="s">
        <v>6</v>
      </c>
      <c r="C11" s="4" t="s">
        <v>7</v>
      </c>
      <c r="D11" s="58">
        <v>34615</v>
      </c>
      <c r="E11" s="64" t="s">
        <v>1237</v>
      </c>
      <c r="F11" s="64"/>
      <c r="G11" s="59">
        <v>0</v>
      </c>
      <c r="H11" s="59" t="s">
        <v>1237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/>
      <c r="P11" s="59"/>
      <c r="Q11" s="59">
        <v>34405</v>
      </c>
    </row>
    <row r="12" spans="1:17" x14ac:dyDescent="0.35">
      <c r="A12" t="str">
        <f>IF(OR(ISBLANK(VLOOKUP(B12,'EUROSTAT-Code'!D:E,2,0)),ISNA(VLOOKUP(B12,'EUROSTAT-Code'!D:E,2,0))),"",VLOOKUP(B12,'EUROSTAT-Code'!D:E,2,0))</f>
        <v/>
      </c>
      <c r="B12" s="6" t="s">
        <v>9</v>
      </c>
      <c r="C12" s="6" t="s">
        <v>1299</v>
      </c>
      <c r="D12" s="60">
        <v>15</v>
      </c>
      <c r="E12" s="65">
        <v>0</v>
      </c>
      <c r="F12" s="65"/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10</v>
      </c>
      <c r="N12" s="61">
        <v>0</v>
      </c>
      <c r="O12" s="61"/>
      <c r="P12" s="61"/>
      <c r="Q12" s="61">
        <v>5</v>
      </c>
    </row>
    <row r="13" spans="1:17" x14ac:dyDescent="0.35">
      <c r="A13" t="str">
        <f>IF(OR(ISBLANK(VLOOKUP(B13,'EUROSTAT-Code'!D:E,2,0)),ISNA(VLOOKUP(B13,'EUROSTAT-Code'!D:E,2,0))),"",VLOOKUP(B13,'EUROSTAT-Code'!D:E,2,0))</f>
        <v/>
      </c>
      <c r="B13" s="4" t="s">
        <v>10</v>
      </c>
      <c r="C13" s="4" t="s">
        <v>11</v>
      </c>
      <c r="D13" s="58">
        <v>975</v>
      </c>
      <c r="E13" s="64">
        <v>25</v>
      </c>
      <c r="F13" s="64"/>
      <c r="G13" s="59">
        <v>0</v>
      </c>
      <c r="H13" s="59">
        <v>0</v>
      </c>
      <c r="I13" s="59" t="s">
        <v>1237</v>
      </c>
      <c r="J13" s="59">
        <v>0</v>
      </c>
      <c r="K13" s="59">
        <v>0</v>
      </c>
      <c r="L13" s="59" t="s">
        <v>1237</v>
      </c>
      <c r="M13" s="59">
        <v>885</v>
      </c>
      <c r="N13" s="59">
        <v>0</v>
      </c>
      <c r="O13" s="59"/>
      <c r="P13" s="59"/>
      <c r="Q13" s="59">
        <v>0</v>
      </c>
    </row>
    <row r="14" spans="1:17" x14ac:dyDescent="0.35">
      <c r="A14" t="str">
        <f>IF(OR(ISBLANK(VLOOKUP(B14,'EUROSTAT-Code'!D:E,2,0)),ISNA(VLOOKUP(B14,'EUROSTAT-Code'!D:E,2,0))),"",VLOOKUP(B14,'EUROSTAT-Code'!D:E,2,0))</f>
        <v/>
      </c>
      <c r="B14" s="6" t="s">
        <v>12</v>
      </c>
      <c r="C14" s="6" t="s">
        <v>13</v>
      </c>
      <c r="D14" s="60">
        <v>3545</v>
      </c>
      <c r="E14" s="65" t="s">
        <v>1237</v>
      </c>
      <c r="F14" s="65"/>
      <c r="G14" s="61">
        <v>0</v>
      </c>
      <c r="H14" s="61" t="s">
        <v>1237</v>
      </c>
      <c r="I14" s="61" t="s">
        <v>1237</v>
      </c>
      <c r="J14" s="61">
        <v>0</v>
      </c>
      <c r="K14" s="61">
        <v>0</v>
      </c>
      <c r="L14" s="61">
        <v>0</v>
      </c>
      <c r="M14" s="61">
        <v>710</v>
      </c>
      <c r="N14" s="61">
        <v>0</v>
      </c>
      <c r="O14" s="61"/>
      <c r="P14" s="61"/>
      <c r="Q14" s="61">
        <v>2790</v>
      </c>
    </row>
    <row r="15" spans="1:17" x14ac:dyDescent="0.35">
      <c r="A15" t="str">
        <f>IF(OR(ISBLANK(VLOOKUP(B15,'EUROSTAT-Code'!D:E,2,0)),ISNA(VLOOKUP(B15,'EUROSTAT-Code'!D:E,2,0))),"",VLOOKUP(B15,'EUROSTAT-Code'!D:E,2,0))</f>
        <v/>
      </c>
      <c r="B15" s="4" t="s">
        <v>14</v>
      </c>
      <c r="C15" s="4" t="s">
        <v>15</v>
      </c>
      <c r="D15" s="58">
        <v>3630</v>
      </c>
      <c r="E15" s="64">
        <v>0</v>
      </c>
      <c r="F15" s="64"/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/>
      <c r="P15" s="59"/>
      <c r="Q15" s="59">
        <v>3630</v>
      </c>
    </row>
    <row r="16" spans="1:17" x14ac:dyDescent="0.35">
      <c r="A16" t="str">
        <f>IF(OR(ISBLANK(VLOOKUP(B16,'EUROSTAT-Code'!D:E,2,0)),ISNA(VLOOKUP(B16,'EUROSTAT-Code'!D:E,2,0))),"",VLOOKUP(B16,'EUROSTAT-Code'!D:E,2,0))</f>
        <v>x</v>
      </c>
      <c r="B16" s="6" t="s">
        <v>284</v>
      </c>
      <c r="C16" s="6" t="s">
        <v>285</v>
      </c>
      <c r="D16" s="60">
        <v>15</v>
      </c>
      <c r="E16" s="65">
        <v>5</v>
      </c>
      <c r="F16" s="65"/>
      <c r="G16" s="61">
        <v>0</v>
      </c>
      <c r="H16" s="61">
        <v>5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/>
      <c r="P16" s="61"/>
      <c r="Q16" s="61">
        <v>0</v>
      </c>
    </row>
    <row r="17" spans="1:17" x14ac:dyDescent="0.35">
      <c r="A17" t="str">
        <f>IF(OR(ISBLANK(VLOOKUP(B17,'EUROSTAT-Code'!D:E,2,0)),ISNA(VLOOKUP(B17,'EUROSTAT-Code'!D:E,2,0))),"",VLOOKUP(B17,'EUROSTAT-Code'!D:E,2,0))</f>
        <v>x</v>
      </c>
      <c r="B17" s="4" t="s">
        <v>286</v>
      </c>
      <c r="C17" s="4" t="s">
        <v>287</v>
      </c>
      <c r="D17" s="58">
        <v>5</v>
      </c>
      <c r="E17" s="64">
        <v>0</v>
      </c>
      <c r="F17" s="64"/>
      <c r="G17" s="59">
        <v>0</v>
      </c>
      <c r="H17" s="59">
        <v>0</v>
      </c>
      <c r="I17" s="59" t="s">
        <v>1237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/>
      <c r="P17" s="59"/>
      <c r="Q17" s="59">
        <v>0</v>
      </c>
    </row>
    <row r="18" spans="1:17" x14ac:dyDescent="0.35">
      <c r="A18" t="str">
        <f>IF(OR(ISBLANK(VLOOKUP(B18,'EUROSTAT-Code'!D:E,2,0)),ISNA(VLOOKUP(B18,'EUROSTAT-Code'!D:E,2,0))),"",VLOOKUP(B18,'EUROSTAT-Code'!D:E,2,0))</f>
        <v>x</v>
      </c>
      <c r="B18" s="6" t="s">
        <v>16</v>
      </c>
      <c r="C18" s="6" t="s">
        <v>17</v>
      </c>
      <c r="D18" s="60">
        <v>50</v>
      </c>
      <c r="E18" s="65">
        <v>0</v>
      </c>
      <c r="F18" s="65"/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/>
      <c r="P18" s="61"/>
      <c r="Q18" s="61">
        <v>50</v>
      </c>
    </row>
    <row r="19" spans="1:17" x14ac:dyDescent="0.35">
      <c r="A19" t="str">
        <f>IF(OR(ISBLANK(VLOOKUP(B19,'EUROSTAT-Code'!D:E,2,0)),ISNA(VLOOKUP(B19,'EUROSTAT-Code'!D:E,2,0))),"",VLOOKUP(B19,'EUROSTAT-Code'!D:E,2,0))</f>
        <v>x</v>
      </c>
      <c r="B19" s="4" t="s">
        <v>18</v>
      </c>
      <c r="C19" s="4" t="s">
        <v>19</v>
      </c>
      <c r="D19" s="58">
        <v>1615</v>
      </c>
      <c r="E19" s="64">
        <v>980</v>
      </c>
      <c r="F19" s="64"/>
      <c r="G19" s="59">
        <v>50</v>
      </c>
      <c r="H19" s="59">
        <v>160</v>
      </c>
      <c r="I19" s="59">
        <v>150</v>
      </c>
      <c r="J19" s="59" t="s">
        <v>1237</v>
      </c>
      <c r="K19" s="59">
        <v>215</v>
      </c>
      <c r="L19" s="59" t="s">
        <v>1237</v>
      </c>
      <c r="M19" s="59">
        <v>0</v>
      </c>
      <c r="N19" s="59" t="s">
        <v>1237</v>
      </c>
      <c r="O19" s="59"/>
      <c r="P19" s="59"/>
      <c r="Q19" s="59">
        <v>0</v>
      </c>
    </row>
    <row r="20" spans="1:17" x14ac:dyDescent="0.35">
      <c r="A20" t="str">
        <f>IF(OR(ISBLANK(VLOOKUP(B20,'EUROSTAT-Code'!D:E,2,0)),ISNA(VLOOKUP(B20,'EUROSTAT-Code'!D:E,2,0))),"",VLOOKUP(B20,'EUROSTAT-Code'!D:E,2,0))</f>
        <v/>
      </c>
      <c r="B20" s="6" t="s">
        <v>277</v>
      </c>
      <c r="C20" s="6" t="s">
        <v>278</v>
      </c>
      <c r="D20" s="60">
        <v>35</v>
      </c>
      <c r="E20" s="65">
        <v>10</v>
      </c>
      <c r="F20" s="65"/>
      <c r="G20" s="61">
        <v>5</v>
      </c>
      <c r="H20" s="61">
        <v>15</v>
      </c>
      <c r="I20" s="61">
        <v>0</v>
      </c>
      <c r="J20" s="61">
        <v>0</v>
      </c>
      <c r="K20" s="61">
        <v>5</v>
      </c>
      <c r="L20" s="61">
        <v>0</v>
      </c>
      <c r="M20" s="61">
        <v>0</v>
      </c>
      <c r="N20" s="61">
        <v>0</v>
      </c>
      <c r="O20" s="61"/>
      <c r="P20" s="61"/>
      <c r="Q20" s="61">
        <v>0</v>
      </c>
    </row>
    <row r="21" spans="1:17" x14ac:dyDescent="0.35">
      <c r="A21" t="str">
        <f>IF(OR(ISBLANK(VLOOKUP(B21,'EUROSTAT-Code'!D:E,2,0)),ISNA(VLOOKUP(B21,'EUROSTAT-Code'!D:E,2,0))),"",VLOOKUP(B21,'EUROSTAT-Code'!D:E,2,0))</f>
        <v>x</v>
      </c>
      <c r="B21" s="4" t="s">
        <v>20</v>
      </c>
      <c r="C21" s="4" t="s">
        <v>21</v>
      </c>
      <c r="D21" s="58">
        <v>315</v>
      </c>
      <c r="E21" s="64">
        <v>130</v>
      </c>
      <c r="F21" s="64"/>
      <c r="G21" s="59" t="s">
        <v>1237</v>
      </c>
      <c r="H21" s="59" t="s">
        <v>1237</v>
      </c>
      <c r="I21" s="59" t="s">
        <v>1237</v>
      </c>
      <c r="J21" s="59">
        <v>0</v>
      </c>
      <c r="K21" s="59">
        <v>10</v>
      </c>
      <c r="L21" s="59">
        <v>160</v>
      </c>
      <c r="M21" s="59">
        <v>0</v>
      </c>
      <c r="N21" s="59">
        <v>0</v>
      </c>
      <c r="O21" s="59"/>
      <c r="P21" s="59"/>
      <c r="Q21" s="59">
        <v>0</v>
      </c>
    </row>
    <row r="22" spans="1:17" x14ac:dyDescent="0.35">
      <c r="A22" t="str">
        <f>IF(OR(ISBLANK(VLOOKUP(B22,'EUROSTAT-Code'!D:E,2,0)),ISNA(VLOOKUP(B22,'EUROSTAT-Code'!D:E,2,0))),"",VLOOKUP(B22,'EUROSTAT-Code'!D:E,2,0))</f>
        <v/>
      </c>
      <c r="B22" s="6" t="s">
        <v>24</v>
      </c>
      <c r="C22" s="6" t="s">
        <v>25</v>
      </c>
      <c r="D22" s="60">
        <v>25</v>
      </c>
      <c r="E22" s="65">
        <v>0</v>
      </c>
      <c r="F22" s="65"/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/>
      <c r="P22" s="61"/>
      <c r="Q22" s="61">
        <v>25</v>
      </c>
    </row>
    <row r="23" spans="1:17" x14ac:dyDescent="0.35">
      <c r="A23" t="str">
        <f>IF(OR(ISBLANK(VLOOKUP(B23,'EUROSTAT-Code'!D:E,2,0)),ISNA(VLOOKUP(B23,'EUROSTAT-Code'!D:E,2,0))),"",VLOOKUP(B23,'EUROSTAT-Code'!D:E,2,0))</f>
        <v>x</v>
      </c>
      <c r="B23" s="4" t="s">
        <v>26</v>
      </c>
      <c r="C23" s="4" t="s">
        <v>27</v>
      </c>
      <c r="D23" s="58">
        <v>220</v>
      </c>
      <c r="E23" s="64">
        <v>150</v>
      </c>
      <c r="F23" s="64"/>
      <c r="G23" s="59" t="s">
        <v>1237</v>
      </c>
      <c r="H23" s="59">
        <v>35</v>
      </c>
      <c r="I23" s="59">
        <v>5</v>
      </c>
      <c r="J23" s="59">
        <v>0</v>
      </c>
      <c r="K23" s="59">
        <v>20</v>
      </c>
      <c r="L23" s="59">
        <v>0</v>
      </c>
      <c r="M23" s="59">
        <v>0</v>
      </c>
      <c r="N23" s="59">
        <v>0</v>
      </c>
      <c r="O23" s="59"/>
      <c r="P23" s="59"/>
      <c r="Q23" s="59">
        <v>0</v>
      </c>
    </row>
    <row r="24" spans="1:17" x14ac:dyDescent="0.35">
      <c r="A24" t="str">
        <f>IF(OR(ISBLANK(VLOOKUP(B24,'EUROSTAT-Code'!D:E,2,0)),ISNA(VLOOKUP(B24,'EUROSTAT-Code'!D:E,2,0))),"",VLOOKUP(B24,'EUROSTAT-Code'!D:E,2,0))</f>
        <v/>
      </c>
      <c r="B24" s="6" t="s">
        <v>28</v>
      </c>
      <c r="C24" s="6" t="s">
        <v>29</v>
      </c>
      <c r="D24" s="60">
        <v>3150</v>
      </c>
      <c r="E24" s="65">
        <v>1895</v>
      </c>
      <c r="F24" s="65"/>
      <c r="G24" s="61" t="s">
        <v>1237</v>
      </c>
      <c r="H24" s="61">
        <v>610</v>
      </c>
      <c r="I24" s="61">
        <v>95</v>
      </c>
      <c r="J24" s="61" t="s">
        <v>1237</v>
      </c>
      <c r="K24" s="61">
        <v>305</v>
      </c>
      <c r="L24" s="61">
        <v>115</v>
      </c>
      <c r="M24" s="61">
        <v>0</v>
      </c>
      <c r="N24" s="61">
        <v>0</v>
      </c>
      <c r="O24" s="61"/>
      <c r="P24" s="61"/>
      <c r="Q24" s="61">
        <v>0</v>
      </c>
    </row>
    <row r="25" spans="1:17" x14ac:dyDescent="0.35">
      <c r="A25" t="str">
        <f>IF(OR(ISBLANK(VLOOKUP(B25,'EUROSTAT-Code'!D:E,2,0)),ISNA(VLOOKUP(B25,'EUROSTAT-Code'!D:E,2,0))),"",VLOOKUP(B25,'EUROSTAT-Code'!D:E,2,0))</f>
        <v>x</v>
      </c>
      <c r="B25" s="4" t="s">
        <v>30</v>
      </c>
      <c r="C25" s="4" t="s">
        <v>31</v>
      </c>
      <c r="D25" s="58">
        <v>1410</v>
      </c>
      <c r="E25" s="64">
        <v>630</v>
      </c>
      <c r="F25" s="64"/>
      <c r="G25" s="59" t="s">
        <v>1237</v>
      </c>
      <c r="H25" s="59">
        <v>160</v>
      </c>
      <c r="I25" s="59" t="s">
        <v>1237</v>
      </c>
      <c r="J25" s="59" t="s">
        <v>1237</v>
      </c>
      <c r="K25" s="59">
        <v>125</v>
      </c>
      <c r="L25" s="59">
        <v>430</v>
      </c>
      <c r="M25" s="59">
        <v>0</v>
      </c>
      <c r="N25" s="59" t="s">
        <v>1237</v>
      </c>
      <c r="O25" s="59"/>
      <c r="P25" s="59"/>
      <c r="Q25" s="59">
        <v>0</v>
      </c>
    </row>
    <row r="26" spans="1:17" x14ac:dyDescent="0.35">
      <c r="A26" t="str">
        <f>IF(OR(ISBLANK(VLOOKUP(B26,'EUROSTAT-Code'!D:E,2,0)),ISNA(VLOOKUP(B26,'EUROSTAT-Code'!D:E,2,0))),"",VLOOKUP(B26,'EUROSTAT-Code'!D:E,2,0))</f>
        <v/>
      </c>
      <c r="B26" s="6" t="s">
        <v>32</v>
      </c>
      <c r="C26" s="6" t="s">
        <v>33</v>
      </c>
      <c r="D26" s="60">
        <v>10</v>
      </c>
      <c r="E26" s="65">
        <v>5</v>
      </c>
      <c r="F26" s="65"/>
      <c r="G26" s="61">
        <v>0</v>
      </c>
      <c r="H26" s="61">
        <v>0</v>
      </c>
      <c r="I26" s="61">
        <v>0</v>
      </c>
      <c r="J26" s="61" t="s">
        <v>1237</v>
      </c>
      <c r="K26" s="61">
        <v>0</v>
      </c>
      <c r="L26" s="61">
        <v>0</v>
      </c>
      <c r="M26" s="61">
        <v>0</v>
      </c>
      <c r="N26" s="61">
        <v>0</v>
      </c>
      <c r="O26" s="61"/>
      <c r="P26" s="61"/>
      <c r="Q26" s="61">
        <v>0</v>
      </c>
    </row>
    <row r="27" spans="1:17" x14ac:dyDescent="0.35">
      <c r="A27" t="str">
        <f>IF(OR(ISBLANK(VLOOKUP(B27,'EUROSTAT-Code'!D:E,2,0)),ISNA(VLOOKUP(B27,'EUROSTAT-Code'!D:E,2,0))),"",VLOOKUP(B27,'EUROSTAT-Code'!D:E,2,0))</f>
        <v>x</v>
      </c>
      <c r="B27" s="4" t="s">
        <v>34</v>
      </c>
      <c r="C27" s="4" t="s">
        <v>35</v>
      </c>
      <c r="D27" s="58">
        <v>320</v>
      </c>
      <c r="E27" s="64">
        <v>0</v>
      </c>
      <c r="F27" s="64"/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190</v>
      </c>
      <c r="N27" s="59">
        <v>0</v>
      </c>
      <c r="O27" s="59"/>
      <c r="P27" s="59"/>
      <c r="Q27" s="59">
        <v>125</v>
      </c>
    </row>
    <row r="28" spans="1:17" x14ac:dyDescent="0.35">
      <c r="A28" t="str">
        <f>IF(OR(ISBLANK(VLOOKUP(B28,'EUROSTAT-Code'!D:E,2,0)),ISNA(VLOOKUP(B28,'EUROSTAT-Code'!D:E,2,0))),"",VLOOKUP(B28,'EUROSTAT-Code'!D:E,2,0))</f>
        <v/>
      </c>
      <c r="B28" s="6" t="s">
        <v>38</v>
      </c>
      <c r="C28" s="6" t="s">
        <v>39</v>
      </c>
      <c r="D28" s="60">
        <v>0</v>
      </c>
      <c r="E28" s="65">
        <v>0</v>
      </c>
      <c r="F28" s="65"/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/>
      <c r="P28" s="61"/>
      <c r="Q28" s="61">
        <v>0</v>
      </c>
    </row>
    <row r="29" spans="1:17" x14ac:dyDescent="0.35">
      <c r="A29" t="str">
        <f>IF(OR(ISBLANK(VLOOKUP(B29,'EUROSTAT-Code'!D:E,2,0)),ISNA(VLOOKUP(B29,'EUROSTAT-Code'!D:E,2,0))),"",VLOOKUP(B29,'EUROSTAT-Code'!D:E,2,0))</f>
        <v/>
      </c>
      <c r="B29" s="4" t="s">
        <v>40</v>
      </c>
      <c r="C29" s="4" t="s">
        <v>41</v>
      </c>
      <c r="D29" s="58">
        <v>310</v>
      </c>
      <c r="E29" s="64" t="s">
        <v>1237</v>
      </c>
      <c r="F29" s="64"/>
      <c r="G29" s="59">
        <v>0</v>
      </c>
      <c r="H29" s="59">
        <v>0</v>
      </c>
      <c r="I29" s="59" t="s">
        <v>1237</v>
      </c>
      <c r="J29" s="59">
        <v>0</v>
      </c>
      <c r="K29" s="59">
        <v>0</v>
      </c>
      <c r="L29" s="59">
        <v>0</v>
      </c>
      <c r="M29" s="59">
        <v>30</v>
      </c>
      <c r="N29" s="59">
        <v>0</v>
      </c>
      <c r="O29" s="59"/>
      <c r="P29" s="59"/>
      <c r="Q29" s="59">
        <v>275</v>
      </c>
    </row>
    <row r="30" spans="1:17" x14ac:dyDescent="0.35">
      <c r="A30" t="str">
        <f>IF(OR(ISBLANK(VLOOKUP(B30,'EUROSTAT-Code'!D:E,2,0)),ISNA(VLOOKUP(B30,'EUROSTAT-Code'!D:E,2,0))),"",VLOOKUP(B30,'EUROSTAT-Code'!D:E,2,0))</f>
        <v/>
      </c>
      <c r="B30" s="6" t="s">
        <v>42</v>
      </c>
      <c r="C30" s="6" t="s">
        <v>43</v>
      </c>
      <c r="D30" s="60">
        <v>4260</v>
      </c>
      <c r="E30" s="65">
        <v>2310</v>
      </c>
      <c r="F30" s="65"/>
      <c r="G30" s="61">
        <v>205</v>
      </c>
      <c r="H30" s="61">
        <v>435</v>
      </c>
      <c r="I30" s="61">
        <v>380</v>
      </c>
      <c r="J30" s="61" t="s">
        <v>1237</v>
      </c>
      <c r="K30" s="61">
        <v>730</v>
      </c>
      <c r="L30" s="61" t="s">
        <v>1237</v>
      </c>
      <c r="M30" s="61">
        <v>0</v>
      </c>
      <c r="N30" s="61" t="s">
        <v>1237</v>
      </c>
      <c r="O30" s="61"/>
      <c r="P30" s="61"/>
      <c r="Q30" s="61">
        <v>0</v>
      </c>
    </row>
    <row r="31" spans="1:17" x14ac:dyDescent="0.35">
      <c r="A31" t="str">
        <f>IF(OR(ISBLANK(VLOOKUP(B31,'EUROSTAT-Code'!D:E,2,0)),ISNA(VLOOKUP(B31,'EUROSTAT-Code'!D:E,2,0))),"",VLOOKUP(B31,'EUROSTAT-Code'!D:E,2,0))</f>
        <v/>
      </c>
      <c r="B31" s="4" t="s">
        <v>310</v>
      </c>
      <c r="C31" s="4" t="s">
        <v>1210</v>
      </c>
      <c r="D31" s="58">
        <v>5</v>
      </c>
      <c r="E31" s="64">
        <v>0</v>
      </c>
      <c r="F31" s="64"/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5</v>
      </c>
      <c r="M31" s="59">
        <v>0</v>
      </c>
      <c r="N31" s="59">
        <v>0</v>
      </c>
      <c r="O31" s="59"/>
      <c r="P31" s="59"/>
      <c r="Q31" s="59">
        <v>0</v>
      </c>
    </row>
    <row r="32" spans="1:17" x14ac:dyDescent="0.35">
      <c r="A32" t="str">
        <f>IF(OR(ISBLANK(VLOOKUP(B32,'EUROSTAT-Code'!D:E,2,0)),ISNA(VLOOKUP(B32,'EUROSTAT-Code'!D:E,2,0))),"",VLOOKUP(B32,'EUROSTAT-Code'!D:E,2,0))</f>
        <v/>
      </c>
      <c r="B32" s="6" t="s">
        <v>44</v>
      </c>
      <c r="C32" s="6" t="s">
        <v>45</v>
      </c>
      <c r="D32" s="60">
        <v>105</v>
      </c>
      <c r="E32" s="65">
        <v>0</v>
      </c>
      <c r="F32" s="65"/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10</v>
      </c>
      <c r="N32" s="61">
        <v>0</v>
      </c>
      <c r="O32" s="61"/>
      <c r="P32" s="61"/>
      <c r="Q32" s="61">
        <v>100</v>
      </c>
    </row>
    <row r="33" spans="1:17" x14ac:dyDescent="0.35">
      <c r="A33" t="str">
        <f>IF(OR(ISBLANK(VLOOKUP(B33,'EUROSTAT-Code'!D:E,2,0)),ISNA(VLOOKUP(B33,'EUROSTAT-Code'!D:E,2,0))),"",VLOOKUP(B33,'EUROSTAT-Code'!D:E,2,0))</f>
        <v>x</v>
      </c>
      <c r="B33" s="4" t="s">
        <v>46</v>
      </c>
      <c r="C33" s="4" t="s">
        <v>47</v>
      </c>
      <c r="D33" s="58">
        <v>160</v>
      </c>
      <c r="E33" s="64" t="s">
        <v>1237</v>
      </c>
      <c r="F33" s="64"/>
      <c r="G33" s="59">
        <v>0</v>
      </c>
      <c r="H33" s="59">
        <v>0</v>
      </c>
      <c r="I33" s="59" t="s">
        <v>1237</v>
      </c>
      <c r="J33" s="59">
        <v>0</v>
      </c>
      <c r="K33" s="59">
        <v>0</v>
      </c>
      <c r="L33" s="59" t="s">
        <v>1237</v>
      </c>
      <c r="M33" s="59">
        <v>90</v>
      </c>
      <c r="N33" s="59">
        <v>0</v>
      </c>
      <c r="O33" s="59"/>
      <c r="P33" s="59"/>
      <c r="Q33" s="59">
        <v>60</v>
      </c>
    </row>
    <row r="34" spans="1:17" x14ac:dyDescent="0.35">
      <c r="A34" t="str">
        <f>IF(OR(ISBLANK(VLOOKUP(B34,'EUROSTAT-Code'!D:E,2,0)),ISNA(VLOOKUP(B34,'EUROSTAT-Code'!D:E,2,0))),"",VLOOKUP(B34,'EUROSTAT-Code'!D:E,2,0))</f>
        <v>x</v>
      </c>
      <c r="B34" s="6" t="s">
        <v>48</v>
      </c>
      <c r="C34" s="6" t="s">
        <v>49</v>
      </c>
      <c r="D34" s="60">
        <v>1040</v>
      </c>
      <c r="E34" s="65">
        <v>770</v>
      </c>
      <c r="F34" s="65"/>
      <c r="G34" s="61" t="s">
        <v>1237</v>
      </c>
      <c r="H34" s="61">
        <v>125</v>
      </c>
      <c r="I34" s="61" t="s">
        <v>1237</v>
      </c>
      <c r="J34" s="61" t="s">
        <v>1237</v>
      </c>
      <c r="K34" s="61">
        <v>95</v>
      </c>
      <c r="L34" s="61" t="s">
        <v>1237</v>
      </c>
      <c r="M34" s="61">
        <v>0</v>
      </c>
      <c r="N34" s="61">
        <v>0</v>
      </c>
      <c r="O34" s="61"/>
      <c r="P34" s="61"/>
      <c r="Q34" s="61">
        <v>0</v>
      </c>
    </row>
    <row r="35" spans="1:17" x14ac:dyDescent="0.35">
      <c r="A35" t="str">
        <f>IF(OR(ISBLANK(VLOOKUP(B35,'EUROSTAT-Code'!D:E,2,0)),ISNA(VLOOKUP(B35,'EUROSTAT-Code'!D:E,2,0))),"",VLOOKUP(B35,'EUROSTAT-Code'!D:E,2,0))</f>
        <v/>
      </c>
      <c r="B35" s="4" t="s">
        <v>288</v>
      </c>
      <c r="C35" s="4" t="s">
        <v>289</v>
      </c>
      <c r="D35" s="58">
        <v>5</v>
      </c>
      <c r="E35" s="64">
        <v>0</v>
      </c>
      <c r="F35" s="64"/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/>
      <c r="P35" s="59"/>
      <c r="Q35" s="59">
        <v>5</v>
      </c>
    </row>
    <row r="36" spans="1:17" x14ac:dyDescent="0.35">
      <c r="A36" t="str">
        <f>IF(OR(ISBLANK(VLOOKUP(B36,'EUROSTAT-Code'!D:E,2,0)),ISNA(VLOOKUP(B36,'EUROSTAT-Code'!D:E,2,0))),"",VLOOKUP(B36,'EUROSTAT-Code'!D:E,2,0))</f>
        <v/>
      </c>
      <c r="B36" s="6" t="s">
        <v>50</v>
      </c>
      <c r="C36" s="6" t="s">
        <v>51</v>
      </c>
      <c r="D36" s="60">
        <v>185</v>
      </c>
      <c r="E36" s="65">
        <v>0</v>
      </c>
      <c r="F36" s="65"/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175</v>
      </c>
      <c r="N36" s="61">
        <v>0</v>
      </c>
      <c r="O36" s="61"/>
      <c r="P36" s="61"/>
      <c r="Q36" s="61">
        <v>0</v>
      </c>
    </row>
    <row r="37" spans="1:17" x14ac:dyDescent="0.35">
      <c r="A37" t="str">
        <f>IF(OR(ISBLANK(VLOOKUP(B37,'EUROSTAT-Code'!D:E,2,0)),ISNA(VLOOKUP(B37,'EUROSTAT-Code'!D:E,2,0))),"",VLOOKUP(B37,'EUROSTAT-Code'!D:E,2,0))</f>
        <v/>
      </c>
      <c r="B37" s="4" t="s">
        <v>52</v>
      </c>
      <c r="C37" s="4" t="s">
        <v>1301</v>
      </c>
      <c r="D37" s="58">
        <v>1460</v>
      </c>
      <c r="E37" s="64">
        <v>110</v>
      </c>
      <c r="F37" s="64"/>
      <c r="G37" s="59" t="s">
        <v>1237</v>
      </c>
      <c r="H37" s="59">
        <v>135</v>
      </c>
      <c r="I37" s="59" t="s">
        <v>1237</v>
      </c>
      <c r="J37" s="59">
        <v>0</v>
      </c>
      <c r="K37" s="59" t="s">
        <v>1237</v>
      </c>
      <c r="L37" s="59">
        <v>790</v>
      </c>
      <c r="M37" s="59">
        <v>0</v>
      </c>
      <c r="N37" s="59">
        <v>0</v>
      </c>
      <c r="O37" s="59"/>
      <c r="P37" s="59"/>
      <c r="Q37" s="59">
        <v>330</v>
      </c>
    </row>
    <row r="38" spans="1:17" x14ac:dyDescent="0.35">
      <c r="A38" t="str">
        <f>IF(OR(ISBLANK(VLOOKUP(B38,'EUROSTAT-Code'!D:E,2,0)),ISNA(VLOOKUP(B38,'EUROSTAT-Code'!D:E,2,0))),"",VLOOKUP(B38,'EUROSTAT-Code'!D:E,2,0))</f>
        <v/>
      </c>
      <c r="B38" s="6" t="s">
        <v>53</v>
      </c>
      <c r="C38" s="6" t="s">
        <v>1303</v>
      </c>
      <c r="D38" s="60">
        <v>355</v>
      </c>
      <c r="E38" s="65">
        <v>0</v>
      </c>
      <c r="F38" s="65"/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/>
      <c r="P38" s="61"/>
      <c r="Q38" s="61">
        <v>355</v>
      </c>
    </row>
    <row r="39" spans="1:17" x14ac:dyDescent="0.35">
      <c r="A39" t="str">
        <f>IF(OR(ISBLANK(VLOOKUP(B39,'EUROSTAT-Code'!D:E,2,0)),ISNA(VLOOKUP(B39,'EUROSTAT-Code'!D:E,2,0))),"",VLOOKUP(B39,'EUROSTAT-Code'!D:E,2,0))</f>
        <v/>
      </c>
      <c r="B39" s="4" t="s">
        <v>54</v>
      </c>
      <c r="C39" s="4" t="s">
        <v>55</v>
      </c>
      <c r="D39" s="58">
        <v>15</v>
      </c>
      <c r="E39" s="64">
        <v>0</v>
      </c>
      <c r="F39" s="64"/>
      <c r="G39" s="59">
        <v>0</v>
      </c>
      <c r="H39" s="59" t="s">
        <v>1237</v>
      </c>
      <c r="I39" s="59">
        <v>0</v>
      </c>
      <c r="J39" s="59">
        <v>0</v>
      </c>
      <c r="K39" s="59">
        <v>0</v>
      </c>
      <c r="L39" s="59">
        <v>0</v>
      </c>
      <c r="M39" s="59">
        <v>5</v>
      </c>
      <c r="N39" s="59">
        <v>0</v>
      </c>
      <c r="O39" s="59"/>
      <c r="P39" s="59"/>
      <c r="Q39" s="59">
        <v>15</v>
      </c>
    </row>
    <row r="40" spans="1:17" x14ac:dyDescent="0.35">
      <c r="B40" s="6" t="s">
        <v>56</v>
      </c>
      <c r="C40" s="6" t="s">
        <v>1304</v>
      </c>
      <c r="D40" s="60">
        <v>515</v>
      </c>
      <c r="E40" s="65">
        <v>325</v>
      </c>
      <c r="F40" s="65"/>
      <c r="G40" s="61" t="s">
        <v>1237</v>
      </c>
      <c r="H40" s="61">
        <v>125</v>
      </c>
      <c r="I40" s="61" t="s">
        <v>1237</v>
      </c>
      <c r="J40" s="61" t="s">
        <v>1237</v>
      </c>
      <c r="K40" s="61">
        <v>35</v>
      </c>
      <c r="L40" s="61" t="s">
        <v>1237</v>
      </c>
      <c r="M40" s="61">
        <v>0</v>
      </c>
      <c r="N40" s="61">
        <v>0</v>
      </c>
      <c r="O40" s="61"/>
      <c r="P40" s="61"/>
      <c r="Q40" s="61">
        <v>0</v>
      </c>
    </row>
    <row r="41" spans="1:17" x14ac:dyDescent="0.35">
      <c r="A41" t="str">
        <f>IF(OR(ISBLANK(VLOOKUP(B41,'EUROSTAT-Code'!$A$3:$E$698,4,0)),ISNA(VLOOKUP(B41,'EUROSTAT-Code'!$A$3:$E$698,4,0))),"",VLOOKUP(B41,'EUROSTAT-Code'!$A$3:$E$698,4,0))</f>
        <v>F99_03_13</v>
      </c>
      <c r="B41" s="4" t="s">
        <v>63</v>
      </c>
      <c r="C41" s="4" t="s">
        <v>64</v>
      </c>
      <c r="D41" s="58">
        <v>445</v>
      </c>
      <c r="E41" s="64">
        <v>340</v>
      </c>
      <c r="F41" s="64"/>
      <c r="G41" s="59" t="s">
        <v>1237</v>
      </c>
      <c r="H41" s="59">
        <v>35</v>
      </c>
      <c r="I41" s="59">
        <v>30</v>
      </c>
      <c r="J41" s="59">
        <v>0</v>
      </c>
      <c r="K41" s="59">
        <v>30</v>
      </c>
      <c r="L41" s="59">
        <v>0</v>
      </c>
      <c r="M41" s="59">
        <v>0</v>
      </c>
      <c r="N41" s="59">
        <v>0</v>
      </c>
      <c r="O41" s="59"/>
      <c r="P41" s="59"/>
      <c r="Q41" s="59">
        <v>0</v>
      </c>
    </row>
    <row r="42" spans="1:17" x14ac:dyDescent="0.35">
      <c r="A42" t="str">
        <f>IF(OR(ISBLANK(VLOOKUP(B42,'EUROSTAT-Code'!$A$3:$E$698,4,0)),ISNA(VLOOKUP(B42,'EUROSTAT-Code'!$A$3:$E$698,4,0))),"",VLOOKUP(B42,'EUROSTAT-Code'!$A$3:$E$698,4,0))</f>
        <v>F99_05_01</v>
      </c>
      <c r="B42" s="6" t="s">
        <v>65</v>
      </c>
      <c r="C42" s="6" t="s">
        <v>290</v>
      </c>
      <c r="D42" s="60">
        <v>2755</v>
      </c>
      <c r="E42" s="65">
        <v>1755</v>
      </c>
      <c r="F42" s="65"/>
      <c r="G42" s="61" t="s">
        <v>1237</v>
      </c>
      <c r="H42" s="61">
        <v>350</v>
      </c>
      <c r="I42" s="61">
        <v>80</v>
      </c>
      <c r="J42" s="61" t="s">
        <v>1237</v>
      </c>
      <c r="K42" s="61">
        <v>360</v>
      </c>
      <c r="L42" s="61" t="s">
        <v>1237</v>
      </c>
      <c r="M42" s="61" t="s">
        <v>1237</v>
      </c>
      <c r="N42" s="61">
        <v>0</v>
      </c>
      <c r="O42" s="61"/>
      <c r="P42" s="61"/>
      <c r="Q42" s="61">
        <v>0</v>
      </c>
    </row>
    <row r="43" spans="1:17" x14ac:dyDescent="0.35">
      <c r="A43" t="str">
        <f>IF(OR(ISBLANK(VLOOKUP(B43,'EUROSTAT-Code'!$A$3:$E$698,4,0)),ISNA(VLOOKUP(B43,'EUROSTAT-Code'!$A$3:$E$698,4,0))),"",VLOOKUP(B43,'EUROSTAT-Code'!$A$3:$E$698,4,0))</f>
        <v>F99_07_01</v>
      </c>
      <c r="B43" s="4" t="s">
        <v>66</v>
      </c>
      <c r="C43" s="4" t="s">
        <v>67</v>
      </c>
      <c r="D43" s="58">
        <v>30</v>
      </c>
      <c r="E43" s="64">
        <v>0</v>
      </c>
      <c r="F43" s="64"/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30</v>
      </c>
      <c r="N43" s="59">
        <v>0</v>
      </c>
      <c r="O43" s="59"/>
      <c r="P43" s="59"/>
      <c r="Q43" s="59">
        <v>0</v>
      </c>
    </row>
    <row r="44" spans="1:17" x14ac:dyDescent="0.35">
      <c r="A44" t="str">
        <f>IF(OR(ISBLANK(VLOOKUP(B44,'EUROSTAT-Code'!$A$3:$E$698,4,0)),ISNA(VLOOKUP(B44,'EUROSTAT-Code'!$A$3:$E$698,4,0))),"",VLOOKUP(B44,'EUROSTAT-Code'!$A$3:$E$698,4,0))</f>
        <v>F99_09_01</v>
      </c>
      <c r="B44" s="6" t="s">
        <v>68</v>
      </c>
      <c r="C44" s="6" t="s">
        <v>1306</v>
      </c>
      <c r="D44" s="60">
        <v>2130</v>
      </c>
      <c r="E44" s="65">
        <v>0</v>
      </c>
      <c r="F44" s="65"/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/>
      <c r="P44" s="61"/>
      <c r="Q44" s="61">
        <v>2130</v>
      </c>
    </row>
    <row r="45" spans="1:17" x14ac:dyDescent="0.35">
      <c r="A45" t="str">
        <f>IF(OR(ISBLANK(VLOOKUP(B45,'EUROSTAT-Code'!$A$3:$E$698,4,0)),ISNA(VLOOKUP(B45,'EUROSTAT-Code'!$A$3:$E$698,4,0))),"",VLOOKUP(B45,'EUROSTAT-Code'!$A$3:$E$698,4,0))</f>
        <v>F99_11_01</v>
      </c>
      <c r="B45" s="4" t="s">
        <v>69</v>
      </c>
      <c r="C45" s="4" t="s">
        <v>70</v>
      </c>
      <c r="D45" s="58">
        <v>90</v>
      </c>
      <c r="E45" s="64">
        <v>0</v>
      </c>
      <c r="F45" s="64"/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/>
      <c r="P45" s="59"/>
      <c r="Q45" s="59">
        <v>90</v>
      </c>
    </row>
    <row r="46" spans="1:17" x14ac:dyDescent="0.35">
      <c r="A46" t="str">
        <f>IF(OR(ISBLANK(VLOOKUP(B46,'EUROSTAT-Code'!$A$3:$E$698,4,0)),ISNA(VLOOKUP(B46,'EUROSTAT-Code'!$A$3:$E$698,4,0))),"",VLOOKUP(B46,'EUROSTAT-Code'!$A$3:$E$698,4,0))</f>
        <v>F99_12_02</v>
      </c>
      <c r="B46" s="6" t="s">
        <v>71</v>
      </c>
      <c r="C46" s="6" t="s">
        <v>72</v>
      </c>
      <c r="D46" s="60">
        <v>7040</v>
      </c>
      <c r="E46" s="65">
        <v>0</v>
      </c>
      <c r="F46" s="65"/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/>
      <c r="P46" s="61"/>
      <c r="Q46" s="61">
        <v>7040</v>
      </c>
    </row>
    <row r="47" spans="1:17" x14ac:dyDescent="0.35">
      <c r="A47" t="str">
        <f>IF(OR(ISBLANK(VLOOKUP(B47,'EUROSTAT-Code'!$A$3:$E$698,4,0)),ISNA(VLOOKUP(B47,'EUROSTAT-Code'!$A$3:$E$698,4,0))),"",VLOOKUP(B47,'EUROSTAT-Code'!$A$3:$E$698,4,0))</f>
        <v>F99_13_02</v>
      </c>
      <c r="B47" s="4" t="s">
        <v>73</v>
      </c>
      <c r="C47" s="4" t="s">
        <v>74</v>
      </c>
      <c r="D47" s="58">
        <v>135</v>
      </c>
      <c r="E47" s="64">
        <v>0</v>
      </c>
      <c r="F47" s="64"/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/>
      <c r="P47" s="59"/>
      <c r="Q47" s="59">
        <v>135</v>
      </c>
    </row>
    <row r="48" spans="1:17" x14ac:dyDescent="0.35">
      <c r="A48" t="str">
        <f>IF(OR(ISBLANK(VLOOKUP(B48,'EUROSTAT-Code'!$A$3:$E$698,4,0)),ISNA(VLOOKUP(B48,'EUROSTAT-Code'!$A$3:$E$698,4,0))),"",VLOOKUP(B48,'EUROSTAT-Code'!$A$3:$E$698,4,0))</f>
        <v>F99_13_04</v>
      </c>
      <c r="B48" s="6" t="s">
        <v>75</v>
      </c>
      <c r="C48" s="6" t="s">
        <v>76</v>
      </c>
      <c r="D48" s="60">
        <v>420</v>
      </c>
      <c r="E48" s="65">
        <v>0</v>
      </c>
      <c r="F48" s="65"/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/>
      <c r="P48" s="61"/>
      <c r="Q48" s="61">
        <v>420</v>
      </c>
    </row>
    <row r="49" spans="1:18" x14ac:dyDescent="0.35">
      <c r="A49" t="str">
        <f>IF(OR(ISBLANK(VLOOKUP(B49,'EUROSTAT-Code'!$A$3:$E$698,4,0)),ISNA(VLOOKUP(B49,'EUROSTAT-Code'!$A$3:$E$698,4,0))),"",VLOOKUP(B49,'EUROSTAT-Code'!$A$3:$E$698,4,0))</f>
        <v>F99_15_01</v>
      </c>
      <c r="B49" s="4" t="s">
        <v>78</v>
      </c>
      <c r="C49" s="4" t="s">
        <v>1308</v>
      </c>
      <c r="D49" s="58">
        <v>280</v>
      </c>
      <c r="E49" s="64">
        <v>0</v>
      </c>
      <c r="F49" s="64"/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/>
      <c r="P49" s="59"/>
      <c r="Q49" s="59">
        <v>280</v>
      </c>
    </row>
    <row r="50" spans="1:18" x14ac:dyDescent="0.35">
      <c r="A50" t="str">
        <f>IF(OR(ISBLANK(VLOOKUP(B50,'EUROSTAT-Code'!$A$3:$E$698,4,0)),ISNA(VLOOKUP(B50,'EUROSTAT-Code'!$A$3:$E$698,4,0))),"",VLOOKUP(B50,'EUROSTAT-Code'!$A$3:$E$698,4,0))</f>
        <v>F99_16_01</v>
      </c>
      <c r="B50" s="6" t="s">
        <v>79</v>
      </c>
      <c r="C50" s="6" t="s">
        <v>80</v>
      </c>
      <c r="D50" s="60">
        <v>155</v>
      </c>
      <c r="E50" s="65">
        <v>45</v>
      </c>
      <c r="F50" s="65"/>
      <c r="G50" s="61" t="s">
        <v>1237</v>
      </c>
      <c r="H50" s="61">
        <v>20</v>
      </c>
      <c r="I50" s="61" t="s">
        <v>1237</v>
      </c>
      <c r="J50" s="61" t="s">
        <v>1237</v>
      </c>
      <c r="K50" s="61">
        <v>5</v>
      </c>
      <c r="L50" s="61">
        <v>0</v>
      </c>
      <c r="M50" s="61">
        <v>10</v>
      </c>
      <c r="N50" s="61">
        <v>0</v>
      </c>
      <c r="O50" s="61"/>
      <c r="P50" s="61"/>
      <c r="Q50" s="61">
        <v>70</v>
      </c>
    </row>
    <row r="51" spans="1:18" x14ac:dyDescent="0.35">
      <c r="A51" t="str">
        <f>IF(OR(ISBLANK(VLOOKUP(B51,'EUROSTAT-Code'!$A$3:$E$698,4,0)),ISNA(VLOOKUP(B51,'EUROSTAT-Code'!$A$3:$E$698,4,0))),"",VLOOKUP(B51,'EUROSTAT-Code'!$A$3:$E$698,4,0))</f>
        <v>F99_16_03</v>
      </c>
      <c r="B51" s="4" t="s">
        <v>81</v>
      </c>
      <c r="C51" s="4" t="s">
        <v>82</v>
      </c>
      <c r="D51" s="58">
        <v>425</v>
      </c>
      <c r="E51" s="64">
        <v>180</v>
      </c>
      <c r="F51" s="64"/>
      <c r="G51" s="59" t="s">
        <v>1237</v>
      </c>
      <c r="H51" s="59">
        <v>150</v>
      </c>
      <c r="I51" s="59">
        <v>15</v>
      </c>
      <c r="J51" s="59" t="s">
        <v>1237</v>
      </c>
      <c r="K51" s="59">
        <v>55</v>
      </c>
      <c r="L51" s="59" t="s">
        <v>1237</v>
      </c>
      <c r="M51" s="59">
        <v>0</v>
      </c>
      <c r="N51" s="59">
        <v>0</v>
      </c>
      <c r="O51" s="59"/>
      <c r="P51" s="59"/>
      <c r="Q51" s="59">
        <v>0</v>
      </c>
    </row>
    <row r="52" spans="1:18" x14ac:dyDescent="0.35">
      <c r="A52" t="str">
        <f>IF(OR(ISBLANK(VLOOKUP(B52,'EUROSTAT-Code'!$A$3:$E$698,4,0)),ISNA(VLOOKUP(B52,'EUROSTAT-Code'!$A$3:$E$698,4,0))),"",VLOOKUP(B52,'EUROSTAT-Code'!$A$3:$E$698,4,0))</f>
        <v>F99_16_04</v>
      </c>
      <c r="B52" s="6" t="s">
        <v>83</v>
      </c>
      <c r="C52" s="6" t="s">
        <v>1309</v>
      </c>
      <c r="D52" s="60">
        <v>15</v>
      </c>
      <c r="E52" s="65">
        <v>5</v>
      </c>
      <c r="F52" s="65"/>
      <c r="G52" s="61">
        <v>0</v>
      </c>
      <c r="H52" s="61">
        <v>0</v>
      </c>
      <c r="I52" s="61">
        <v>5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/>
      <c r="P52" s="61"/>
      <c r="Q52" s="61">
        <v>5</v>
      </c>
    </row>
    <row r="53" spans="1:18" x14ac:dyDescent="0.35">
      <c r="A53" t="str">
        <f>IF(OR(ISBLANK(VLOOKUP(B53,'EUROSTAT-Code'!$A$3:$E$698,4,0)),ISNA(VLOOKUP(B53,'EUROSTAT-Code'!$A$3:$E$698,4,0))),"",VLOOKUP(B53,'EUROSTAT-Code'!$A$3:$E$698,4,0))</f>
        <v>F99_16_05</v>
      </c>
      <c r="B53" s="4" t="s">
        <v>84</v>
      </c>
      <c r="C53" s="4" t="s">
        <v>85</v>
      </c>
      <c r="D53" s="58">
        <v>145</v>
      </c>
      <c r="E53" s="64">
        <v>120</v>
      </c>
      <c r="F53" s="64"/>
      <c r="G53" s="59">
        <v>0</v>
      </c>
      <c r="H53" s="59" t="s">
        <v>1237</v>
      </c>
      <c r="I53" s="59" t="s">
        <v>1237</v>
      </c>
      <c r="J53" s="59">
        <v>0</v>
      </c>
      <c r="K53" s="59">
        <v>20</v>
      </c>
      <c r="L53" s="59">
        <v>0</v>
      </c>
      <c r="M53" s="59">
        <v>0</v>
      </c>
      <c r="N53" s="59">
        <v>0</v>
      </c>
      <c r="O53" s="59"/>
      <c r="P53" s="59"/>
      <c r="Q53" s="59">
        <v>0</v>
      </c>
    </row>
    <row r="54" spans="1:18" x14ac:dyDescent="0.35">
      <c r="A54" t="str">
        <f>IF(OR(ISBLANK(VLOOKUP(B54,'EUROSTAT-Code'!$A$3:$E$698,4,0)),ISNA(VLOOKUP(B54,'EUROSTAT-Code'!$A$3:$E$698,4,0))),"",VLOOKUP(B54,'EUROSTAT-Code'!$A$3:$E$698,4,0))</f>
        <v>F99_16_07</v>
      </c>
      <c r="B54" s="6" t="s">
        <v>86</v>
      </c>
      <c r="C54" s="6" t="s">
        <v>87</v>
      </c>
      <c r="D54" s="60">
        <v>50</v>
      </c>
      <c r="E54" s="65" t="s">
        <v>1237</v>
      </c>
      <c r="F54" s="65"/>
      <c r="G54" s="61">
        <v>0</v>
      </c>
      <c r="H54" s="61">
        <v>0</v>
      </c>
      <c r="I54" s="61" t="s">
        <v>1237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/>
      <c r="P54" s="61"/>
      <c r="Q54" s="61">
        <v>45</v>
      </c>
    </row>
    <row r="55" spans="1:18" x14ac:dyDescent="0.35">
      <c r="A55" t="str">
        <f>IF(OR(ISBLANK(VLOOKUP(B55,'EUROSTAT-Code'!$A$3:$E$698,4,0)),ISNA(VLOOKUP(B55,'EUROSTAT-Code'!$A$3:$E$698,4,0))),"",VLOOKUP(B55,'EUROSTAT-Code'!$A$3:$E$698,4,0))</f>
        <v>F99_17_01</v>
      </c>
      <c r="B55" s="4" t="s">
        <v>88</v>
      </c>
      <c r="C55" s="4" t="s">
        <v>89</v>
      </c>
      <c r="D55" s="58">
        <v>415</v>
      </c>
      <c r="E55" s="64">
        <v>0</v>
      </c>
      <c r="F55" s="64"/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405</v>
      </c>
      <c r="N55" s="59">
        <v>0</v>
      </c>
      <c r="O55" s="59"/>
      <c r="P55" s="59"/>
      <c r="Q55" s="59">
        <v>0</v>
      </c>
    </row>
    <row r="56" spans="1:18" x14ac:dyDescent="0.35">
      <c r="A56" t="str">
        <f>IF(OR(ISBLANK(VLOOKUP(B56,'EUROSTAT-Code'!$A$3:$E$698,4,0)),ISNA(VLOOKUP(B56,'EUROSTAT-Code'!$A$3:$E$698,4,0))),"",VLOOKUP(B56,'EUROSTAT-Code'!$A$3:$E$698,4,0))</f>
        <v>F99_99_06</v>
      </c>
      <c r="B56" s="6" t="s">
        <v>90</v>
      </c>
      <c r="C56" s="6" t="s">
        <v>91</v>
      </c>
      <c r="D56" s="60">
        <v>5</v>
      </c>
      <c r="E56" s="65">
        <v>5</v>
      </c>
      <c r="F56" s="65"/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/>
      <c r="P56" s="61"/>
      <c r="Q56" s="61">
        <v>0</v>
      </c>
    </row>
    <row r="57" spans="1:18" x14ac:dyDescent="0.35">
      <c r="A57" t="str">
        <f>IF(OR(ISBLANK(VLOOKUP(B57,'EUROSTAT-Code'!$A$3:$E$698,4,0)),ISNA(VLOOKUP(B57,'EUROSTAT-Code'!$A$3:$E$698,4,0))),"",VLOOKUP(B57,'EUROSTAT-Code'!$A$3:$E$698,4,0))</f>
        <v>F99_99_08</v>
      </c>
      <c r="B57" s="4" t="s">
        <v>270</v>
      </c>
      <c r="C57" s="4" t="s">
        <v>1049</v>
      </c>
      <c r="D57" s="58">
        <v>1505</v>
      </c>
      <c r="E57" s="64">
        <v>860</v>
      </c>
      <c r="F57" s="64"/>
      <c r="G57" s="59">
        <v>65</v>
      </c>
      <c r="H57" s="59">
        <v>75</v>
      </c>
      <c r="I57" s="59">
        <v>100</v>
      </c>
      <c r="J57" s="59" t="s">
        <v>1237</v>
      </c>
      <c r="K57" s="59">
        <v>205</v>
      </c>
      <c r="L57" s="59" t="s">
        <v>1237</v>
      </c>
      <c r="M57" s="59">
        <v>0</v>
      </c>
      <c r="N57" s="59" t="s">
        <v>1237</v>
      </c>
      <c r="O57" s="59"/>
      <c r="P57" s="59"/>
      <c r="Q57" s="59">
        <v>130</v>
      </c>
    </row>
    <row r="58" spans="1:18" x14ac:dyDescent="0.35">
      <c r="A58" t="str">
        <f>IF(OR(ISBLANK(VLOOKUP(B58,'EUROSTAT-Code'!$A$3:$E$698,4,0)),ISNA(VLOOKUP(B58,'EUROSTAT-Code'!$A$3:$E$698,4,0))),"",VLOOKUP(B58,'EUROSTAT-Code'!$A$3:$E$698,4,0))</f>
        <v>F99_99_10</v>
      </c>
      <c r="B58" s="6" t="s">
        <v>94</v>
      </c>
      <c r="C58" s="6" t="s">
        <v>95</v>
      </c>
      <c r="D58" s="60">
        <v>2715</v>
      </c>
      <c r="E58" s="65">
        <v>1500</v>
      </c>
      <c r="F58" s="65"/>
      <c r="G58" s="61" t="s">
        <v>1237</v>
      </c>
      <c r="H58" s="61">
        <v>205</v>
      </c>
      <c r="I58" s="61">
        <v>95</v>
      </c>
      <c r="J58" s="61" t="s">
        <v>1237</v>
      </c>
      <c r="K58" s="61">
        <v>190</v>
      </c>
      <c r="L58" s="61" t="s">
        <v>1237</v>
      </c>
      <c r="M58" s="61">
        <v>0</v>
      </c>
      <c r="N58" s="61">
        <v>0</v>
      </c>
      <c r="O58" s="61"/>
      <c r="P58" s="61"/>
      <c r="Q58" s="61">
        <v>560</v>
      </c>
    </row>
    <row r="59" spans="1:18" x14ac:dyDescent="0.35">
      <c r="A59" t="str">
        <f>IF(OR(ISBLANK(VLOOKUP(B59,'EUROSTAT-Code'!$A$3:$E$698,4,0)),ISNA(VLOOKUP(B59,'EUROSTAT-Code'!$A$3:$E$698,4,0))),"",VLOOKUP(B59,'EUROSTAT-Code'!$A$3:$E$698,4,0))</f>
        <v>F99_99_12</v>
      </c>
      <c r="B59" s="4" t="s">
        <v>96</v>
      </c>
      <c r="C59" s="4" t="s">
        <v>1310</v>
      </c>
      <c r="D59" s="58">
        <v>70</v>
      </c>
      <c r="E59" s="64">
        <v>0</v>
      </c>
      <c r="F59" s="64"/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/>
      <c r="P59" s="59"/>
      <c r="Q59" s="59">
        <v>70</v>
      </c>
      <c r="R59" s="28"/>
    </row>
    <row r="60" spans="1:18" x14ac:dyDescent="0.35">
      <c r="A60" t="str">
        <f>IF(OR(ISBLANK(VLOOKUP(B60,'EUROSTAT-Code'!$A$3:$E$698,4,0)),ISNA(VLOOKUP(B60,'EUROSTAT-Code'!$A$3:$E$698,4,0))),"",VLOOKUP(B60,'EUROSTAT-Code'!$A$3:$E$698,4,0))</f>
        <v>H</v>
      </c>
      <c r="B60" s="8" t="s">
        <v>97</v>
      </c>
      <c r="C60" s="8" t="s">
        <v>1050</v>
      </c>
      <c r="D60" s="62">
        <v>56865</v>
      </c>
      <c r="E60" s="66"/>
      <c r="F60" s="66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>
        <v>0</v>
      </c>
    </row>
    <row r="61" spans="1:18" x14ac:dyDescent="0.35">
      <c r="A61" t="str">
        <f>IF(OR(ISBLANK(VLOOKUP(B61,'EUROSTAT-Code'!$A$3:$E$698,4,0)),ISNA(VLOOKUP(B61,'EUROSTAT-Code'!$A$3:$E$698,4,0))),"",VLOOKUP(B61,'EUROSTAT-Code'!$A$3:$E$698,4,0))</f>
        <v>H01_01_01</v>
      </c>
      <c r="B61" s="4" t="s">
        <v>98</v>
      </c>
      <c r="C61" s="4" t="s">
        <v>99</v>
      </c>
      <c r="D61" s="58">
        <v>20</v>
      </c>
      <c r="E61" s="64">
        <v>0</v>
      </c>
      <c r="F61" s="64"/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/>
      <c r="P61" s="59"/>
      <c r="Q61" s="59">
        <v>0</v>
      </c>
    </row>
    <row r="62" spans="1:18" x14ac:dyDescent="0.35">
      <c r="A62" t="str">
        <f>IF(OR(ISBLANK(VLOOKUP(B62,'EUROSTAT-Code'!$A$3:$E$698,4,0)),ISNA(VLOOKUP(B62,'EUROSTAT-Code'!$A$3:$E$698,4,0))),"",VLOOKUP(B62,'EUROSTAT-Code'!$A$3:$E$698,4,0))</f>
        <v>H01_01_02</v>
      </c>
      <c r="B62" s="6" t="s">
        <v>100</v>
      </c>
      <c r="C62" s="6" t="s">
        <v>101</v>
      </c>
      <c r="D62" s="60">
        <v>55</v>
      </c>
      <c r="E62" s="65">
        <v>0</v>
      </c>
      <c r="F62" s="65"/>
      <c r="G62" s="61">
        <v>0</v>
      </c>
      <c r="H62" s="61">
        <v>0</v>
      </c>
      <c r="I62" s="61" t="s">
        <v>1237</v>
      </c>
      <c r="J62" s="61">
        <v>10</v>
      </c>
      <c r="K62" s="61">
        <v>0</v>
      </c>
      <c r="L62" s="61">
        <v>0</v>
      </c>
      <c r="M62" s="61">
        <v>0</v>
      </c>
      <c r="N62" s="61">
        <v>0</v>
      </c>
      <c r="O62" s="61"/>
      <c r="P62" s="61"/>
      <c r="Q62" s="61">
        <v>0</v>
      </c>
    </row>
    <row r="63" spans="1:18" x14ac:dyDescent="0.35">
      <c r="A63" t="str">
        <f>IF(OR(ISBLANK(VLOOKUP(B63,'EUROSTAT-Code'!$A$3:$E$698,4,0)),ISNA(VLOOKUP(B63,'EUROSTAT-Code'!$A$3:$E$698,4,0))),"",VLOOKUP(B63,'EUROSTAT-Code'!$A$3:$E$698,4,0))</f>
        <v>H01_01_03</v>
      </c>
      <c r="B63" s="4" t="s">
        <v>102</v>
      </c>
      <c r="C63" s="4" t="s">
        <v>103</v>
      </c>
      <c r="D63" s="58">
        <v>2340</v>
      </c>
      <c r="E63" s="64">
        <v>295</v>
      </c>
      <c r="F63" s="64"/>
      <c r="G63" s="59">
        <v>0</v>
      </c>
      <c r="H63" s="59">
        <v>100</v>
      </c>
      <c r="I63" s="59">
        <v>1200</v>
      </c>
      <c r="J63" s="59">
        <v>435</v>
      </c>
      <c r="K63" s="59">
        <v>155</v>
      </c>
      <c r="L63" s="59" t="s">
        <v>1237</v>
      </c>
      <c r="M63" s="59">
        <v>0</v>
      </c>
      <c r="N63" s="59">
        <v>0</v>
      </c>
      <c r="O63" s="59"/>
      <c r="P63" s="59"/>
      <c r="Q63" s="59">
        <v>0</v>
      </c>
    </row>
    <row r="64" spans="1:18" x14ac:dyDescent="0.35">
      <c r="A64" t="str">
        <f>IF(OR(ISBLANK(VLOOKUP(B64,'EUROSTAT-Code'!$A$3:$E$698,4,0)),ISNA(VLOOKUP(B64,'EUROSTAT-Code'!$A$3:$E$698,4,0))),"",VLOOKUP(B64,'EUROSTAT-Code'!$A$3:$E$698,4,0))</f>
        <v>H01_01_04</v>
      </c>
      <c r="B64" s="6" t="s">
        <v>104</v>
      </c>
      <c r="C64" s="6" t="s">
        <v>105</v>
      </c>
      <c r="D64" s="60">
        <v>3130</v>
      </c>
      <c r="E64" s="65">
        <v>245</v>
      </c>
      <c r="F64" s="65"/>
      <c r="G64" s="61">
        <v>0</v>
      </c>
      <c r="H64" s="61" t="s">
        <v>1237</v>
      </c>
      <c r="I64" s="61">
        <v>245</v>
      </c>
      <c r="J64" s="61">
        <v>165</v>
      </c>
      <c r="K64" s="61">
        <v>155</v>
      </c>
      <c r="L64" s="61">
        <v>0</v>
      </c>
      <c r="M64" s="61">
        <v>0</v>
      </c>
      <c r="N64" s="61" t="s">
        <v>1237</v>
      </c>
      <c r="O64" s="61"/>
      <c r="P64" s="61"/>
      <c r="Q64" s="61" t="s">
        <v>1237</v>
      </c>
    </row>
    <row r="65" spans="1:17" x14ac:dyDescent="0.35">
      <c r="A65" t="str">
        <f>IF(OR(ISBLANK(VLOOKUP(B65,'EUROSTAT-Code'!$A$3:$E$698,4,0)),ISNA(VLOOKUP(B65,'EUROSTAT-Code'!$A$3:$E$698,4,0))),"",VLOOKUP(B65,'EUROSTAT-Code'!$A$3:$E$698,4,0))</f>
        <v>H01_01_05</v>
      </c>
      <c r="B65" s="4" t="s">
        <v>106</v>
      </c>
      <c r="C65" s="4" t="s">
        <v>107</v>
      </c>
      <c r="D65" s="58">
        <v>55</v>
      </c>
      <c r="E65" s="64">
        <v>5</v>
      </c>
      <c r="F65" s="64"/>
      <c r="G65" s="59">
        <v>0</v>
      </c>
      <c r="H65" s="59">
        <v>0</v>
      </c>
      <c r="I65" s="59">
        <v>5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/>
      <c r="P65" s="59"/>
      <c r="Q65" s="59">
        <v>0</v>
      </c>
    </row>
    <row r="66" spans="1:17" x14ac:dyDescent="0.35">
      <c r="A66" t="str">
        <f>IF(OR(ISBLANK(VLOOKUP(B66,'EUROSTAT-Code'!$A$3:$E$698,4,0)),ISNA(VLOOKUP(B66,'EUROSTAT-Code'!$A$3:$E$698,4,0))),"",VLOOKUP(B66,'EUROSTAT-Code'!$A$3:$E$698,4,0))</f>
        <v>H01_01_07</v>
      </c>
      <c r="B66" s="6" t="s">
        <v>108</v>
      </c>
      <c r="C66" s="6" t="s">
        <v>109</v>
      </c>
      <c r="D66" s="60">
        <v>420</v>
      </c>
      <c r="E66" s="65">
        <v>90</v>
      </c>
      <c r="F66" s="65"/>
      <c r="G66" s="61">
        <v>0</v>
      </c>
      <c r="H66" s="61">
        <v>0</v>
      </c>
      <c r="I66" s="61">
        <v>200</v>
      </c>
      <c r="J66" s="61">
        <v>85</v>
      </c>
      <c r="K66" s="61">
        <v>10</v>
      </c>
      <c r="L66" s="61">
        <v>0</v>
      </c>
      <c r="M66" s="61">
        <v>0</v>
      </c>
      <c r="N66" s="61">
        <v>0</v>
      </c>
      <c r="O66" s="61"/>
      <c r="P66" s="61"/>
      <c r="Q66" s="61">
        <v>0</v>
      </c>
    </row>
    <row r="67" spans="1:17" x14ac:dyDescent="0.35">
      <c r="A67" t="str">
        <f>IF(OR(ISBLANK(VLOOKUP(B67,'EUROSTAT-Code'!$A$3:$E$698,4,0)),ISNA(VLOOKUP(B67,'EUROSTAT-Code'!$A$3:$E$698,4,0))),"",VLOOKUP(B67,'EUROSTAT-Code'!$A$3:$E$698,4,0))</f>
        <v>H02_02_01</v>
      </c>
      <c r="B67" s="4" t="s">
        <v>110</v>
      </c>
      <c r="C67" s="4" t="s">
        <v>111</v>
      </c>
      <c r="D67" s="58">
        <v>4775</v>
      </c>
      <c r="E67" s="64" t="s">
        <v>1237</v>
      </c>
      <c r="F67" s="64"/>
      <c r="G67" s="59">
        <v>0</v>
      </c>
      <c r="H67" s="59" t="s">
        <v>1237</v>
      </c>
      <c r="I67" s="59">
        <v>0</v>
      </c>
      <c r="J67" s="59" t="s">
        <v>1237</v>
      </c>
      <c r="K67" s="59" t="s">
        <v>1237</v>
      </c>
      <c r="L67" s="59">
        <v>0</v>
      </c>
      <c r="M67" s="59">
        <v>0</v>
      </c>
      <c r="N67" s="59">
        <v>4700</v>
      </c>
      <c r="O67" s="59"/>
      <c r="P67" s="59"/>
      <c r="Q67" s="59">
        <v>0</v>
      </c>
    </row>
    <row r="68" spans="1:17" x14ac:dyDescent="0.35">
      <c r="A68" t="str">
        <f>IF(OR(ISBLANK(VLOOKUP(B68,'EUROSTAT-Code'!$A$3:$E$698,4,0)),ISNA(VLOOKUP(B68,'EUROSTAT-Code'!$A$3:$E$698,4,0))),"",VLOOKUP(B68,'EUROSTAT-Code'!$A$3:$E$698,4,0))</f>
        <v>H02_03_01</v>
      </c>
      <c r="B68" s="6" t="s">
        <v>112</v>
      </c>
      <c r="C68" s="6" t="s">
        <v>113</v>
      </c>
      <c r="D68" s="60">
        <v>95</v>
      </c>
      <c r="E68" s="65">
        <v>0</v>
      </c>
      <c r="F68" s="65"/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/>
      <c r="P68" s="61"/>
      <c r="Q68" s="61">
        <v>0</v>
      </c>
    </row>
    <row r="69" spans="1:17" x14ac:dyDescent="0.35">
      <c r="A69" t="str">
        <f>IF(OR(ISBLANK(VLOOKUP(B69,'EUROSTAT-Code'!$A$3:$E$698,4,0)),ISNA(VLOOKUP(B69,'EUROSTAT-Code'!$A$3:$E$698,4,0))),"",VLOOKUP(B69,'EUROSTAT-Code'!$A$3:$E$698,4,0))</f>
        <v>H02_03_02</v>
      </c>
      <c r="B69" s="4" t="s">
        <v>114</v>
      </c>
      <c r="C69" s="4" t="s">
        <v>115</v>
      </c>
      <c r="D69" s="58">
        <v>330</v>
      </c>
      <c r="E69" s="64">
        <v>0</v>
      </c>
      <c r="F69" s="64"/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330</v>
      </c>
      <c r="N69" s="59">
        <v>0</v>
      </c>
      <c r="O69" s="59"/>
      <c r="P69" s="59"/>
      <c r="Q69" s="59">
        <v>0</v>
      </c>
    </row>
    <row r="70" spans="1:17" x14ac:dyDescent="0.35">
      <c r="A70" t="str">
        <f>IF(OR(ISBLANK(VLOOKUP(B70,'EUROSTAT-Code'!$A$3:$E$698,4,0)),ISNA(VLOOKUP(B70,'EUROSTAT-Code'!$A$3:$E$698,4,0))),"",VLOOKUP(B70,'EUROSTAT-Code'!$A$3:$E$698,4,0))</f>
        <v>H03_01_01</v>
      </c>
      <c r="B70" s="6" t="s">
        <v>311</v>
      </c>
      <c r="C70" s="6" t="s">
        <v>312</v>
      </c>
      <c r="D70" s="60">
        <v>10</v>
      </c>
      <c r="E70" s="65">
        <v>0</v>
      </c>
      <c r="F70" s="65"/>
      <c r="G70" s="61">
        <v>10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/>
      <c r="P70" s="61"/>
      <c r="Q70" s="61">
        <v>0</v>
      </c>
    </row>
    <row r="71" spans="1:17" x14ac:dyDescent="0.35">
      <c r="A71" t="str">
        <f>IF(OR(ISBLANK(VLOOKUP(B71,'EUROSTAT-Code'!$A$3:$E$698,4,0)),ISNA(VLOOKUP(B71,'EUROSTAT-Code'!$A$3:$E$698,4,0))),"",VLOOKUP(B71,'EUROSTAT-Code'!$A$3:$E$698,4,0))</f>
        <v>H03_01_02</v>
      </c>
      <c r="B71" s="4" t="s">
        <v>116</v>
      </c>
      <c r="C71" s="4" t="s">
        <v>117</v>
      </c>
      <c r="D71" s="58">
        <v>840</v>
      </c>
      <c r="E71" s="64" t="s">
        <v>1237</v>
      </c>
      <c r="F71" s="64"/>
      <c r="G71" s="59" t="s">
        <v>1237</v>
      </c>
      <c r="H71" s="59">
        <v>0</v>
      </c>
      <c r="I71" s="59">
        <v>0</v>
      </c>
      <c r="J71" s="59">
        <v>0</v>
      </c>
      <c r="K71" s="59" t="s">
        <v>1237</v>
      </c>
      <c r="L71" s="59">
        <v>220</v>
      </c>
      <c r="M71" s="59">
        <v>0</v>
      </c>
      <c r="N71" s="59">
        <v>540</v>
      </c>
      <c r="O71" s="59"/>
      <c r="P71" s="59"/>
      <c r="Q71" s="59">
        <v>0</v>
      </c>
    </row>
    <row r="72" spans="1:17" x14ac:dyDescent="0.35">
      <c r="A72" t="str">
        <f>IF(OR(ISBLANK(VLOOKUP(B72,'EUROSTAT-Code'!$A$3:$E$698,4,0)),ISNA(VLOOKUP(B72,'EUROSTAT-Code'!$A$3:$E$698,4,0))),"",VLOOKUP(B72,'EUROSTAT-Code'!$A$3:$E$698,4,0))</f>
        <v>H03_01_04</v>
      </c>
      <c r="B72" s="6" t="s">
        <v>119</v>
      </c>
      <c r="C72" s="6" t="s">
        <v>120</v>
      </c>
      <c r="D72" s="60">
        <v>740</v>
      </c>
      <c r="E72" s="65">
        <v>0</v>
      </c>
      <c r="F72" s="65"/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740</v>
      </c>
      <c r="M72" s="61">
        <v>0</v>
      </c>
      <c r="N72" s="61">
        <v>0</v>
      </c>
      <c r="O72" s="61"/>
      <c r="P72" s="61"/>
      <c r="Q72" s="61">
        <v>0</v>
      </c>
    </row>
    <row r="73" spans="1:17" x14ac:dyDescent="0.35">
      <c r="A73" t="str">
        <f>IF(OR(ISBLANK(VLOOKUP(B73,'EUROSTAT-Code'!$A$3:$E$698,4,0)),ISNA(VLOOKUP(B73,'EUROSTAT-Code'!$A$3:$E$698,4,0))),"",VLOOKUP(B73,'EUROSTAT-Code'!$A$3:$E$698,4,0))</f>
        <v>H03_01_06</v>
      </c>
      <c r="B73" s="4" t="s">
        <v>121</v>
      </c>
      <c r="C73" s="4" t="s">
        <v>122</v>
      </c>
      <c r="D73" s="58">
        <v>335</v>
      </c>
      <c r="E73" s="64">
        <v>0</v>
      </c>
      <c r="F73" s="64"/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300</v>
      </c>
      <c r="O73" s="59"/>
      <c r="P73" s="59"/>
      <c r="Q73" s="59">
        <v>0</v>
      </c>
    </row>
    <row r="74" spans="1:17" x14ac:dyDescent="0.35">
      <c r="A74" t="str">
        <f>IF(OR(ISBLANK(VLOOKUP(B74,'EUROSTAT-Code'!$A$3:$E$698,4,0)),ISNA(VLOOKUP(B74,'EUROSTAT-Code'!$A$3:$E$698,4,0))),"",VLOOKUP(B74,'EUROSTAT-Code'!$A$3:$E$698,4,0))</f>
        <v>H03_01_08</v>
      </c>
      <c r="B74" s="6" t="s">
        <v>125</v>
      </c>
      <c r="C74" s="6" t="s">
        <v>126</v>
      </c>
      <c r="D74" s="60">
        <v>115</v>
      </c>
      <c r="E74" s="65">
        <v>90</v>
      </c>
      <c r="F74" s="65"/>
      <c r="G74" s="61" t="s">
        <v>1237</v>
      </c>
      <c r="H74" s="61">
        <v>0</v>
      </c>
      <c r="I74" s="61" t="s">
        <v>1237</v>
      </c>
      <c r="J74" s="61" t="s">
        <v>1237</v>
      </c>
      <c r="K74" s="61">
        <v>15</v>
      </c>
      <c r="L74" s="61">
        <v>0</v>
      </c>
      <c r="M74" s="61">
        <v>0</v>
      </c>
      <c r="N74" s="61" t="s">
        <v>1237</v>
      </c>
      <c r="O74" s="61"/>
      <c r="P74" s="61"/>
      <c r="Q74" s="61">
        <v>0</v>
      </c>
    </row>
    <row r="75" spans="1:17" x14ac:dyDescent="0.35">
      <c r="A75" t="str">
        <f>IF(OR(ISBLANK(VLOOKUP(B75,'EUROSTAT-Code'!$A$3:$E$698,4,0)),ISNA(VLOOKUP(B75,'EUROSTAT-Code'!$A$3:$E$698,4,0))),"",VLOOKUP(B75,'EUROSTAT-Code'!$A$3:$E$698,4,0))</f>
        <v>H03_02_01</v>
      </c>
      <c r="B75" s="4" t="s">
        <v>127</v>
      </c>
      <c r="C75" s="4" t="s">
        <v>128</v>
      </c>
      <c r="D75" s="58">
        <v>695</v>
      </c>
      <c r="E75" s="64">
        <v>375</v>
      </c>
      <c r="F75" s="64"/>
      <c r="G75" s="59" t="s">
        <v>1237</v>
      </c>
      <c r="H75" s="59">
        <v>150</v>
      </c>
      <c r="I75" s="59" t="s">
        <v>1237</v>
      </c>
      <c r="J75" s="59">
        <v>0</v>
      </c>
      <c r="K75" s="59">
        <v>140</v>
      </c>
      <c r="L75" s="59">
        <v>0</v>
      </c>
      <c r="M75" s="59">
        <v>0</v>
      </c>
      <c r="N75" s="59" t="s">
        <v>1237</v>
      </c>
      <c r="O75" s="59"/>
      <c r="P75" s="59"/>
      <c r="Q75" s="59">
        <v>0</v>
      </c>
    </row>
    <row r="76" spans="1:17" x14ac:dyDescent="0.35">
      <c r="A76" t="str">
        <f>IF(OR(ISBLANK(VLOOKUP(B76,'EUROSTAT-Code'!$A$3:$E$698,4,0)),ISNA(VLOOKUP(B76,'EUROSTAT-Code'!$A$3:$E$698,4,0))),"",VLOOKUP(B76,'EUROSTAT-Code'!$A$3:$E$698,4,0))</f>
        <v>H03_02_02</v>
      </c>
      <c r="B76" s="6" t="s">
        <v>129</v>
      </c>
      <c r="C76" s="6" t="s">
        <v>130</v>
      </c>
      <c r="D76" s="60">
        <v>85</v>
      </c>
      <c r="E76" s="65">
        <v>50</v>
      </c>
      <c r="F76" s="65"/>
      <c r="G76" s="61" t="s">
        <v>1237</v>
      </c>
      <c r="H76" s="61">
        <v>10</v>
      </c>
      <c r="I76" s="61" t="s">
        <v>1237</v>
      </c>
      <c r="J76" s="61" t="s">
        <v>1237</v>
      </c>
      <c r="K76" s="61">
        <v>10</v>
      </c>
      <c r="L76" s="61" t="s">
        <v>1237</v>
      </c>
      <c r="M76" s="61">
        <v>0</v>
      </c>
      <c r="N76" s="61" t="s">
        <v>1237</v>
      </c>
      <c r="O76" s="61"/>
      <c r="P76" s="61"/>
      <c r="Q76" s="61">
        <v>0</v>
      </c>
    </row>
    <row r="77" spans="1:17" x14ac:dyDescent="0.35">
      <c r="A77" t="str">
        <f>IF(OR(ISBLANK(VLOOKUP(B77,'EUROSTAT-Code'!$A$3:$E$698,4,0)),ISNA(VLOOKUP(B77,'EUROSTAT-Code'!$A$3:$E$698,4,0))),"",VLOOKUP(B77,'EUROSTAT-Code'!$A$3:$E$698,4,0))</f>
        <v>H03_02_03</v>
      </c>
      <c r="B77" s="4" t="s">
        <v>131</v>
      </c>
      <c r="C77" s="4" t="s">
        <v>132</v>
      </c>
      <c r="D77" s="58">
        <v>1205</v>
      </c>
      <c r="E77" s="64">
        <v>120</v>
      </c>
      <c r="F77" s="64"/>
      <c r="G77" s="59" t="s">
        <v>1237</v>
      </c>
      <c r="H77" s="59">
        <v>95</v>
      </c>
      <c r="I77" s="59">
        <v>0</v>
      </c>
      <c r="J77" s="59" t="s">
        <v>1237</v>
      </c>
      <c r="K77" s="59">
        <v>35</v>
      </c>
      <c r="L77" s="59">
        <v>0</v>
      </c>
      <c r="M77" s="59">
        <v>230</v>
      </c>
      <c r="N77" s="59">
        <v>700</v>
      </c>
      <c r="O77" s="59"/>
      <c r="P77" s="59"/>
      <c r="Q77" s="59">
        <v>0</v>
      </c>
    </row>
    <row r="78" spans="1:17" x14ac:dyDescent="0.35">
      <c r="A78" t="str">
        <f>IF(OR(ISBLANK(VLOOKUP(B78,'EUROSTAT-Code'!$A$3:$E$698,4,0)),ISNA(VLOOKUP(B78,'EUROSTAT-Code'!$A$3:$E$698,4,0))),"",VLOOKUP(B78,'EUROSTAT-Code'!$A$3:$E$698,4,0))</f>
        <v>H03_02_04</v>
      </c>
      <c r="B78" s="6" t="s">
        <v>133</v>
      </c>
      <c r="C78" s="6" t="s">
        <v>1312</v>
      </c>
      <c r="D78" s="60">
        <v>3590</v>
      </c>
      <c r="E78" s="65">
        <v>0</v>
      </c>
      <c r="F78" s="65"/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3550</v>
      </c>
      <c r="M78" s="61">
        <v>0</v>
      </c>
      <c r="N78" s="61">
        <v>0</v>
      </c>
      <c r="O78" s="61"/>
      <c r="P78" s="61"/>
      <c r="Q78" s="61">
        <v>0</v>
      </c>
    </row>
    <row r="79" spans="1:17" x14ac:dyDescent="0.35">
      <c r="A79" t="str">
        <f>IF(OR(ISBLANK(VLOOKUP(B79,'EUROSTAT-Code'!$A$3:$E$698,4,0)),ISNA(VLOOKUP(B79,'EUROSTAT-Code'!$A$3:$E$698,4,0))),"",VLOOKUP(B79,'EUROSTAT-Code'!$A$3:$E$698,4,0))</f>
        <v>H03_02_05</v>
      </c>
      <c r="B79" s="4" t="s">
        <v>291</v>
      </c>
      <c r="C79" s="4" t="s">
        <v>1051</v>
      </c>
      <c r="D79" s="58">
        <v>0</v>
      </c>
      <c r="E79" s="64">
        <v>0</v>
      </c>
      <c r="F79" s="64"/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/>
      <c r="P79" s="59"/>
      <c r="Q79" s="59">
        <v>0</v>
      </c>
    </row>
    <row r="80" spans="1:17" x14ac:dyDescent="0.35">
      <c r="A80" t="str">
        <f>IF(OR(ISBLANK(VLOOKUP(B80,'EUROSTAT-Code'!$A$3:$E$698,4,0)),ISNA(VLOOKUP(B80,'EUROSTAT-Code'!$A$3:$E$698,4,0))),"",VLOOKUP(B80,'EUROSTAT-Code'!$A$3:$E$698,4,0))</f>
        <v>H03_03_04</v>
      </c>
      <c r="B80" s="6" t="s">
        <v>134</v>
      </c>
      <c r="C80" s="6" t="s">
        <v>135</v>
      </c>
      <c r="D80" s="60">
        <v>2030</v>
      </c>
      <c r="E80" s="65">
        <v>0</v>
      </c>
      <c r="F80" s="65"/>
      <c r="G80" s="61">
        <v>0</v>
      </c>
      <c r="H80" s="61" t="s">
        <v>1237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2015</v>
      </c>
      <c r="O80" s="61"/>
      <c r="P80" s="61"/>
      <c r="Q80" s="61">
        <v>0</v>
      </c>
    </row>
    <row r="81" spans="1:17" x14ac:dyDescent="0.35">
      <c r="A81" t="str">
        <f>IF(OR(ISBLANK(VLOOKUP(B81,'EUROSTAT-Code'!$A$3:$E$698,4,0)),ISNA(VLOOKUP(B81,'EUROSTAT-Code'!$A$3:$E$698,4,0))),"",VLOOKUP(B81,'EUROSTAT-Code'!$A$3:$E$698,4,0))</f>
        <v>H04_01_01</v>
      </c>
      <c r="B81" s="4" t="s">
        <v>136</v>
      </c>
      <c r="C81" s="4" t="s">
        <v>137</v>
      </c>
      <c r="D81" s="58">
        <v>15</v>
      </c>
      <c r="E81" s="64">
        <v>0</v>
      </c>
      <c r="F81" s="64"/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15</v>
      </c>
      <c r="N81" s="59">
        <v>0</v>
      </c>
      <c r="O81" s="59"/>
      <c r="P81" s="59"/>
      <c r="Q81" s="59">
        <v>0</v>
      </c>
    </row>
    <row r="82" spans="1:17" x14ac:dyDescent="0.35">
      <c r="A82" t="str">
        <f>IF(OR(ISBLANK(VLOOKUP(B82,'EUROSTAT-Code'!$A$3:$E$698,4,0)),ISNA(VLOOKUP(B82,'EUROSTAT-Code'!$A$3:$E$698,4,0))),"",VLOOKUP(B82,'EUROSTAT-Code'!$A$3:$E$698,4,0))</f>
        <v>H04_01_02</v>
      </c>
      <c r="B82" s="6" t="s">
        <v>138</v>
      </c>
      <c r="C82" s="6" t="s">
        <v>139</v>
      </c>
      <c r="D82" s="60">
        <v>0</v>
      </c>
      <c r="E82" s="65">
        <v>0</v>
      </c>
      <c r="F82" s="65"/>
      <c r="G82" s="61">
        <v>0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61">
        <v>0</v>
      </c>
      <c r="N82" s="61">
        <v>0</v>
      </c>
      <c r="O82" s="61"/>
      <c r="P82" s="61"/>
      <c r="Q82" s="61">
        <v>0</v>
      </c>
    </row>
    <row r="83" spans="1:17" x14ac:dyDescent="0.35">
      <c r="A83" t="str">
        <f>IF(OR(ISBLANK(VLOOKUP(B83,'EUROSTAT-Code'!$A$3:$E$698,4,0)),ISNA(VLOOKUP(B83,'EUROSTAT-Code'!$A$3:$E$698,4,0))),"",VLOOKUP(B83,'EUROSTAT-Code'!$A$3:$E$698,4,0))</f>
        <v>H04_01_03</v>
      </c>
      <c r="B83" s="4" t="s">
        <v>140</v>
      </c>
      <c r="C83" s="4" t="s">
        <v>141</v>
      </c>
      <c r="D83" s="58">
        <v>30</v>
      </c>
      <c r="E83" s="64">
        <v>0</v>
      </c>
      <c r="F83" s="64"/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/>
      <c r="P83" s="59"/>
      <c r="Q83" s="59">
        <v>0</v>
      </c>
    </row>
    <row r="84" spans="1:17" x14ac:dyDescent="0.35">
      <c r="A84" t="str">
        <f>IF(OR(ISBLANK(VLOOKUP(B84,'EUROSTAT-Code'!$A$3:$E$698,4,0)),ISNA(VLOOKUP(B84,'EUROSTAT-Code'!$A$3:$E$698,4,0))),"",VLOOKUP(B84,'EUROSTAT-Code'!$A$3:$E$698,4,0))</f>
        <v>H05_01_02</v>
      </c>
      <c r="B84" s="6" t="s">
        <v>142</v>
      </c>
      <c r="C84" s="6" t="s">
        <v>143</v>
      </c>
      <c r="D84" s="60">
        <v>1500</v>
      </c>
      <c r="E84" s="65">
        <v>315</v>
      </c>
      <c r="F84" s="65"/>
      <c r="G84" s="61">
        <v>115</v>
      </c>
      <c r="H84" s="61">
        <v>430</v>
      </c>
      <c r="I84" s="61">
        <v>0</v>
      </c>
      <c r="J84" s="61">
        <v>0</v>
      </c>
      <c r="K84" s="61">
        <v>205</v>
      </c>
      <c r="L84" s="61">
        <v>0</v>
      </c>
      <c r="M84" s="61">
        <v>0</v>
      </c>
      <c r="N84" s="61">
        <v>360</v>
      </c>
      <c r="O84" s="61"/>
      <c r="P84" s="61"/>
      <c r="Q84" s="61">
        <v>0</v>
      </c>
    </row>
    <row r="85" spans="1:17" x14ac:dyDescent="0.35">
      <c r="A85" t="str">
        <f>IF(OR(ISBLANK(VLOOKUP(B85,'EUROSTAT-Code'!$A$3:$E$698,4,0)),ISNA(VLOOKUP(B85,'EUROSTAT-Code'!$A$3:$E$698,4,0))),"",VLOOKUP(B85,'EUROSTAT-Code'!$A$3:$E$698,4,0))</f>
        <v/>
      </c>
      <c r="B85" s="4" t="s">
        <v>313</v>
      </c>
      <c r="C85" s="4" t="s">
        <v>314</v>
      </c>
      <c r="D85" s="58">
        <v>30</v>
      </c>
      <c r="E85" s="64">
        <v>0</v>
      </c>
      <c r="F85" s="64"/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30</v>
      </c>
      <c r="M85" s="59">
        <v>0</v>
      </c>
      <c r="N85" s="59">
        <v>0</v>
      </c>
      <c r="O85" s="59"/>
      <c r="P85" s="59"/>
      <c r="Q85" s="59">
        <v>0</v>
      </c>
    </row>
    <row r="86" spans="1:17" x14ac:dyDescent="0.35">
      <c r="A86" t="str">
        <f>IF(OR(ISBLANK(VLOOKUP(B86,'EUROSTAT-Code'!$A$3:$E$698,4,0)),ISNA(VLOOKUP(B86,'EUROSTAT-Code'!$A$3:$E$698,4,0))),"",VLOOKUP(B86,'EUROSTAT-Code'!$A$3:$E$698,4,0))</f>
        <v>H06_01_01</v>
      </c>
      <c r="B86" s="6" t="s">
        <v>315</v>
      </c>
      <c r="C86" s="6" t="s">
        <v>316</v>
      </c>
      <c r="D86" s="60">
        <v>5</v>
      </c>
      <c r="E86" s="65">
        <v>0</v>
      </c>
      <c r="F86" s="65"/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61">
        <v>0</v>
      </c>
      <c r="N86" s="61">
        <v>0</v>
      </c>
      <c r="O86" s="61"/>
      <c r="P86" s="61"/>
      <c r="Q86" s="61">
        <v>0</v>
      </c>
    </row>
    <row r="87" spans="1:17" x14ac:dyDescent="0.35">
      <c r="A87" t="str">
        <f>IF(OR(ISBLANK(VLOOKUP(B87,'EUROSTAT-Code'!$A$3:$E$698,4,0)),ISNA(VLOOKUP(B87,'EUROSTAT-Code'!$A$3:$E$698,4,0))),"",VLOOKUP(B87,'EUROSTAT-Code'!$A$3:$E$698,4,0))</f>
        <v>H06_01_06</v>
      </c>
      <c r="B87" s="4" t="s">
        <v>332</v>
      </c>
      <c r="C87" s="4" t="s">
        <v>366</v>
      </c>
      <c r="D87" s="58">
        <v>0</v>
      </c>
      <c r="E87" s="64">
        <v>0</v>
      </c>
      <c r="F87" s="64"/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/>
      <c r="P87" s="59"/>
      <c r="Q87" s="59">
        <v>0</v>
      </c>
    </row>
    <row r="88" spans="1:17" x14ac:dyDescent="0.35">
      <c r="A88" t="str">
        <f>IF(OR(ISBLANK(VLOOKUP(B88,'EUROSTAT-Code'!$A$3:$E$698,4,0)),ISNA(VLOOKUP(B88,'EUROSTAT-Code'!$A$3:$E$698,4,0))),"",VLOOKUP(B88,'EUROSTAT-Code'!$A$3:$E$698,4,0))</f>
        <v>H06_01_07</v>
      </c>
      <c r="B88" s="6" t="s">
        <v>144</v>
      </c>
      <c r="C88" s="6" t="s">
        <v>1313</v>
      </c>
      <c r="D88" s="60">
        <v>5</v>
      </c>
      <c r="E88" s="65">
        <v>5</v>
      </c>
      <c r="F88" s="65"/>
      <c r="G88" s="61">
        <v>0</v>
      </c>
      <c r="H88" s="61">
        <v>0</v>
      </c>
      <c r="I88" s="61">
        <v>0</v>
      </c>
      <c r="J88" s="61">
        <v>0</v>
      </c>
      <c r="K88" s="61">
        <v>0</v>
      </c>
      <c r="L88" s="61">
        <v>0</v>
      </c>
      <c r="M88" s="61">
        <v>0</v>
      </c>
      <c r="N88" s="61">
        <v>0</v>
      </c>
      <c r="O88" s="61"/>
      <c r="P88" s="61"/>
      <c r="Q88" s="61">
        <v>0</v>
      </c>
    </row>
    <row r="89" spans="1:17" x14ac:dyDescent="0.35">
      <c r="A89" t="str">
        <f>IF(OR(ISBLANK(VLOOKUP(B89,'EUROSTAT-Code'!$A$3:$E$698,4,0)),ISNA(VLOOKUP(B89,'EUROSTAT-Code'!$A$3:$E$698,4,0))),"",VLOOKUP(B89,'EUROSTAT-Code'!$A$3:$E$698,4,0))</f>
        <v>H06_01_08</v>
      </c>
      <c r="B89" s="4" t="s">
        <v>145</v>
      </c>
      <c r="C89" s="4" t="s">
        <v>146</v>
      </c>
      <c r="D89" s="58">
        <v>80</v>
      </c>
      <c r="E89" s="64" t="s">
        <v>1237</v>
      </c>
      <c r="F89" s="64"/>
      <c r="G89" s="59">
        <v>0</v>
      </c>
      <c r="H89" s="59">
        <v>0</v>
      </c>
      <c r="I89" s="59">
        <v>0</v>
      </c>
      <c r="J89" s="59">
        <v>0</v>
      </c>
      <c r="K89" s="59" t="s">
        <v>1237</v>
      </c>
      <c r="L89" s="59">
        <v>0</v>
      </c>
      <c r="M89" s="59">
        <v>0</v>
      </c>
      <c r="N89" s="59">
        <v>75</v>
      </c>
      <c r="O89" s="59"/>
      <c r="P89" s="59"/>
      <c r="Q89" s="59">
        <v>0</v>
      </c>
    </row>
    <row r="90" spans="1:17" x14ac:dyDescent="0.35">
      <c r="A90" t="str">
        <f>IF(OR(ISBLANK(VLOOKUP(B90,'EUROSTAT-Code'!$A$3:$E$698,4,0)),ISNA(VLOOKUP(B90,'EUROSTAT-Code'!$A$3:$E$698,4,0))),"",VLOOKUP(B90,'EUROSTAT-Code'!$A$3:$E$698,4,0))</f>
        <v>H06_01_10</v>
      </c>
      <c r="B90" s="6" t="s">
        <v>147</v>
      </c>
      <c r="C90" s="6" t="s">
        <v>1052</v>
      </c>
      <c r="D90" s="60">
        <v>60</v>
      </c>
      <c r="E90" s="65">
        <v>35</v>
      </c>
      <c r="F90" s="65"/>
      <c r="G90" s="61" t="s">
        <v>1237</v>
      </c>
      <c r="H90" s="61" t="s">
        <v>1237</v>
      </c>
      <c r="I90" s="61" t="s">
        <v>1237</v>
      </c>
      <c r="J90" s="61">
        <v>0</v>
      </c>
      <c r="K90" s="61">
        <v>20</v>
      </c>
      <c r="L90" s="61">
        <v>0</v>
      </c>
      <c r="M90" s="61">
        <v>0</v>
      </c>
      <c r="N90" s="61" t="s">
        <v>1237</v>
      </c>
      <c r="O90" s="61"/>
      <c r="P90" s="61"/>
      <c r="Q90" s="61">
        <v>0</v>
      </c>
    </row>
    <row r="91" spans="1:17" x14ac:dyDescent="0.35">
      <c r="A91" t="str">
        <f>IF(OR(ISBLANK(VLOOKUP(B91,'EUROSTAT-Code'!$A$3:$E$698,4,0)),ISNA(VLOOKUP(B91,'EUROSTAT-Code'!$A$3:$E$698,4,0))),"",VLOOKUP(B91,'EUROSTAT-Code'!$A$3:$E$698,4,0))</f>
        <v>H06_01_11</v>
      </c>
      <c r="B91" s="4" t="s">
        <v>148</v>
      </c>
      <c r="C91" s="4" t="s">
        <v>1314</v>
      </c>
      <c r="D91" s="58">
        <v>95</v>
      </c>
      <c r="E91" s="64">
        <v>70</v>
      </c>
      <c r="F91" s="64"/>
      <c r="G91" s="59" t="s">
        <v>1237</v>
      </c>
      <c r="H91" s="59" t="s">
        <v>1237</v>
      </c>
      <c r="I91" s="59" t="s">
        <v>1237</v>
      </c>
      <c r="J91" s="59">
        <v>0</v>
      </c>
      <c r="K91" s="59">
        <v>15</v>
      </c>
      <c r="L91" s="59">
        <v>0</v>
      </c>
      <c r="M91" s="59">
        <v>0</v>
      </c>
      <c r="N91" s="59" t="s">
        <v>1237</v>
      </c>
      <c r="O91" s="59"/>
      <c r="P91" s="59"/>
      <c r="Q91" s="59">
        <v>0</v>
      </c>
    </row>
    <row r="92" spans="1:17" x14ac:dyDescent="0.35">
      <c r="A92" t="str">
        <f>IF(OR(ISBLANK(VLOOKUP(B92,'EUROSTAT-Code'!$A$3:$E$698,4,0)),ISNA(VLOOKUP(B92,'EUROSTAT-Code'!$A$3:$E$698,4,0))),"",VLOOKUP(B92,'EUROSTAT-Code'!$A$3:$E$698,4,0))</f>
        <v>H06_01_12</v>
      </c>
      <c r="B92" s="6" t="s">
        <v>149</v>
      </c>
      <c r="C92" s="6" t="s">
        <v>1315</v>
      </c>
      <c r="D92" s="60">
        <v>40</v>
      </c>
      <c r="E92" s="65">
        <v>15</v>
      </c>
      <c r="F92" s="65"/>
      <c r="G92" s="61">
        <v>0</v>
      </c>
      <c r="H92" s="61">
        <v>5</v>
      </c>
      <c r="I92" s="61">
        <v>5</v>
      </c>
      <c r="J92" s="61">
        <v>0</v>
      </c>
      <c r="K92" s="61">
        <v>5</v>
      </c>
      <c r="L92" s="61" t="s">
        <v>1237</v>
      </c>
      <c r="M92" s="61">
        <v>0</v>
      </c>
      <c r="N92" s="61" t="s">
        <v>1237</v>
      </c>
      <c r="O92" s="61"/>
      <c r="P92" s="61"/>
      <c r="Q92" s="61">
        <v>0</v>
      </c>
    </row>
    <row r="93" spans="1:17" x14ac:dyDescent="0.35">
      <c r="A93" t="str">
        <f>IF(OR(ISBLANK(VLOOKUP(B93,'EUROSTAT-Code'!$A$3:$E$698,4,0)),ISNA(VLOOKUP(B93,'EUROSTAT-Code'!$A$3:$E$698,4,0))),"",VLOOKUP(B93,'EUROSTAT-Code'!$A$3:$E$698,4,0))</f>
        <v>H06_01_13</v>
      </c>
      <c r="B93" s="4" t="s">
        <v>150</v>
      </c>
      <c r="C93" s="4" t="s">
        <v>151</v>
      </c>
      <c r="D93" s="58">
        <v>345</v>
      </c>
      <c r="E93" s="64">
        <v>0</v>
      </c>
      <c r="F93" s="64"/>
      <c r="G93" s="59">
        <v>0</v>
      </c>
      <c r="H93" s="59">
        <v>0</v>
      </c>
      <c r="I93" s="59">
        <v>0</v>
      </c>
      <c r="J93" s="59">
        <v>0</v>
      </c>
      <c r="K93" s="59">
        <v>10</v>
      </c>
      <c r="L93" s="59">
        <v>0</v>
      </c>
      <c r="M93" s="59">
        <v>0</v>
      </c>
      <c r="N93" s="59">
        <v>260</v>
      </c>
      <c r="O93" s="59"/>
      <c r="P93" s="59"/>
      <c r="Q93" s="59">
        <v>0</v>
      </c>
    </row>
    <row r="94" spans="1:17" x14ac:dyDescent="0.35">
      <c r="A94" t="str">
        <f>IF(OR(ISBLANK(VLOOKUP(B94,'EUROSTAT-Code'!$A$3:$E$698,4,0)),ISNA(VLOOKUP(B94,'EUROSTAT-Code'!$A$3:$E$698,4,0))),"",VLOOKUP(B94,'EUROSTAT-Code'!$A$3:$E$698,4,0))</f>
        <v>H06_01_15</v>
      </c>
      <c r="B94" s="6" t="s">
        <v>292</v>
      </c>
      <c r="C94" s="6" t="s">
        <v>293</v>
      </c>
      <c r="D94" s="60">
        <v>0</v>
      </c>
      <c r="E94" s="65">
        <v>0</v>
      </c>
      <c r="F94" s="65"/>
      <c r="G94" s="61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/>
      <c r="P94" s="61"/>
      <c r="Q94" s="61">
        <v>0</v>
      </c>
    </row>
    <row r="95" spans="1:17" x14ac:dyDescent="0.35">
      <c r="A95" t="str">
        <f>IF(OR(ISBLANK(VLOOKUP(B95,'EUROSTAT-Code'!$A$3:$E$698,4,0)),ISNA(VLOOKUP(B95,'EUROSTAT-Code'!$A$3:$E$698,4,0))),"",VLOOKUP(B95,'EUROSTAT-Code'!$A$3:$E$698,4,0))</f>
        <v>H06_01_16</v>
      </c>
      <c r="B95" s="4" t="s">
        <v>333</v>
      </c>
      <c r="C95" s="4" t="s">
        <v>368</v>
      </c>
      <c r="D95" s="58">
        <v>0</v>
      </c>
      <c r="E95" s="64">
        <v>0</v>
      </c>
      <c r="F95" s="64"/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/>
      <c r="P95" s="59"/>
      <c r="Q95" s="59">
        <v>0</v>
      </c>
    </row>
    <row r="96" spans="1:17" x14ac:dyDescent="0.35">
      <c r="A96" t="str">
        <f>IF(OR(ISBLANK(VLOOKUP(B96,'EUROSTAT-Code'!$A$3:$E$698,4,0)),ISNA(VLOOKUP(B96,'EUROSTAT-Code'!$A$3:$E$698,4,0))),"",VLOOKUP(B96,'EUROSTAT-Code'!$A$3:$E$698,4,0))</f>
        <v>H06_01_17</v>
      </c>
      <c r="B96" s="6" t="s">
        <v>294</v>
      </c>
      <c r="C96" s="6" t="s">
        <v>295</v>
      </c>
      <c r="D96" s="60">
        <v>5</v>
      </c>
      <c r="E96" s="65">
        <v>0</v>
      </c>
      <c r="F96" s="65"/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/>
      <c r="P96" s="61"/>
      <c r="Q96" s="61">
        <v>0</v>
      </c>
    </row>
    <row r="97" spans="1:17" x14ac:dyDescent="0.35">
      <c r="A97" t="str">
        <f>IF(OR(ISBLANK(VLOOKUP(B97,'EUROSTAT-Code'!$A$3:$E$698,4,0)),ISNA(VLOOKUP(B97,'EUROSTAT-Code'!$A$3:$E$698,4,0))),"",VLOOKUP(B97,'EUROSTAT-Code'!$A$3:$E$698,4,0))</f>
        <v>H06_01_18</v>
      </c>
      <c r="B97" s="4" t="s">
        <v>152</v>
      </c>
      <c r="C97" s="4" t="s">
        <v>362</v>
      </c>
      <c r="D97" s="58">
        <v>5</v>
      </c>
      <c r="E97" s="64">
        <v>0</v>
      </c>
      <c r="F97" s="64"/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/>
      <c r="P97" s="59"/>
      <c r="Q97" s="59">
        <v>0</v>
      </c>
    </row>
    <row r="98" spans="1:17" x14ac:dyDescent="0.35">
      <c r="A98" t="str">
        <f>IF(OR(ISBLANK(VLOOKUP(B98,'EUROSTAT-Code'!$A$3:$E$698,4,0)),ISNA(VLOOKUP(B98,'EUROSTAT-Code'!$A$3:$E$698,4,0))),"",VLOOKUP(B98,'EUROSTAT-Code'!$A$3:$E$698,4,0))</f>
        <v>H06_01_20</v>
      </c>
      <c r="B98" s="6" t="s">
        <v>153</v>
      </c>
      <c r="C98" s="6" t="s">
        <v>1316</v>
      </c>
      <c r="D98" s="60">
        <v>60</v>
      </c>
      <c r="E98" s="65">
        <v>25</v>
      </c>
      <c r="F98" s="65"/>
      <c r="G98" s="61" t="s">
        <v>1237</v>
      </c>
      <c r="H98" s="61" t="s">
        <v>1237</v>
      </c>
      <c r="I98" s="61">
        <v>20</v>
      </c>
      <c r="J98" s="61" t="s">
        <v>1237</v>
      </c>
      <c r="K98" s="61">
        <v>5</v>
      </c>
      <c r="L98" s="61" t="s">
        <v>1237</v>
      </c>
      <c r="M98" s="61">
        <v>0</v>
      </c>
      <c r="N98" s="61">
        <v>0</v>
      </c>
      <c r="O98" s="61"/>
      <c r="P98" s="61"/>
      <c r="Q98" s="61">
        <v>0</v>
      </c>
    </row>
    <row r="99" spans="1:17" x14ac:dyDescent="0.35">
      <c r="A99" t="str">
        <f>IF(OR(ISBLANK(VLOOKUP(B99,'EUROSTAT-Code'!$A$3:$E$698,4,0)),ISNA(VLOOKUP(B99,'EUROSTAT-Code'!$A$3:$E$698,4,0))),"",VLOOKUP(B99,'EUROSTAT-Code'!$A$3:$E$698,4,0))</f>
        <v>H06_01_22</v>
      </c>
      <c r="B99" s="4" t="s">
        <v>154</v>
      </c>
      <c r="C99" s="4" t="s">
        <v>155</v>
      </c>
      <c r="D99" s="58">
        <v>270</v>
      </c>
      <c r="E99" s="64">
        <v>135</v>
      </c>
      <c r="F99" s="64"/>
      <c r="G99" s="59" t="s">
        <v>1237</v>
      </c>
      <c r="H99" s="59">
        <v>70</v>
      </c>
      <c r="I99" s="59">
        <v>10</v>
      </c>
      <c r="J99" s="59" t="s">
        <v>1237</v>
      </c>
      <c r="K99" s="59">
        <v>15</v>
      </c>
      <c r="L99" s="59">
        <v>0</v>
      </c>
      <c r="M99" s="59">
        <v>0</v>
      </c>
      <c r="N99" s="59">
        <v>20</v>
      </c>
      <c r="O99" s="59"/>
      <c r="P99" s="59"/>
      <c r="Q99" s="59">
        <v>0</v>
      </c>
    </row>
    <row r="100" spans="1:17" x14ac:dyDescent="0.35">
      <c r="A100" t="str">
        <f>IF(OR(ISBLANK(VLOOKUP(B100,'EUROSTAT-Code'!$A$3:$E$698,4,0)),ISNA(VLOOKUP(B100,'EUROSTAT-Code'!$A$3:$E$698,4,0))),"",VLOOKUP(B100,'EUROSTAT-Code'!$A$3:$E$698,4,0))</f>
        <v>H06_03_04</v>
      </c>
      <c r="B100" s="6" t="s">
        <v>156</v>
      </c>
      <c r="C100" s="6" t="s">
        <v>157</v>
      </c>
      <c r="D100" s="60">
        <v>6690</v>
      </c>
      <c r="E100" s="65">
        <v>3475</v>
      </c>
      <c r="F100" s="65"/>
      <c r="G100" s="61">
        <v>170</v>
      </c>
      <c r="H100" s="61">
        <v>1895</v>
      </c>
      <c r="I100" s="61" t="s">
        <v>1237</v>
      </c>
      <c r="J100" s="61">
        <v>0</v>
      </c>
      <c r="K100" s="61">
        <v>1010</v>
      </c>
      <c r="L100" s="61">
        <v>0</v>
      </c>
      <c r="M100" s="61">
        <v>0</v>
      </c>
      <c r="N100" s="61" t="s">
        <v>1237</v>
      </c>
      <c r="O100" s="61"/>
      <c r="P100" s="61"/>
      <c r="Q100" s="61">
        <v>0</v>
      </c>
    </row>
    <row r="101" spans="1:17" x14ac:dyDescent="0.35">
      <c r="A101" t="str">
        <f>IF(OR(ISBLANK(VLOOKUP(B101,'EUROSTAT-Code'!$A$3:$E$698,4,0)),ISNA(VLOOKUP(B101,'EUROSTAT-Code'!$A$3:$E$698,4,0))),"",VLOOKUP(B101,'EUROSTAT-Code'!$A$3:$E$698,4,0))</f>
        <v>H99_01_01</v>
      </c>
      <c r="B101" s="4" t="s">
        <v>335</v>
      </c>
      <c r="C101" s="4" t="s">
        <v>1317</v>
      </c>
      <c r="D101" s="58">
        <v>0</v>
      </c>
      <c r="E101" s="64">
        <v>0</v>
      </c>
      <c r="F101" s="64"/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/>
      <c r="P101" s="59"/>
      <c r="Q101" s="59">
        <v>0</v>
      </c>
    </row>
    <row r="102" spans="1:17" x14ac:dyDescent="0.35">
      <c r="A102" t="str">
        <f>IF(OR(ISBLANK(VLOOKUP(B102,'EUROSTAT-Code'!$A$3:$E$698,4,0)),ISNA(VLOOKUP(B102,'EUROSTAT-Code'!$A$3:$E$698,4,0))),"",VLOOKUP(B102,'EUROSTAT-Code'!$A$3:$E$698,4,0))</f>
        <v>H99_01_04</v>
      </c>
      <c r="B102" s="6" t="s">
        <v>160</v>
      </c>
      <c r="C102" s="6" t="s">
        <v>1318</v>
      </c>
      <c r="D102" s="60">
        <v>0</v>
      </c>
      <c r="E102" s="65">
        <v>0</v>
      </c>
      <c r="F102" s="65"/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/>
      <c r="P102" s="61"/>
      <c r="Q102" s="61">
        <v>0</v>
      </c>
    </row>
    <row r="103" spans="1:17" x14ac:dyDescent="0.35">
      <c r="A103" t="str">
        <f>IF(OR(ISBLANK(VLOOKUP(B103,'EUROSTAT-Code'!$A$3:$E$698,4,0)),ISNA(VLOOKUP(B103,'EUROSTAT-Code'!$A$3:$E$698,4,0))),"",VLOOKUP(B103,'EUROSTAT-Code'!$A$3:$E$698,4,0))</f>
        <v>H99_01_05</v>
      </c>
      <c r="B103" s="4" t="s">
        <v>161</v>
      </c>
      <c r="C103" s="4" t="s">
        <v>1319</v>
      </c>
      <c r="D103" s="58">
        <v>90</v>
      </c>
      <c r="E103" s="64" t="s">
        <v>1237</v>
      </c>
      <c r="F103" s="64"/>
      <c r="G103" s="59">
        <v>0</v>
      </c>
      <c r="H103" s="59" t="s">
        <v>1237</v>
      </c>
      <c r="I103" s="59">
        <v>0</v>
      </c>
      <c r="J103" s="59">
        <v>0</v>
      </c>
      <c r="K103" s="59">
        <v>0</v>
      </c>
      <c r="L103" s="59">
        <v>85</v>
      </c>
      <c r="M103" s="59">
        <v>0</v>
      </c>
      <c r="N103" s="59" t="s">
        <v>1237</v>
      </c>
      <c r="O103" s="59"/>
      <c r="P103" s="59"/>
      <c r="Q103" s="59">
        <v>0</v>
      </c>
    </row>
    <row r="104" spans="1:17" x14ac:dyDescent="0.35">
      <c r="A104" t="str">
        <f>IF(OR(ISBLANK(VLOOKUP(B104,'EUROSTAT-Code'!$A$3:$E$698,4,0)),ISNA(VLOOKUP(B104,'EUROSTAT-Code'!$A$3:$E$698,4,0))),"",VLOOKUP(B104,'EUROSTAT-Code'!$A$3:$E$698,4,0))</f>
        <v>H99_01_06</v>
      </c>
      <c r="B104" s="6" t="s">
        <v>271</v>
      </c>
      <c r="C104" s="6" t="s">
        <v>272</v>
      </c>
      <c r="D104" s="60">
        <v>0</v>
      </c>
      <c r="E104" s="65">
        <v>0</v>
      </c>
      <c r="F104" s="65"/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/>
      <c r="P104" s="61"/>
      <c r="Q104" s="61">
        <v>0</v>
      </c>
    </row>
    <row r="105" spans="1:17" x14ac:dyDescent="0.35">
      <c r="A105" t="str">
        <f>IF(OR(ISBLANK(VLOOKUP(B105,'EUROSTAT-Code'!$A$3:$E$698,4,0)),ISNA(VLOOKUP(B105,'EUROSTAT-Code'!$A$3:$E$698,4,0))),"",VLOOKUP(B105,'EUROSTAT-Code'!$A$3:$E$698,4,0))</f>
        <v>H99_01_07</v>
      </c>
      <c r="B105" s="4" t="s">
        <v>317</v>
      </c>
      <c r="C105" s="4" t="s">
        <v>318</v>
      </c>
      <c r="D105" s="58">
        <v>5</v>
      </c>
      <c r="E105" s="64">
        <v>0</v>
      </c>
      <c r="F105" s="64"/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/>
      <c r="P105" s="59"/>
      <c r="Q105" s="59">
        <v>0</v>
      </c>
    </row>
    <row r="106" spans="1:17" x14ac:dyDescent="0.35">
      <c r="A106" t="str">
        <f>IF(OR(ISBLANK(VLOOKUP(B106,'EUROSTAT-Code'!$A$3:$E$698,4,0)),ISNA(VLOOKUP(B106,'EUROSTAT-Code'!$A$3:$E$698,4,0))),"",VLOOKUP(B106,'EUROSTAT-Code'!$A$3:$E$698,4,0))</f>
        <v>H99_01_08</v>
      </c>
      <c r="B106" s="6" t="s">
        <v>162</v>
      </c>
      <c r="C106" s="6" t="s">
        <v>163</v>
      </c>
      <c r="D106" s="60">
        <v>70</v>
      </c>
      <c r="E106" s="65" t="s">
        <v>1237</v>
      </c>
      <c r="F106" s="65"/>
      <c r="G106" s="61">
        <v>0</v>
      </c>
      <c r="H106" s="61" t="s">
        <v>1237</v>
      </c>
      <c r="I106" s="61">
        <v>0</v>
      </c>
      <c r="J106" s="61">
        <v>0</v>
      </c>
      <c r="K106" s="61" t="s">
        <v>1237</v>
      </c>
      <c r="L106" s="61">
        <v>65</v>
      </c>
      <c r="M106" s="61">
        <v>0</v>
      </c>
      <c r="N106" s="61" t="s">
        <v>1237</v>
      </c>
      <c r="O106" s="61"/>
      <c r="P106" s="61"/>
      <c r="Q106" s="61">
        <v>0</v>
      </c>
    </row>
    <row r="107" spans="1:17" x14ac:dyDescent="0.35">
      <c r="A107" t="str">
        <f>IF(OR(ISBLANK(VLOOKUP(B107,'EUROSTAT-Code'!$A$3:$E$698,4,0)),ISNA(VLOOKUP(B107,'EUROSTAT-Code'!$A$3:$E$698,4,0))),"",VLOOKUP(B107,'EUROSTAT-Code'!$A$3:$E$698,4,0))</f>
        <v>H99_02_01</v>
      </c>
      <c r="B107" s="4" t="s">
        <v>164</v>
      </c>
      <c r="C107" s="4" t="s">
        <v>165</v>
      </c>
      <c r="D107" s="58">
        <v>25</v>
      </c>
      <c r="E107" s="64">
        <v>0</v>
      </c>
      <c r="F107" s="64"/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/>
      <c r="P107" s="59"/>
      <c r="Q107" s="59">
        <v>0</v>
      </c>
    </row>
    <row r="108" spans="1:17" x14ac:dyDescent="0.35">
      <c r="A108" t="str">
        <f>IF(OR(ISBLANK(VLOOKUP(B108,'EUROSTAT-Code'!$A$3:$E$698,4,0)),ISNA(VLOOKUP(B108,'EUROSTAT-Code'!$A$3:$E$698,4,0))),"",VLOOKUP(B108,'EUROSTAT-Code'!$A$3:$E$698,4,0))</f>
        <v>H99_03_01</v>
      </c>
      <c r="B108" s="6" t="s">
        <v>166</v>
      </c>
      <c r="C108" s="6" t="s">
        <v>167</v>
      </c>
      <c r="D108" s="60">
        <v>115</v>
      </c>
      <c r="E108" s="65" t="s">
        <v>1237</v>
      </c>
      <c r="F108" s="65"/>
      <c r="G108" s="61">
        <v>0</v>
      </c>
      <c r="H108" s="61">
        <v>0</v>
      </c>
      <c r="I108" s="61">
        <v>0</v>
      </c>
      <c r="J108" s="61">
        <v>0</v>
      </c>
      <c r="K108" s="61">
        <v>0</v>
      </c>
      <c r="L108" s="61">
        <v>0</v>
      </c>
      <c r="M108" s="61">
        <v>0</v>
      </c>
      <c r="N108" s="61">
        <v>105</v>
      </c>
      <c r="O108" s="61"/>
      <c r="P108" s="61"/>
      <c r="Q108" s="61">
        <v>0</v>
      </c>
    </row>
    <row r="109" spans="1:17" x14ac:dyDescent="0.35">
      <c r="A109" t="str">
        <f>IF(OR(ISBLANK(VLOOKUP(B109,'EUROSTAT-Code'!$A$3:$E$698,4,0)),ISNA(VLOOKUP(B109,'EUROSTAT-Code'!$A$3:$E$698,4,0))),"",VLOOKUP(B109,'EUROSTAT-Code'!$A$3:$E$698,4,0))</f>
        <v>H99_04_01</v>
      </c>
      <c r="B109" s="4" t="s">
        <v>168</v>
      </c>
      <c r="C109" s="4" t="s">
        <v>169</v>
      </c>
      <c r="D109" s="58">
        <v>845</v>
      </c>
      <c r="E109" s="64">
        <v>0</v>
      </c>
      <c r="F109" s="64"/>
      <c r="G109" s="59">
        <v>0</v>
      </c>
      <c r="H109" s="59" t="s">
        <v>1237</v>
      </c>
      <c r="I109" s="59">
        <v>0</v>
      </c>
      <c r="J109" s="59">
        <v>0</v>
      </c>
      <c r="K109" s="59">
        <v>0</v>
      </c>
      <c r="L109" s="59">
        <v>0</v>
      </c>
      <c r="M109" s="59">
        <v>830</v>
      </c>
      <c r="N109" s="59">
        <v>0</v>
      </c>
      <c r="O109" s="59"/>
      <c r="P109" s="59"/>
      <c r="Q109" s="59">
        <v>0</v>
      </c>
    </row>
    <row r="110" spans="1:17" x14ac:dyDescent="0.35">
      <c r="A110" t="str">
        <f>IF(OR(ISBLANK(VLOOKUP(B110,'EUROSTAT-Code'!$A$3:$E$698,4,0)),ISNA(VLOOKUP(B110,'EUROSTAT-Code'!$A$3:$E$698,4,0))),"",VLOOKUP(B110,'EUROSTAT-Code'!$A$3:$E$698,4,0))</f>
        <v>H99_05_02</v>
      </c>
      <c r="B110" s="6" t="s">
        <v>170</v>
      </c>
      <c r="C110" s="6" t="s">
        <v>1322</v>
      </c>
      <c r="D110" s="60">
        <v>65</v>
      </c>
      <c r="E110" s="65" t="s">
        <v>1237</v>
      </c>
      <c r="F110" s="65"/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60</v>
      </c>
      <c r="M110" s="61">
        <v>0</v>
      </c>
      <c r="N110" s="61">
        <v>0</v>
      </c>
      <c r="O110" s="61"/>
      <c r="P110" s="61"/>
      <c r="Q110" s="61">
        <v>0</v>
      </c>
    </row>
    <row r="111" spans="1:17" x14ac:dyDescent="0.35">
      <c r="A111" t="str">
        <f>IF(OR(ISBLANK(VLOOKUP(B111,'EUROSTAT-Code'!$A$3:$E$698,4,0)),ISNA(VLOOKUP(B111,'EUROSTAT-Code'!$A$3:$E$698,4,0))),"",VLOOKUP(B111,'EUROSTAT-Code'!$A$3:$E$698,4,0))</f>
        <v>H99_06_01</v>
      </c>
      <c r="B111" s="4" t="s">
        <v>171</v>
      </c>
      <c r="C111" s="4" t="s">
        <v>172</v>
      </c>
      <c r="D111" s="58">
        <v>0</v>
      </c>
      <c r="E111" s="64">
        <v>0</v>
      </c>
      <c r="F111" s="64"/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/>
      <c r="P111" s="59"/>
      <c r="Q111" s="59">
        <v>0</v>
      </c>
    </row>
    <row r="112" spans="1:17" x14ac:dyDescent="0.35">
      <c r="A112" t="str">
        <f>IF(OR(ISBLANK(VLOOKUP(B112,'EUROSTAT-Code'!$A$3:$E$698,4,0)),ISNA(VLOOKUP(B112,'EUROSTAT-Code'!$A$3:$E$698,4,0))),"",VLOOKUP(B112,'EUROSTAT-Code'!$A$3:$E$698,4,0))</f>
        <v>H99_07_01</v>
      </c>
      <c r="B112" s="6" t="s">
        <v>298</v>
      </c>
      <c r="C112" s="6" t="s">
        <v>1343</v>
      </c>
      <c r="D112" s="60">
        <v>20</v>
      </c>
      <c r="E112" s="65">
        <v>5</v>
      </c>
      <c r="F112" s="65"/>
      <c r="G112" s="61">
        <v>0</v>
      </c>
      <c r="H112" s="61">
        <v>5</v>
      </c>
      <c r="I112" s="61">
        <v>5</v>
      </c>
      <c r="J112" s="61">
        <v>0</v>
      </c>
      <c r="K112" s="61">
        <v>5</v>
      </c>
      <c r="L112" s="61">
        <v>0</v>
      </c>
      <c r="M112" s="61">
        <v>0</v>
      </c>
      <c r="N112" s="61">
        <v>0</v>
      </c>
      <c r="O112" s="61"/>
      <c r="P112" s="61"/>
      <c r="Q112" s="61">
        <v>0</v>
      </c>
    </row>
    <row r="113" spans="1:17" x14ac:dyDescent="0.35">
      <c r="A113" t="str">
        <f>IF(OR(ISBLANK(VLOOKUP(B113,'EUROSTAT-Code'!$A$3:$E$698,4,0)),ISNA(VLOOKUP(B113,'EUROSTAT-Code'!$A$3:$E$698,4,0))),"",VLOOKUP(B113,'EUROSTAT-Code'!$A$3:$E$698,4,0))</f>
        <v>H99_08_01</v>
      </c>
      <c r="B113" s="4" t="s">
        <v>173</v>
      </c>
      <c r="C113" s="4" t="s">
        <v>1323</v>
      </c>
      <c r="D113" s="58">
        <v>145</v>
      </c>
      <c r="E113" s="64">
        <v>0</v>
      </c>
      <c r="F113" s="64"/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25</v>
      </c>
      <c r="N113" s="59">
        <v>0</v>
      </c>
      <c r="O113" s="59"/>
      <c r="P113" s="59"/>
      <c r="Q113" s="59">
        <v>0</v>
      </c>
    </row>
    <row r="114" spans="1:17" x14ac:dyDescent="0.35">
      <c r="A114" t="str">
        <f>IF(OR(ISBLANK(VLOOKUP(B114,'EUROSTAT-Code'!$A$3:$E$698,4,0)),ISNA(VLOOKUP(B114,'EUROSTAT-Code'!$A$3:$E$698,4,0))),"",VLOOKUP(B114,'EUROSTAT-Code'!$A$3:$E$698,4,0))</f>
        <v>H99_08_02</v>
      </c>
      <c r="B114" s="6" t="s">
        <v>299</v>
      </c>
      <c r="C114" s="6" t="s">
        <v>300</v>
      </c>
      <c r="D114" s="60">
        <v>10</v>
      </c>
      <c r="E114" s="65">
        <v>10</v>
      </c>
      <c r="F114" s="65"/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/>
      <c r="P114" s="61"/>
      <c r="Q114" s="61">
        <v>0</v>
      </c>
    </row>
    <row r="115" spans="1:17" x14ac:dyDescent="0.35">
      <c r="A115" t="str">
        <f>IF(OR(ISBLANK(VLOOKUP(B115,'EUROSTAT-Code'!$A$3:$E$698,4,0)),ISNA(VLOOKUP(B115,'EUROSTAT-Code'!$A$3:$E$698,4,0))),"",VLOOKUP(B115,'EUROSTAT-Code'!$A$3:$E$698,4,0))</f>
        <v>H99_10_01</v>
      </c>
      <c r="B115" s="4" t="s">
        <v>301</v>
      </c>
      <c r="C115" s="4" t="s">
        <v>1211</v>
      </c>
      <c r="D115" s="58">
        <v>5</v>
      </c>
      <c r="E115" s="64">
        <v>0</v>
      </c>
      <c r="F115" s="64"/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/>
      <c r="P115" s="59"/>
      <c r="Q115" s="59">
        <v>0</v>
      </c>
    </row>
    <row r="116" spans="1:17" x14ac:dyDescent="0.35">
      <c r="A116" t="str">
        <f>IF(OR(ISBLANK(VLOOKUP(B116,'EUROSTAT-Code'!$A$3:$E$698,4,0)),ISNA(VLOOKUP(B116,'EUROSTAT-Code'!$A$3:$E$698,4,0))),"",VLOOKUP(B116,'EUROSTAT-Code'!$A$3:$E$698,4,0))</f>
        <v>H99_11_01</v>
      </c>
      <c r="B116" s="6" t="s">
        <v>174</v>
      </c>
      <c r="C116" s="6" t="s">
        <v>175</v>
      </c>
      <c r="D116" s="60">
        <v>20</v>
      </c>
      <c r="E116" s="65">
        <v>0</v>
      </c>
      <c r="F116" s="65"/>
      <c r="G116" s="61">
        <v>0</v>
      </c>
      <c r="H116" s="61">
        <v>0</v>
      </c>
      <c r="I116" s="61">
        <v>0</v>
      </c>
      <c r="J116" s="61">
        <v>0</v>
      </c>
      <c r="K116" s="61">
        <v>0</v>
      </c>
      <c r="L116" s="61">
        <v>0</v>
      </c>
      <c r="M116" s="61">
        <v>0</v>
      </c>
      <c r="N116" s="61">
        <v>20</v>
      </c>
      <c r="O116" s="61"/>
      <c r="P116" s="61"/>
      <c r="Q116" s="61">
        <v>0</v>
      </c>
    </row>
    <row r="117" spans="1:17" x14ac:dyDescent="0.35">
      <c r="A117" t="str">
        <f>IF(OR(ISBLANK(VLOOKUP(B117,'EUROSTAT-Code'!$A$3:$E$698,4,0)),ISNA(VLOOKUP(B117,'EUROSTAT-Code'!$A$3:$E$698,4,0))),"",VLOOKUP(B117,'EUROSTAT-Code'!$A$3:$E$698,4,0))</f>
        <v>H99_11_02</v>
      </c>
      <c r="B117" s="4" t="s">
        <v>302</v>
      </c>
      <c r="C117" s="4" t="s">
        <v>303</v>
      </c>
      <c r="D117" s="58">
        <v>0</v>
      </c>
      <c r="E117" s="64">
        <v>0</v>
      </c>
      <c r="F117" s="64"/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/>
      <c r="P117" s="59"/>
      <c r="Q117" s="59">
        <v>0</v>
      </c>
    </row>
    <row r="118" spans="1:17" x14ac:dyDescent="0.35">
      <c r="A118" t="str">
        <f>IF(OR(ISBLANK(VLOOKUP(B118,'EUROSTAT-Code'!$A$3:$E$698,4,0)),ISNA(VLOOKUP(B118,'EUROSTAT-Code'!$A$3:$E$698,4,0))),"",VLOOKUP(B118,'EUROSTAT-Code'!$A$3:$E$698,4,0))</f>
        <v>H99_13_01</v>
      </c>
      <c r="B118" s="6" t="s">
        <v>176</v>
      </c>
      <c r="C118" s="6" t="s">
        <v>1324</v>
      </c>
      <c r="D118" s="60">
        <v>120</v>
      </c>
      <c r="E118" s="65">
        <v>0</v>
      </c>
      <c r="F118" s="65"/>
      <c r="G118" s="61">
        <v>0</v>
      </c>
      <c r="H118" s="61">
        <v>0</v>
      </c>
      <c r="I118" s="61">
        <v>0</v>
      </c>
      <c r="J118" s="61" t="s">
        <v>1237</v>
      </c>
      <c r="K118" s="61">
        <v>10</v>
      </c>
      <c r="L118" s="61">
        <v>0</v>
      </c>
      <c r="M118" s="61">
        <v>0</v>
      </c>
      <c r="N118" s="61">
        <v>100</v>
      </c>
      <c r="O118" s="61"/>
      <c r="P118" s="61"/>
      <c r="Q118" s="61">
        <v>0</v>
      </c>
    </row>
    <row r="119" spans="1:17" x14ac:dyDescent="0.35">
      <c r="A119" t="str">
        <f>IF(OR(ISBLANK(VLOOKUP(B119,'EUROSTAT-Code'!$A$3:$E$698,4,0)),ISNA(VLOOKUP(B119,'EUROSTAT-Code'!$A$3:$E$698,4,0))),"",VLOOKUP(B119,'EUROSTAT-Code'!$A$3:$E$698,4,0))</f>
        <v>H99_13_03</v>
      </c>
      <c r="B119" s="4" t="s">
        <v>177</v>
      </c>
      <c r="C119" s="4" t="s">
        <v>178</v>
      </c>
      <c r="D119" s="58">
        <v>65</v>
      </c>
      <c r="E119" s="64">
        <v>30</v>
      </c>
      <c r="F119" s="64"/>
      <c r="G119" s="59">
        <v>0</v>
      </c>
      <c r="H119" s="59">
        <v>10</v>
      </c>
      <c r="I119" s="59" t="s">
        <v>1237</v>
      </c>
      <c r="J119" s="59">
        <v>0</v>
      </c>
      <c r="K119" s="59">
        <v>20</v>
      </c>
      <c r="L119" s="59">
        <v>0</v>
      </c>
      <c r="M119" s="59">
        <v>0</v>
      </c>
      <c r="N119" s="59" t="s">
        <v>1237</v>
      </c>
      <c r="O119" s="59"/>
      <c r="P119" s="59"/>
      <c r="Q119" s="59">
        <v>0</v>
      </c>
    </row>
    <row r="120" spans="1:17" x14ac:dyDescent="0.35">
      <c r="A120" t="str">
        <f>IF(OR(ISBLANK(VLOOKUP(B120,'EUROSTAT-Code'!$A$3:$E$698,4,0)),ISNA(VLOOKUP(B120,'EUROSTAT-Code'!$A$3:$E$698,4,0))),"",VLOOKUP(B120,'EUROSTAT-Code'!$A$3:$E$698,4,0))</f>
        <v>H99_14_01</v>
      </c>
      <c r="B120" s="6" t="s">
        <v>179</v>
      </c>
      <c r="C120" s="6" t="s">
        <v>1325</v>
      </c>
      <c r="D120" s="60">
        <v>255</v>
      </c>
      <c r="E120" s="65">
        <v>0</v>
      </c>
      <c r="F120" s="65"/>
      <c r="G120" s="61">
        <v>0</v>
      </c>
      <c r="H120" s="61">
        <v>0</v>
      </c>
      <c r="I120" s="61">
        <v>0</v>
      </c>
      <c r="J120" s="61">
        <v>0</v>
      </c>
      <c r="K120" s="61">
        <v>0</v>
      </c>
      <c r="L120" s="61">
        <v>0</v>
      </c>
      <c r="M120" s="61" t="s">
        <v>1237</v>
      </c>
      <c r="N120" s="61">
        <v>0</v>
      </c>
      <c r="O120" s="61"/>
      <c r="P120" s="61"/>
      <c r="Q120" s="61">
        <v>255</v>
      </c>
    </row>
    <row r="121" spans="1:17" x14ac:dyDescent="0.35">
      <c r="A121" t="str">
        <f>IF(OR(ISBLANK(VLOOKUP(B121,'EUROSTAT-Code'!$A$3:$E$698,4,0)),ISNA(VLOOKUP(B121,'EUROSTAT-Code'!$A$3:$E$698,4,0))),"",VLOOKUP(B121,'EUROSTAT-Code'!$A$3:$E$698,4,0))</f>
        <v>H99_14_02</v>
      </c>
      <c r="B121" s="4" t="s">
        <v>180</v>
      </c>
      <c r="C121" s="4" t="s">
        <v>181</v>
      </c>
      <c r="D121" s="58">
        <v>17025</v>
      </c>
      <c r="E121" s="64">
        <v>3370</v>
      </c>
      <c r="F121" s="64"/>
      <c r="G121" s="59" t="s">
        <v>1237</v>
      </c>
      <c r="H121" s="59">
        <v>1305</v>
      </c>
      <c r="I121" s="59">
        <v>1075</v>
      </c>
      <c r="J121" s="59" t="s">
        <v>1237</v>
      </c>
      <c r="K121" s="59">
        <v>1570</v>
      </c>
      <c r="L121" s="59">
        <v>700</v>
      </c>
      <c r="M121" s="59">
        <v>560</v>
      </c>
      <c r="N121" s="59">
        <v>3580</v>
      </c>
      <c r="O121" s="59"/>
      <c r="P121" s="59"/>
      <c r="Q121" s="59">
        <v>1540</v>
      </c>
    </row>
    <row r="122" spans="1:17" x14ac:dyDescent="0.35">
      <c r="A122" t="str">
        <f>IF(OR(ISBLANK(VLOOKUP(B122,'EUROSTAT-Code'!$A$3:$E$698,4,0)),ISNA(VLOOKUP(B122,'EUROSTAT-Code'!$A$3:$E$698,4,0))),"",VLOOKUP(B122,'EUROSTAT-Code'!$A$3:$E$698,4,0))</f>
        <v>H99_15_01</v>
      </c>
      <c r="B122" s="6" t="s">
        <v>182</v>
      </c>
      <c r="C122" s="6" t="s">
        <v>1326</v>
      </c>
      <c r="D122" s="60">
        <v>275</v>
      </c>
      <c r="E122" s="65">
        <v>70</v>
      </c>
      <c r="F122" s="65"/>
      <c r="G122" s="61" t="s">
        <v>1237</v>
      </c>
      <c r="H122" s="61">
        <v>180</v>
      </c>
      <c r="I122" s="61" t="s">
        <v>1237</v>
      </c>
      <c r="J122" s="61" t="s">
        <v>1237</v>
      </c>
      <c r="K122" s="61">
        <v>15</v>
      </c>
      <c r="L122" s="61">
        <v>0</v>
      </c>
      <c r="M122" s="61">
        <v>0</v>
      </c>
      <c r="N122" s="61" t="s">
        <v>1237</v>
      </c>
      <c r="O122" s="61"/>
      <c r="P122" s="61"/>
      <c r="Q122" s="61">
        <v>0</v>
      </c>
    </row>
    <row r="123" spans="1:17" x14ac:dyDescent="0.35">
      <c r="A123" t="str">
        <f>IF(OR(ISBLANK(VLOOKUP(B123,'EUROSTAT-Code'!$A$3:$E$698,4,0)),ISNA(VLOOKUP(B123,'EUROSTAT-Code'!$A$3:$E$698,4,0))),"",VLOOKUP(B123,'EUROSTAT-Code'!$A$3:$E$698,4,0))</f>
        <v>H99_15_02</v>
      </c>
      <c r="B123" s="4" t="s">
        <v>183</v>
      </c>
      <c r="C123" s="4" t="s">
        <v>1327</v>
      </c>
      <c r="D123" s="58">
        <v>10</v>
      </c>
      <c r="E123" s="64">
        <v>0</v>
      </c>
      <c r="F123" s="64"/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10</v>
      </c>
      <c r="N123" s="59">
        <v>0</v>
      </c>
      <c r="O123" s="59"/>
      <c r="P123" s="59"/>
      <c r="Q123" s="59">
        <v>0</v>
      </c>
    </row>
    <row r="124" spans="1:17" x14ac:dyDescent="0.35">
      <c r="A124" t="str">
        <f>IF(OR(ISBLANK(VLOOKUP(B124,'EUROSTAT-Code'!$A$3:$E$698,4,0)),ISNA(VLOOKUP(B124,'EUROSTAT-Code'!$A$3:$E$698,4,0))),"",VLOOKUP(B124,'EUROSTAT-Code'!$A$3:$E$698,4,0))</f>
        <v>H99_16_02</v>
      </c>
      <c r="B124" s="6" t="s">
        <v>184</v>
      </c>
      <c r="C124" s="6" t="s">
        <v>185</v>
      </c>
      <c r="D124" s="60">
        <v>60</v>
      </c>
      <c r="E124" s="65">
        <v>25</v>
      </c>
      <c r="F124" s="65"/>
      <c r="G124" s="61">
        <v>0</v>
      </c>
      <c r="H124" s="61">
        <v>20</v>
      </c>
      <c r="I124" s="61">
        <v>0</v>
      </c>
      <c r="J124" s="61">
        <v>0</v>
      </c>
      <c r="K124" s="61">
        <v>15</v>
      </c>
      <c r="L124" s="61">
        <v>0</v>
      </c>
      <c r="M124" s="61">
        <v>0</v>
      </c>
      <c r="N124" s="61">
        <v>0</v>
      </c>
      <c r="O124" s="61"/>
      <c r="P124" s="61"/>
      <c r="Q124" s="61">
        <v>0</v>
      </c>
    </row>
    <row r="125" spans="1:17" x14ac:dyDescent="0.35">
      <c r="A125" t="str">
        <f>IF(OR(ISBLANK(VLOOKUP(B125,'EUROSTAT-Code'!$A$3:$E$698,4,0)),ISNA(VLOOKUP(B125,'EUROSTAT-Code'!$A$3:$E$698,4,0))),"",VLOOKUP(B125,'EUROSTAT-Code'!$A$3:$E$698,4,0))</f>
        <v>H99_17_01</v>
      </c>
      <c r="B125" s="4" t="s">
        <v>186</v>
      </c>
      <c r="C125" s="4" t="s">
        <v>1328</v>
      </c>
      <c r="D125" s="58">
        <v>10</v>
      </c>
      <c r="E125" s="64">
        <v>0</v>
      </c>
      <c r="F125" s="64"/>
      <c r="G125" s="59">
        <v>0</v>
      </c>
      <c r="H125" s="59">
        <v>5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/>
      <c r="P125" s="59"/>
      <c r="Q125" s="59">
        <v>0</v>
      </c>
    </row>
    <row r="126" spans="1:17" x14ac:dyDescent="0.35">
      <c r="A126" t="str">
        <f>IF(OR(ISBLANK(VLOOKUP(B126,'EUROSTAT-Code'!$A$3:$E$698,4,0)),ISNA(VLOOKUP(B126,'EUROSTAT-Code'!$A$3:$E$698,4,0))),"",VLOOKUP(B126,'EUROSTAT-Code'!$A$3:$E$698,4,0))</f>
        <v>H99_18_01</v>
      </c>
      <c r="B126" s="6" t="s">
        <v>187</v>
      </c>
      <c r="C126" s="6" t="s">
        <v>1329</v>
      </c>
      <c r="D126" s="60">
        <v>85</v>
      </c>
      <c r="E126" s="65">
        <v>5</v>
      </c>
      <c r="F126" s="65"/>
      <c r="G126" s="61">
        <v>0</v>
      </c>
      <c r="H126" s="61" t="s">
        <v>1237</v>
      </c>
      <c r="I126" s="61">
        <v>5</v>
      </c>
      <c r="J126" s="61" t="s">
        <v>1237</v>
      </c>
      <c r="K126" s="61">
        <v>5</v>
      </c>
      <c r="L126" s="61">
        <v>40</v>
      </c>
      <c r="M126" s="61">
        <v>0</v>
      </c>
      <c r="N126" s="61">
        <v>5</v>
      </c>
      <c r="O126" s="61"/>
      <c r="P126" s="61"/>
      <c r="Q126" s="61" t="s">
        <v>1237</v>
      </c>
    </row>
    <row r="127" spans="1:17" x14ac:dyDescent="0.35">
      <c r="A127" t="str">
        <f>IF(OR(ISBLANK(VLOOKUP(B127,'EUROSTAT-Code'!$A$3:$E$698,4,0)),ISNA(VLOOKUP(B127,'EUROSTAT-Code'!$A$3:$E$698,4,0))),"",VLOOKUP(B127,'EUROSTAT-Code'!$A$3:$E$698,4,0))</f>
        <v>H99_18_02</v>
      </c>
      <c r="B127" s="4" t="s">
        <v>188</v>
      </c>
      <c r="C127" s="4" t="s">
        <v>189</v>
      </c>
      <c r="D127" s="58">
        <v>5</v>
      </c>
      <c r="E127" s="64">
        <v>0</v>
      </c>
      <c r="F127" s="64"/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5</v>
      </c>
      <c r="M127" s="59">
        <v>0</v>
      </c>
      <c r="N127" s="59">
        <v>0</v>
      </c>
      <c r="O127" s="59"/>
      <c r="P127" s="59"/>
      <c r="Q127" s="59">
        <v>0</v>
      </c>
    </row>
    <row r="128" spans="1:17" x14ac:dyDescent="0.35">
      <c r="A128" t="str">
        <f>IF(OR(ISBLANK(VLOOKUP(B128,'EUROSTAT-Code'!$A$3:$E$698,4,0)),ISNA(VLOOKUP(B128,'EUROSTAT-Code'!$A$3:$E$698,4,0))),"",VLOOKUP(B128,'EUROSTAT-Code'!$A$3:$E$698,4,0))</f>
        <v/>
      </c>
      <c r="B128" s="6" t="s">
        <v>190</v>
      </c>
      <c r="C128" s="6" t="s">
        <v>191</v>
      </c>
      <c r="D128" s="60">
        <v>100</v>
      </c>
      <c r="E128" s="65" t="s">
        <v>1237</v>
      </c>
      <c r="F128" s="65"/>
      <c r="G128" s="61">
        <v>0</v>
      </c>
      <c r="H128" s="61">
        <v>0</v>
      </c>
      <c r="I128" s="61">
        <v>0</v>
      </c>
      <c r="J128" s="61">
        <v>0</v>
      </c>
      <c r="K128" s="61" t="s">
        <v>1237</v>
      </c>
      <c r="L128" s="61">
        <v>0</v>
      </c>
      <c r="M128" s="61">
        <v>0</v>
      </c>
      <c r="N128" s="61" t="s">
        <v>1237</v>
      </c>
      <c r="O128" s="61"/>
      <c r="P128" s="61"/>
      <c r="Q128" s="61">
        <v>0</v>
      </c>
    </row>
    <row r="129" spans="1:17" x14ac:dyDescent="0.35">
      <c r="A129" t="str">
        <f>IF(OR(ISBLANK(VLOOKUP(B129,'EUROSTAT-Code'!$A$3:$E$698,4,0)),ISNA(VLOOKUP(B129,'EUROSTAT-Code'!$A$3:$E$698,4,0))),"",VLOOKUP(B129,'EUROSTAT-Code'!$A$3:$E$698,4,0))</f>
        <v>H99_19_02</v>
      </c>
      <c r="B129" s="4" t="s">
        <v>192</v>
      </c>
      <c r="C129" s="4" t="s">
        <v>193</v>
      </c>
      <c r="D129" s="58">
        <v>1340</v>
      </c>
      <c r="E129" s="64">
        <v>210</v>
      </c>
      <c r="F129" s="64"/>
      <c r="G129" s="59" t="s">
        <v>1237</v>
      </c>
      <c r="H129" s="59">
        <v>60</v>
      </c>
      <c r="I129" s="59">
        <v>80</v>
      </c>
      <c r="J129" s="59" t="s">
        <v>1237</v>
      </c>
      <c r="K129" s="59">
        <v>120</v>
      </c>
      <c r="L129" s="59" t="s">
        <v>1237</v>
      </c>
      <c r="M129" s="59">
        <v>0</v>
      </c>
      <c r="N129" s="59">
        <v>245</v>
      </c>
      <c r="O129" s="59"/>
      <c r="P129" s="59"/>
      <c r="Q129" s="59" t="s">
        <v>1237</v>
      </c>
    </row>
    <row r="130" spans="1:17" x14ac:dyDescent="0.35">
      <c r="A130" t="str">
        <f>IF(OR(ISBLANK(VLOOKUP(B130,'EUROSTAT-Code'!$A$3:$E$698,4,0)),ISNA(VLOOKUP(B130,'EUROSTAT-Code'!$A$3:$E$698,4,0))),"",VLOOKUP(B130,'EUROSTAT-Code'!$A$3:$E$698,4,0))</f>
        <v>H99_19_03</v>
      </c>
      <c r="B130" s="6" t="s">
        <v>194</v>
      </c>
      <c r="C130" s="6" t="s">
        <v>195</v>
      </c>
      <c r="D130" s="60">
        <v>25</v>
      </c>
      <c r="E130" s="65">
        <v>0</v>
      </c>
      <c r="F130" s="65"/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/>
      <c r="P130" s="61"/>
      <c r="Q130" s="61">
        <v>0</v>
      </c>
    </row>
    <row r="131" spans="1:17" x14ac:dyDescent="0.35">
      <c r="A131" t="str">
        <f>IF(OR(ISBLANK(VLOOKUP(B131,'EUROSTAT-Code'!$A$3:$E$698,4,0)),ISNA(VLOOKUP(B131,'EUROSTAT-Code'!$A$3:$E$698,4,0))),"",VLOOKUP(B131,'EUROSTAT-Code'!$A$3:$E$698,4,0))</f>
        <v>H99_20_01</v>
      </c>
      <c r="B131" s="4" t="s">
        <v>196</v>
      </c>
      <c r="C131" s="4" t="s">
        <v>197</v>
      </c>
      <c r="D131" s="58">
        <v>735</v>
      </c>
      <c r="E131" s="64">
        <v>0</v>
      </c>
      <c r="F131" s="64"/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735</v>
      </c>
      <c r="M131" s="59">
        <v>0</v>
      </c>
      <c r="N131" s="59">
        <v>0</v>
      </c>
      <c r="O131" s="59"/>
      <c r="P131" s="59"/>
      <c r="Q131" s="59">
        <v>0</v>
      </c>
    </row>
    <row r="132" spans="1:17" x14ac:dyDescent="0.35">
      <c r="A132" t="str">
        <f>IF(OR(ISBLANK(VLOOKUP(B132,'EUROSTAT-Code'!$A$3:$E$698,4,0)),ISNA(VLOOKUP(B132,'EUROSTAT-Code'!$A$3:$E$698,4,0))),"",VLOOKUP(B132,'EUROSTAT-Code'!$A$3:$E$698,4,0))</f>
        <v>H99_21_01</v>
      </c>
      <c r="B132" s="6" t="s">
        <v>198</v>
      </c>
      <c r="C132" s="6" t="s">
        <v>199</v>
      </c>
      <c r="D132" s="60">
        <v>3555</v>
      </c>
      <c r="E132" s="65">
        <v>495</v>
      </c>
      <c r="F132" s="65"/>
      <c r="G132" s="61">
        <v>0</v>
      </c>
      <c r="H132" s="61">
        <v>105</v>
      </c>
      <c r="I132" s="61">
        <v>1285</v>
      </c>
      <c r="J132" s="61">
        <v>310</v>
      </c>
      <c r="K132" s="61">
        <v>140</v>
      </c>
      <c r="L132" s="61" t="s">
        <v>1237</v>
      </c>
      <c r="M132" s="61">
        <v>0</v>
      </c>
      <c r="N132" s="61">
        <v>965</v>
      </c>
      <c r="O132" s="61"/>
      <c r="P132" s="61"/>
      <c r="Q132" s="61">
        <v>0</v>
      </c>
    </row>
    <row r="133" spans="1:17" x14ac:dyDescent="0.35">
      <c r="A133" t="str">
        <f>IF(OR(ISBLANK(VLOOKUP(B133,'EUROSTAT-Code'!$A$3:$E$698,4,0)),ISNA(VLOOKUP(B133,'EUROSTAT-Code'!$A$3:$E$698,4,0))),"",VLOOKUP(B133,'EUROSTAT-Code'!$A$3:$E$698,4,0))</f>
        <v>H99_22_02</v>
      </c>
      <c r="B133" s="4" t="s">
        <v>200</v>
      </c>
      <c r="C133" s="4" t="s">
        <v>201</v>
      </c>
      <c r="D133" s="58">
        <v>175</v>
      </c>
      <c r="E133" s="64">
        <v>10</v>
      </c>
      <c r="F133" s="64"/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165</v>
      </c>
      <c r="N133" s="59">
        <v>0</v>
      </c>
      <c r="O133" s="59"/>
      <c r="P133" s="59"/>
      <c r="Q133" s="59">
        <v>0</v>
      </c>
    </row>
    <row r="134" spans="1:17" x14ac:dyDescent="0.35">
      <c r="A134" t="str">
        <f>IF(OR(ISBLANK(VLOOKUP(B134,'EUROSTAT-Code'!$A$3:$E$698,4,0)),ISNA(VLOOKUP(B134,'EUROSTAT-Code'!$A$3:$E$698,4,0))),"",VLOOKUP(B134,'EUROSTAT-Code'!$A$3:$E$698,4,0))</f>
        <v>H99_24_01</v>
      </c>
      <c r="B134" s="6" t="s">
        <v>202</v>
      </c>
      <c r="C134" s="6" t="s">
        <v>1330</v>
      </c>
      <c r="D134" s="60">
        <v>180</v>
      </c>
      <c r="E134" s="65">
        <v>65</v>
      </c>
      <c r="F134" s="65"/>
      <c r="G134" s="61" t="s">
        <v>1237</v>
      </c>
      <c r="H134" s="61">
        <v>15</v>
      </c>
      <c r="I134" s="61">
        <v>30</v>
      </c>
      <c r="J134" s="61" t="s">
        <v>1237</v>
      </c>
      <c r="K134" s="61">
        <v>30</v>
      </c>
      <c r="L134" s="61">
        <v>0</v>
      </c>
      <c r="M134" s="61">
        <v>10</v>
      </c>
      <c r="N134" s="61">
        <v>0</v>
      </c>
      <c r="O134" s="61"/>
      <c r="P134" s="61"/>
      <c r="Q134" s="61">
        <v>20</v>
      </c>
    </row>
    <row r="135" spans="1:17" x14ac:dyDescent="0.35">
      <c r="A135" t="str">
        <f>IF(OR(ISBLANK(VLOOKUP(B135,'EUROSTAT-Code'!$A$3:$E$698,4,0)),ISNA(VLOOKUP(B135,'EUROSTAT-Code'!$A$3:$E$698,4,0))),"",VLOOKUP(B135,'EUROSTAT-Code'!$A$3:$E$698,4,0))</f>
        <v>H99_25_01</v>
      </c>
      <c r="B135" s="4" t="s">
        <v>203</v>
      </c>
      <c r="C135" s="4" t="s">
        <v>1331</v>
      </c>
      <c r="D135" s="58">
        <v>40</v>
      </c>
      <c r="E135" s="64">
        <v>25</v>
      </c>
      <c r="F135" s="64"/>
      <c r="G135" s="59">
        <v>0</v>
      </c>
      <c r="H135" s="59">
        <v>0</v>
      </c>
      <c r="I135" s="59">
        <v>0</v>
      </c>
      <c r="J135" s="59">
        <v>0</v>
      </c>
      <c r="K135" s="59">
        <v>10</v>
      </c>
      <c r="L135" s="59">
        <v>0</v>
      </c>
      <c r="M135" s="59">
        <v>0</v>
      </c>
      <c r="N135" s="59">
        <v>0</v>
      </c>
      <c r="O135" s="59"/>
      <c r="P135" s="59"/>
      <c r="Q135" s="59">
        <v>0</v>
      </c>
    </row>
    <row r="136" spans="1:17" x14ac:dyDescent="0.35">
      <c r="A136" t="str">
        <f>IF(OR(ISBLANK(VLOOKUP(B136,'EUROSTAT-Code'!$A$3:$E$698,4,0)),ISNA(VLOOKUP(B136,'EUROSTAT-Code'!$A$3:$E$698,4,0))),"",VLOOKUP(B136,'EUROSTAT-Code'!$A$3:$E$698,4,0))</f>
        <v>H99_26_01</v>
      </c>
      <c r="B136" s="6" t="s">
        <v>205</v>
      </c>
      <c r="C136" s="6" t="s">
        <v>206</v>
      </c>
      <c r="D136" s="60">
        <v>880</v>
      </c>
      <c r="E136" s="65" t="s">
        <v>1237</v>
      </c>
      <c r="F136" s="65"/>
      <c r="G136" s="61">
        <v>0</v>
      </c>
      <c r="H136" s="61">
        <v>0</v>
      </c>
      <c r="I136" s="61" t="s">
        <v>1237</v>
      </c>
      <c r="J136" s="61">
        <v>0</v>
      </c>
      <c r="K136" s="61">
        <v>0</v>
      </c>
      <c r="L136" s="61">
        <v>0</v>
      </c>
      <c r="M136" s="61">
        <v>0</v>
      </c>
      <c r="N136" s="61">
        <v>865</v>
      </c>
      <c r="O136" s="61"/>
      <c r="P136" s="61"/>
      <c r="Q136" s="61">
        <v>0</v>
      </c>
    </row>
    <row r="137" spans="1:17" x14ac:dyDescent="0.35">
      <c r="A137" t="str">
        <f>IF(OR(ISBLANK(VLOOKUP(B137,'EUROSTAT-Code'!$A$3:$E$698,4,0)),ISNA(VLOOKUP(B137,'EUROSTAT-Code'!$A$3:$E$698,4,0))),"",VLOOKUP(B137,'EUROSTAT-Code'!$A$3:$E$698,4,0))</f>
        <v>H99_26_02</v>
      </c>
      <c r="B137" s="4" t="s">
        <v>207</v>
      </c>
      <c r="C137" s="4" t="s">
        <v>208</v>
      </c>
      <c r="D137" s="58">
        <v>95</v>
      </c>
      <c r="E137" s="64">
        <v>0</v>
      </c>
      <c r="F137" s="64"/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90</v>
      </c>
      <c r="O137" s="59"/>
      <c r="P137" s="59"/>
      <c r="Q137" s="59">
        <v>0</v>
      </c>
    </row>
    <row r="138" spans="1:17" x14ac:dyDescent="0.35">
      <c r="A138" t="str">
        <f>IF(OR(ISBLANK(VLOOKUP(B138,'EUROSTAT-Code'!$A$3:$E$698,4,0)),ISNA(VLOOKUP(B138,'EUROSTAT-Code'!$A$3:$E$698,4,0))),"",VLOOKUP(B138,'EUROSTAT-Code'!$A$3:$E$698,4,0))</f>
        <v>H99_26_03</v>
      </c>
      <c r="B138" s="6" t="s">
        <v>209</v>
      </c>
      <c r="C138" s="6" t="s">
        <v>210</v>
      </c>
      <c r="D138" s="60">
        <v>120</v>
      </c>
      <c r="E138" s="65" t="s">
        <v>1237</v>
      </c>
      <c r="F138" s="65"/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120</v>
      </c>
      <c r="O138" s="61"/>
      <c r="P138" s="61"/>
      <c r="Q138" s="61">
        <v>0</v>
      </c>
    </row>
    <row r="139" spans="1:17" x14ac:dyDescent="0.35">
      <c r="A139" t="str">
        <f>IF(OR(ISBLANK(VLOOKUP(B139,'EUROSTAT-Code'!$A$3:$E$698,4,0)),ISNA(VLOOKUP(B139,'EUROSTAT-Code'!$A$3:$E$698,4,0))),"",VLOOKUP(B139,'EUROSTAT-Code'!$A$3:$E$698,4,0))</f>
        <v>H99_99_03</v>
      </c>
      <c r="B139" s="4" t="s">
        <v>211</v>
      </c>
      <c r="C139" s="4" t="s">
        <v>212</v>
      </c>
      <c r="D139" s="58">
        <v>60</v>
      </c>
      <c r="E139" s="64">
        <v>0</v>
      </c>
      <c r="F139" s="64"/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60</v>
      </c>
      <c r="M139" s="59">
        <v>0</v>
      </c>
      <c r="N139" s="59">
        <v>0</v>
      </c>
      <c r="O139" s="59"/>
      <c r="P139" s="59"/>
      <c r="Q139" s="59">
        <v>0</v>
      </c>
    </row>
    <row r="140" spans="1:17" x14ac:dyDescent="0.35">
      <c r="A140" t="str">
        <f>IF(OR(ISBLANK(VLOOKUP(B140,'EUROSTAT-Code'!$A$3:$E$698,4,0)),ISNA(VLOOKUP(B140,'EUROSTAT-Code'!$A$3:$E$698,4,0))),"",VLOOKUP(B140,'EUROSTAT-Code'!$A$3:$E$698,4,0))</f>
        <v>I</v>
      </c>
      <c r="B140" s="8" t="s">
        <v>213</v>
      </c>
      <c r="C140" s="8" t="s">
        <v>1053</v>
      </c>
      <c r="D140" s="62">
        <v>26000</v>
      </c>
      <c r="E140" s="66"/>
      <c r="F140" s="66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>
        <v>0</v>
      </c>
    </row>
    <row r="141" spans="1:17" x14ac:dyDescent="0.35">
      <c r="A141" t="str">
        <f>IF(OR(ISBLANK(VLOOKUP(B141,'EUROSTAT-Code'!$A$3:$E$698,4,0)),ISNA(VLOOKUP(B141,'EUROSTAT-Code'!$A$3:$E$698,4,0))),"",VLOOKUP(B141,'EUROSTAT-Code'!$A$3:$E$698,4,0))</f>
        <v>I01_01_02</v>
      </c>
      <c r="B141" s="4" t="s">
        <v>215</v>
      </c>
      <c r="C141" s="4" t="s">
        <v>1054</v>
      </c>
      <c r="D141" s="58">
        <v>20</v>
      </c>
      <c r="E141" s="64">
        <v>0</v>
      </c>
      <c r="F141" s="64"/>
      <c r="G141" s="59">
        <v>0</v>
      </c>
      <c r="H141" s="59">
        <v>0</v>
      </c>
      <c r="I141" s="59">
        <v>0</v>
      </c>
      <c r="J141" s="59">
        <v>0</v>
      </c>
      <c r="K141" s="59">
        <v>0</v>
      </c>
      <c r="L141" s="59">
        <v>20</v>
      </c>
      <c r="M141" s="59">
        <v>0</v>
      </c>
      <c r="N141" s="59">
        <v>0</v>
      </c>
      <c r="O141" s="59"/>
      <c r="P141" s="59"/>
      <c r="Q141" s="59">
        <v>0</v>
      </c>
    </row>
    <row r="142" spans="1:17" x14ac:dyDescent="0.35">
      <c r="A142" t="str">
        <f>IF(OR(ISBLANK(VLOOKUP(B142,'EUROSTAT-Code'!$A$3:$E$698,4,0)),ISNA(VLOOKUP(B142,'EUROSTAT-Code'!$A$3:$E$698,4,0))),"",VLOOKUP(B142,'EUROSTAT-Code'!$A$3:$E$698,4,0))</f>
        <v>I01_01_04</v>
      </c>
      <c r="B142" s="6" t="s">
        <v>339</v>
      </c>
      <c r="C142" s="6" t="s">
        <v>369</v>
      </c>
      <c r="D142" s="60">
        <v>0</v>
      </c>
      <c r="E142" s="65">
        <v>0</v>
      </c>
      <c r="F142" s="65"/>
      <c r="G142" s="61">
        <v>0</v>
      </c>
      <c r="H142" s="61">
        <v>0</v>
      </c>
      <c r="I142" s="61">
        <v>0</v>
      </c>
      <c r="J142" s="61">
        <v>0</v>
      </c>
      <c r="K142" s="61">
        <v>0</v>
      </c>
      <c r="L142" s="61">
        <v>0</v>
      </c>
      <c r="M142" s="61">
        <v>0</v>
      </c>
      <c r="N142" s="61">
        <v>0</v>
      </c>
      <c r="O142" s="61"/>
      <c r="P142" s="61"/>
      <c r="Q142" s="61">
        <v>0</v>
      </c>
    </row>
    <row r="143" spans="1:17" x14ac:dyDescent="0.35">
      <c r="A143" t="str">
        <f>IF(OR(ISBLANK(VLOOKUP(B143,'EUROSTAT-Code'!$A$3:$E$698,4,0)),ISNA(VLOOKUP(B143,'EUROSTAT-Code'!$A$3:$E$698,4,0))),"",VLOOKUP(B143,'EUROSTAT-Code'!$A$3:$E$698,4,0))</f>
        <v>I01_01_06</v>
      </c>
      <c r="B143" s="4" t="s">
        <v>216</v>
      </c>
      <c r="C143" s="4" t="s">
        <v>217</v>
      </c>
      <c r="D143" s="58">
        <v>5</v>
      </c>
      <c r="E143" s="64">
        <v>0</v>
      </c>
      <c r="F143" s="64"/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5</v>
      </c>
      <c r="M143" s="59">
        <v>0</v>
      </c>
      <c r="N143" s="59">
        <v>0</v>
      </c>
      <c r="O143" s="59"/>
      <c r="P143" s="59"/>
      <c r="Q143" s="59">
        <v>0</v>
      </c>
    </row>
    <row r="144" spans="1:17" x14ac:dyDescent="0.35">
      <c r="A144" t="str">
        <f>IF(OR(ISBLANK(VLOOKUP(B144,'EUROSTAT-Code'!$A$3:$E$698,4,0)),ISNA(VLOOKUP(B144,'EUROSTAT-Code'!$A$3:$E$698,4,0))),"",VLOOKUP(B144,'EUROSTAT-Code'!$A$3:$E$698,4,0))</f>
        <v>I01_01_07</v>
      </c>
      <c r="B144" s="6" t="s">
        <v>218</v>
      </c>
      <c r="C144" s="6" t="s">
        <v>219</v>
      </c>
      <c r="D144" s="60">
        <v>30</v>
      </c>
      <c r="E144" s="65">
        <v>5</v>
      </c>
      <c r="F144" s="65"/>
      <c r="G144" s="61">
        <v>0</v>
      </c>
      <c r="H144" s="61">
        <v>0</v>
      </c>
      <c r="I144" s="61" t="s">
        <v>1237</v>
      </c>
      <c r="J144" s="61" t="s">
        <v>1237</v>
      </c>
      <c r="K144" s="61">
        <v>0</v>
      </c>
      <c r="L144" s="61">
        <v>15</v>
      </c>
      <c r="M144" s="61" t="s">
        <v>1237</v>
      </c>
      <c r="N144" s="61" t="s">
        <v>1237</v>
      </c>
      <c r="O144" s="61"/>
      <c r="P144" s="61"/>
      <c r="Q144" s="61">
        <v>0</v>
      </c>
    </row>
    <row r="145" spans="1:17" x14ac:dyDescent="0.35">
      <c r="A145" t="str">
        <f>IF(OR(ISBLANK(VLOOKUP(B145,'EUROSTAT-Code'!$A$3:$E$698,4,0)),ISNA(VLOOKUP(B145,'EUROSTAT-Code'!$A$3:$E$698,4,0))),"",VLOOKUP(B145,'EUROSTAT-Code'!$A$3:$E$698,4,0))</f>
        <v>I01_01_08</v>
      </c>
      <c r="B145" s="4" t="s">
        <v>220</v>
      </c>
      <c r="C145" s="4" t="s">
        <v>221</v>
      </c>
      <c r="D145" s="58">
        <v>10</v>
      </c>
      <c r="E145" s="64" t="s">
        <v>1237</v>
      </c>
      <c r="F145" s="64"/>
      <c r="G145" s="59">
        <v>0</v>
      </c>
      <c r="H145" s="59">
        <v>0</v>
      </c>
      <c r="I145" s="59">
        <v>0</v>
      </c>
      <c r="J145" s="59">
        <v>0</v>
      </c>
      <c r="K145" s="59" t="s">
        <v>1237</v>
      </c>
      <c r="L145" s="59">
        <v>0</v>
      </c>
      <c r="M145" s="59">
        <v>10</v>
      </c>
      <c r="N145" s="59">
        <v>0</v>
      </c>
      <c r="O145" s="59"/>
      <c r="P145" s="59"/>
      <c r="Q145" s="59">
        <v>0</v>
      </c>
    </row>
    <row r="146" spans="1:17" x14ac:dyDescent="0.35">
      <c r="A146" t="str">
        <f>IF(OR(ISBLANK(VLOOKUP(B146,'EUROSTAT-Code'!$A$3:$E$698,4,0)),ISNA(VLOOKUP(B146,'EUROSTAT-Code'!$A$3:$E$698,4,0))),"",VLOOKUP(B146,'EUROSTAT-Code'!$A$3:$E$698,4,0))</f>
        <v>I01_01_11</v>
      </c>
      <c r="B146" s="6" t="s">
        <v>222</v>
      </c>
      <c r="C146" s="6" t="s">
        <v>306</v>
      </c>
      <c r="D146" s="60">
        <v>90</v>
      </c>
      <c r="E146" s="65">
        <v>15</v>
      </c>
      <c r="F146" s="65"/>
      <c r="G146" s="61" t="s">
        <v>1237</v>
      </c>
      <c r="H146" s="61" t="s">
        <v>1237</v>
      </c>
      <c r="I146" s="61" t="s">
        <v>1237</v>
      </c>
      <c r="J146" s="61" t="s">
        <v>1237</v>
      </c>
      <c r="K146" s="61" t="s">
        <v>1237</v>
      </c>
      <c r="L146" s="61">
        <v>40</v>
      </c>
      <c r="M146" s="61">
        <v>20</v>
      </c>
      <c r="N146" s="61" t="s">
        <v>1237</v>
      </c>
      <c r="O146" s="61"/>
      <c r="P146" s="61"/>
      <c r="Q146" s="61">
        <v>0</v>
      </c>
    </row>
    <row r="147" spans="1:17" x14ac:dyDescent="0.35">
      <c r="A147" t="str">
        <f>IF(OR(ISBLANK(VLOOKUP(B147,'EUROSTAT-Code'!$A$3:$E$698,4,0)),ISNA(VLOOKUP(B147,'EUROSTAT-Code'!$A$3:$E$698,4,0))),"",VLOOKUP(B147,'EUROSTAT-Code'!$A$3:$E$698,4,0))</f>
        <v>I03_02_03</v>
      </c>
      <c r="B147" s="4" t="s">
        <v>224</v>
      </c>
      <c r="C147" s="4" t="s">
        <v>225</v>
      </c>
      <c r="D147" s="58">
        <v>140</v>
      </c>
      <c r="E147" s="64">
        <v>10</v>
      </c>
      <c r="F147" s="64"/>
      <c r="G147" s="59">
        <v>0</v>
      </c>
      <c r="H147" s="59" t="s">
        <v>1237</v>
      </c>
      <c r="I147" s="59">
        <v>0</v>
      </c>
      <c r="J147" s="59">
        <v>0</v>
      </c>
      <c r="K147" s="59">
        <v>0</v>
      </c>
      <c r="L147" s="59">
        <v>110</v>
      </c>
      <c r="M147" s="59">
        <v>0</v>
      </c>
      <c r="N147" s="59">
        <v>10</v>
      </c>
      <c r="O147" s="59"/>
      <c r="P147" s="59"/>
      <c r="Q147" s="59">
        <v>0</v>
      </c>
    </row>
    <row r="148" spans="1:17" x14ac:dyDescent="0.35">
      <c r="A148" t="str">
        <f>IF(OR(ISBLANK(VLOOKUP(B148,'EUROSTAT-Code'!$A$3:$E$698,4,0)),ISNA(VLOOKUP(B148,'EUROSTAT-Code'!$A$3:$E$698,4,0))),"",VLOOKUP(B148,'EUROSTAT-Code'!$A$3:$E$698,4,0))</f>
        <v>I03_02_04</v>
      </c>
      <c r="B148" s="6" t="s">
        <v>226</v>
      </c>
      <c r="C148" s="6" t="s">
        <v>227</v>
      </c>
      <c r="D148" s="60">
        <v>120</v>
      </c>
      <c r="E148" s="65">
        <v>10</v>
      </c>
      <c r="F148" s="65"/>
      <c r="G148" s="61">
        <v>0</v>
      </c>
      <c r="H148" s="61" t="s">
        <v>1237</v>
      </c>
      <c r="I148" s="61">
        <v>5</v>
      </c>
      <c r="J148" s="61">
        <v>0</v>
      </c>
      <c r="K148" s="61">
        <v>10</v>
      </c>
      <c r="L148" s="61">
        <v>0</v>
      </c>
      <c r="M148" s="61">
        <v>75</v>
      </c>
      <c r="N148" s="61">
        <v>0</v>
      </c>
      <c r="O148" s="61"/>
      <c r="P148" s="61"/>
      <c r="Q148" s="61">
        <v>0</v>
      </c>
    </row>
    <row r="149" spans="1:17" x14ac:dyDescent="0.35">
      <c r="A149" t="str">
        <f>IF(OR(ISBLANK(VLOOKUP(B149,'EUROSTAT-Code'!$A$3:$E$698,4,0)),ISNA(VLOOKUP(B149,'EUROSTAT-Code'!$A$3:$E$698,4,0))),"",VLOOKUP(B149,'EUROSTAT-Code'!$A$3:$E$698,4,0))</f>
        <v>I04_01_01</v>
      </c>
      <c r="B149" s="4" t="s">
        <v>628</v>
      </c>
      <c r="C149" s="4" t="s">
        <v>1348</v>
      </c>
      <c r="D149" s="58">
        <v>0</v>
      </c>
      <c r="E149" s="64">
        <v>0</v>
      </c>
      <c r="F149" s="64"/>
      <c r="G149" s="59">
        <v>0</v>
      </c>
      <c r="H149" s="59">
        <v>0</v>
      </c>
      <c r="I149" s="59">
        <v>0</v>
      </c>
      <c r="J149" s="59">
        <v>0</v>
      </c>
      <c r="K149" s="59">
        <v>0</v>
      </c>
      <c r="L149" s="59">
        <v>0</v>
      </c>
      <c r="M149" s="59">
        <v>0</v>
      </c>
      <c r="N149" s="59">
        <v>0</v>
      </c>
      <c r="O149" s="59"/>
      <c r="P149" s="59"/>
      <c r="Q149" s="59">
        <v>0</v>
      </c>
    </row>
    <row r="150" spans="1:17" x14ac:dyDescent="0.35">
      <c r="A150" t="str">
        <f>IF(OR(ISBLANK(VLOOKUP(B150,'EUROSTAT-Code'!$A$3:$E$698,4,0)),ISNA(VLOOKUP(B150,'EUROSTAT-Code'!$A$3:$E$698,4,0))),"",VLOOKUP(B150,'EUROSTAT-Code'!$A$3:$E$698,4,0))</f>
        <v>I04_01_03</v>
      </c>
      <c r="B150" s="6" t="s">
        <v>228</v>
      </c>
      <c r="C150" s="6" t="s">
        <v>229</v>
      </c>
      <c r="D150" s="60">
        <v>40</v>
      </c>
      <c r="E150" s="65">
        <v>25</v>
      </c>
      <c r="F150" s="65"/>
      <c r="G150" s="61">
        <v>0</v>
      </c>
      <c r="H150" s="61">
        <v>5</v>
      </c>
      <c r="I150" s="61">
        <v>0</v>
      </c>
      <c r="J150" s="61">
        <v>0</v>
      </c>
      <c r="K150" s="61">
        <v>0</v>
      </c>
      <c r="L150" s="61">
        <v>5</v>
      </c>
      <c r="M150" s="61">
        <v>5</v>
      </c>
      <c r="N150" s="61">
        <v>0</v>
      </c>
      <c r="O150" s="61"/>
      <c r="P150" s="61"/>
      <c r="Q150" s="61">
        <v>0</v>
      </c>
    </row>
    <row r="151" spans="1:17" x14ac:dyDescent="0.35">
      <c r="A151" t="str">
        <f>IF(OR(ISBLANK(VLOOKUP(B151,'EUROSTAT-Code'!$A$3:$E$698,4,0)),ISNA(VLOOKUP(B151,'EUROSTAT-Code'!$A$3:$E$698,4,0))),"",VLOOKUP(B151,'EUROSTAT-Code'!$A$3:$E$698,4,0))</f>
        <v>I05_01_12</v>
      </c>
      <c r="B151" s="4" t="s">
        <v>645</v>
      </c>
      <c r="C151" s="4" t="s">
        <v>1212</v>
      </c>
      <c r="D151" s="58">
        <v>0</v>
      </c>
      <c r="E151" s="64">
        <v>0</v>
      </c>
      <c r="F151" s="64"/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0</v>
      </c>
      <c r="M151" s="59">
        <v>0</v>
      </c>
      <c r="N151" s="59">
        <v>0</v>
      </c>
      <c r="O151" s="59"/>
      <c r="P151" s="59"/>
      <c r="Q151" s="59">
        <v>0</v>
      </c>
    </row>
    <row r="152" spans="1:17" x14ac:dyDescent="0.35">
      <c r="A152" t="str">
        <f>IF(OR(ISBLANK(VLOOKUP(B152,'EUROSTAT-Code'!$A$3:$E$698,4,0)),ISNA(VLOOKUP(B152,'EUROSTAT-Code'!$A$3:$E$698,4,0))),"",VLOOKUP(B152,'EUROSTAT-Code'!$A$3:$E$698,4,0))</f>
        <v>I99_05_01</v>
      </c>
      <c r="B152" s="6" t="s">
        <v>282</v>
      </c>
      <c r="C152" s="6" t="s">
        <v>283</v>
      </c>
      <c r="D152" s="60">
        <v>5</v>
      </c>
      <c r="E152" s="65">
        <v>0</v>
      </c>
      <c r="F152" s="65"/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/>
      <c r="P152" s="61"/>
      <c r="Q152" s="61">
        <v>5</v>
      </c>
    </row>
    <row r="153" spans="1:17" x14ac:dyDescent="0.35">
      <c r="A153" t="str">
        <f>IF(OR(ISBLANK(VLOOKUP(B153,'EUROSTAT-Code'!$A$3:$E$698,4,0)),ISNA(VLOOKUP(B153,'EUROSTAT-Code'!$A$3:$E$698,4,0))),"",VLOOKUP(B153,'EUROSTAT-Code'!$A$3:$E$698,4,0))</f>
        <v>I99_10_01</v>
      </c>
      <c r="B153" s="4" t="s">
        <v>233</v>
      </c>
      <c r="C153" s="4" t="s">
        <v>234</v>
      </c>
      <c r="D153" s="58">
        <v>15</v>
      </c>
      <c r="E153" s="64">
        <v>0</v>
      </c>
      <c r="F153" s="64"/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0</v>
      </c>
      <c r="M153" s="59">
        <v>0</v>
      </c>
      <c r="N153" s="59">
        <v>0</v>
      </c>
      <c r="O153" s="59"/>
      <c r="P153" s="59"/>
      <c r="Q153" s="59">
        <v>15</v>
      </c>
    </row>
    <row r="154" spans="1:17" x14ac:dyDescent="0.35">
      <c r="A154" t="str">
        <f>IF(OR(ISBLANK(VLOOKUP(B154,'EUROSTAT-Code'!$A$3:$E$698,4,0)),ISNA(VLOOKUP(B154,'EUROSTAT-Code'!$A$3:$E$698,4,0))),"",VLOOKUP(B154,'EUROSTAT-Code'!$A$3:$E$698,4,0))</f>
        <v>I99_12_02</v>
      </c>
      <c r="B154" s="6" t="s">
        <v>308</v>
      </c>
      <c r="C154" s="6" t="s">
        <v>309</v>
      </c>
      <c r="D154" s="60">
        <v>5</v>
      </c>
      <c r="E154" s="65">
        <v>0</v>
      </c>
      <c r="F154" s="65"/>
      <c r="G154" s="61">
        <v>0</v>
      </c>
      <c r="H154" s="61">
        <v>5</v>
      </c>
      <c r="I154" s="61">
        <v>0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/>
      <c r="P154" s="61"/>
      <c r="Q154" s="61">
        <v>0</v>
      </c>
    </row>
    <row r="155" spans="1:17" x14ac:dyDescent="0.35">
      <c r="A155" t="str">
        <f>IF(OR(ISBLANK(VLOOKUP(B155,'EUROSTAT-Code'!$A$3:$E$698,4,0)),ISNA(VLOOKUP(B155,'EUROSTAT-Code'!$A$3:$E$698,4,0))),"",VLOOKUP(B155,'EUROSTAT-Code'!$A$3:$E$698,4,0))</f>
        <v>I99_12_03</v>
      </c>
      <c r="B155" s="4" t="s">
        <v>235</v>
      </c>
      <c r="C155" s="4" t="s">
        <v>236</v>
      </c>
      <c r="D155" s="58">
        <v>0</v>
      </c>
      <c r="E155" s="64">
        <v>0</v>
      </c>
      <c r="F155" s="64"/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/>
      <c r="P155" s="59"/>
      <c r="Q155" s="59">
        <v>0</v>
      </c>
    </row>
    <row r="156" spans="1:17" x14ac:dyDescent="0.35">
      <c r="A156" t="str">
        <f>IF(OR(ISBLANK(VLOOKUP(B156,'EUROSTAT-Code'!$A$3:$E$698,4,0)),ISNA(VLOOKUP(B156,'EUROSTAT-Code'!$A$3:$E$698,4,0))),"",VLOOKUP(B156,'EUROSTAT-Code'!$A$3:$E$698,4,0))</f>
        <v>I99_13_01</v>
      </c>
      <c r="B156" s="6" t="s">
        <v>237</v>
      </c>
      <c r="C156" s="6" t="s">
        <v>238</v>
      </c>
      <c r="D156" s="60">
        <v>400</v>
      </c>
      <c r="E156" s="65" t="s">
        <v>1237</v>
      </c>
      <c r="F156" s="65"/>
      <c r="G156" s="61">
        <v>0</v>
      </c>
      <c r="H156" s="61" t="s">
        <v>1237</v>
      </c>
      <c r="I156" s="61">
        <v>0</v>
      </c>
      <c r="J156" s="61">
        <v>0</v>
      </c>
      <c r="K156" s="61">
        <v>0</v>
      </c>
      <c r="L156" s="61">
        <v>285</v>
      </c>
      <c r="M156" s="61">
        <v>100</v>
      </c>
      <c r="N156" s="61" t="s">
        <v>1237</v>
      </c>
      <c r="O156" s="61"/>
      <c r="P156" s="61"/>
      <c r="Q156" s="61">
        <v>0</v>
      </c>
    </row>
    <row r="157" spans="1:17" x14ac:dyDescent="0.35">
      <c r="A157" t="str">
        <f>IF(OR(ISBLANK(VLOOKUP(B157,'EUROSTAT-Code'!$A$3:$E$698,4,0)),ISNA(VLOOKUP(B157,'EUROSTAT-Code'!$A$3:$E$698,4,0))),"",VLOOKUP(B157,'EUROSTAT-Code'!$A$3:$E$698,4,0))</f>
        <v>I99_14_02</v>
      </c>
      <c r="B157" s="4" t="s">
        <v>239</v>
      </c>
      <c r="C157" s="4" t="s">
        <v>240</v>
      </c>
      <c r="D157" s="58">
        <v>0</v>
      </c>
      <c r="E157" s="64">
        <v>0</v>
      </c>
      <c r="F157" s="64"/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/>
      <c r="P157" s="59"/>
      <c r="Q157" s="59">
        <v>0</v>
      </c>
    </row>
    <row r="158" spans="1:17" x14ac:dyDescent="0.35">
      <c r="B158" s="6" t="s">
        <v>241</v>
      </c>
      <c r="C158" s="6" t="s">
        <v>242</v>
      </c>
      <c r="D158" s="60">
        <v>330</v>
      </c>
      <c r="E158" s="65" t="s">
        <v>1237</v>
      </c>
      <c r="F158" s="65"/>
      <c r="G158" s="61">
        <v>0</v>
      </c>
      <c r="H158" s="61">
        <v>0</v>
      </c>
      <c r="I158" s="61">
        <v>0</v>
      </c>
      <c r="J158" s="61">
        <v>0</v>
      </c>
      <c r="K158" s="61" t="s">
        <v>1237</v>
      </c>
      <c r="L158" s="61">
        <v>255</v>
      </c>
      <c r="M158" s="61">
        <v>65</v>
      </c>
      <c r="N158" s="61" t="s">
        <v>1237</v>
      </c>
      <c r="O158" s="61"/>
      <c r="P158" s="61"/>
      <c r="Q158" s="61">
        <v>0</v>
      </c>
    </row>
    <row r="159" spans="1:17" x14ac:dyDescent="0.35">
      <c r="A159" t="str">
        <f>IF(OR(ISBLANK(VLOOKUP(B159,'EUROSTAT-Code'!$A$3:$E$698,4,0)),ISNA(VLOOKUP(B159,'EUROSTAT-Code'!$A$3:$E$698,4,0))),"",VLOOKUP(B159,'EUROSTAT-Code'!$A$3:$E$698,4,0))</f>
        <v/>
      </c>
      <c r="B159" s="4" t="s">
        <v>274</v>
      </c>
      <c r="C159" s="4" t="s">
        <v>275</v>
      </c>
      <c r="D159" s="58">
        <v>5</v>
      </c>
      <c r="E159" s="64">
        <v>0</v>
      </c>
      <c r="F159" s="64"/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/>
      <c r="P159" s="59"/>
      <c r="Q159" s="59">
        <v>5</v>
      </c>
    </row>
    <row r="160" spans="1:17" x14ac:dyDescent="0.35">
      <c r="B160" s="6" t="s">
        <v>706</v>
      </c>
      <c r="C160" s="6" t="s">
        <v>1019</v>
      </c>
      <c r="D160" s="60">
        <v>125</v>
      </c>
      <c r="E160" s="65">
        <v>0</v>
      </c>
      <c r="F160" s="65"/>
      <c r="G160" s="61">
        <v>0</v>
      </c>
      <c r="H160" s="61">
        <v>0</v>
      </c>
      <c r="I160" s="61">
        <v>0</v>
      </c>
      <c r="J160" s="61">
        <v>0</v>
      </c>
      <c r="K160" s="61">
        <v>0</v>
      </c>
      <c r="L160" s="61">
        <v>0</v>
      </c>
      <c r="M160" s="61">
        <v>0</v>
      </c>
      <c r="N160" s="61">
        <v>0</v>
      </c>
      <c r="O160" s="61"/>
      <c r="P160" s="61"/>
      <c r="Q160" s="61">
        <v>125</v>
      </c>
    </row>
    <row r="161" spans="1:17" x14ac:dyDescent="0.35">
      <c r="B161" s="4" t="s">
        <v>243</v>
      </c>
      <c r="C161" s="4" t="s">
        <v>1334</v>
      </c>
      <c r="D161" s="58">
        <v>110</v>
      </c>
      <c r="E161" s="64">
        <v>10</v>
      </c>
      <c r="F161" s="64"/>
      <c r="G161" s="59">
        <v>0</v>
      </c>
      <c r="H161" s="59">
        <v>0</v>
      </c>
      <c r="I161" s="59">
        <v>0</v>
      </c>
      <c r="J161" s="59">
        <v>0</v>
      </c>
      <c r="K161" s="59">
        <v>0</v>
      </c>
      <c r="L161" s="59">
        <v>90</v>
      </c>
      <c r="M161" s="59">
        <v>0</v>
      </c>
      <c r="N161" s="59">
        <v>0</v>
      </c>
      <c r="O161" s="59"/>
      <c r="P161" s="59"/>
      <c r="Q161" s="59">
        <v>0</v>
      </c>
    </row>
    <row r="162" spans="1:17" x14ac:dyDescent="0.35">
      <c r="A162" t="str">
        <f>IF(OR(ISBLANK(VLOOKUP(B162,'EUROSTAT-Code'!$A$3:$E$698,4,0)),ISNA(VLOOKUP(B162,'EUROSTAT-Code'!$A$3:$E$698,4,0))),"",VLOOKUP(B162,'EUROSTAT-Code'!$A$3:$E$698,4,0))</f>
        <v>I99_99_12</v>
      </c>
      <c r="B162" s="6" t="s">
        <v>244</v>
      </c>
      <c r="C162" s="6" t="s">
        <v>1335</v>
      </c>
      <c r="D162" s="60">
        <v>15</v>
      </c>
      <c r="E162" s="65">
        <v>0</v>
      </c>
      <c r="F162" s="65"/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10</v>
      </c>
      <c r="M162" s="61">
        <v>0</v>
      </c>
      <c r="N162" s="61">
        <v>0</v>
      </c>
      <c r="O162" s="61"/>
      <c r="P162" s="61"/>
      <c r="Q162" s="61">
        <v>0</v>
      </c>
    </row>
    <row r="163" spans="1:17" x14ac:dyDescent="0.35">
      <c r="A163" t="str">
        <f>IF(OR(ISBLANK(VLOOKUP(B163,'EUROSTAT-Code'!$A$3:$E$698,4,0)),ISNA(VLOOKUP(B163,'EUROSTAT-Code'!$A$3:$E$698,4,0))),"",VLOOKUP(B163,'EUROSTAT-Code'!$A$3:$E$698,4,0))</f>
        <v>I99_99_15</v>
      </c>
      <c r="B163" s="4" t="s">
        <v>245</v>
      </c>
      <c r="C163" s="4" t="s">
        <v>1336</v>
      </c>
      <c r="D163" s="58">
        <v>24660</v>
      </c>
      <c r="E163" s="64" t="s">
        <v>1237</v>
      </c>
      <c r="F163" s="64"/>
      <c r="G163" s="59">
        <v>0</v>
      </c>
      <c r="H163" s="59" t="s">
        <v>1237</v>
      </c>
      <c r="I163" s="59">
        <v>0</v>
      </c>
      <c r="J163" s="59">
        <v>0</v>
      </c>
      <c r="K163" s="59" t="s">
        <v>1237</v>
      </c>
      <c r="L163" s="59">
        <v>0</v>
      </c>
      <c r="M163" s="59">
        <v>23150</v>
      </c>
      <c r="N163" s="59" t="s">
        <v>1237</v>
      </c>
      <c r="O163" s="59"/>
      <c r="P163" s="59"/>
      <c r="Q163" s="59" t="s">
        <v>1237</v>
      </c>
    </row>
    <row r="164" spans="1:17" x14ac:dyDescent="0.35">
      <c r="B164" s="8" t="s">
        <v>246</v>
      </c>
      <c r="C164" s="8" t="s">
        <v>1055</v>
      </c>
      <c r="D164" s="62">
        <v>355</v>
      </c>
      <c r="E164" s="66"/>
      <c r="F164" s="66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>
        <v>0</v>
      </c>
    </row>
    <row r="165" spans="1:17" x14ac:dyDescent="0.35">
      <c r="B165" s="4" t="s">
        <v>248</v>
      </c>
      <c r="C165" s="4" t="s">
        <v>249</v>
      </c>
      <c r="D165" s="58">
        <v>380</v>
      </c>
      <c r="E165" s="64">
        <v>25</v>
      </c>
      <c r="F165" s="64"/>
      <c r="G165" s="59">
        <v>0</v>
      </c>
      <c r="H165" s="59" t="s">
        <v>1237</v>
      </c>
      <c r="I165" s="59">
        <v>0</v>
      </c>
      <c r="J165" s="59">
        <v>0</v>
      </c>
      <c r="K165" s="59" t="s">
        <v>1237</v>
      </c>
      <c r="L165" s="59">
        <v>300</v>
      </c>
      <c r="M165" s="59">
        <v>0</v>
      </c>
      <c r="N165" s="59">
        <v>20</v>
      </c>
      <c r="O165" s="59"/>
      <c r="P165" s="59"/>
      <c r="Q165" s="59">
        <v>0</v>
      </c>
    </row>
    <row r="166" spans="1:17" x14ac:dyDescent="0.35">
      <c r="B166" s="8" t="s">
        <v>250</v>
      </c>
      <c r="C166" s="8" t="s">
        <v>1056</v>
      </c>
      <c r="D166" s="62">
        <v>15845</v>
      </c>
      <c r="E166" s="66"/>
      <c r="F166" s="66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>
        <v>0</v>
      </c>
    </row>
    <row r="167" spans="1:17" x14ac:dyDescent="0.35">
      <c r="B167" s="4" t="s">
        <v>776</v>
      </c>
      <c r="C167" s="4" t="s">
        <v>252</v>
      </c>
      <c r="D167" s="58">
        <v>11705</v>
      </c>
      <c r="E167" s="64">
        <v>6390</v>
      </c>
      <c r="F167" s="64"/>
      <c r="G167" s="59">
        <v>910</v>
      </c>
      <c r="H167" s="59">
        <v>1360</v>
      </c>
      <c r="I167" s="59">
        <v>365</v>
      </c>
      <c r="J167" s="59" t="s">
        <v>1237</v>
      </c>
      <c r="K167" s="59">
        <v>1965</v>
      </c>
      <c r="L167" s="59" t="s">
        <v>1237</v>
      </c>
      <c r="M167" s="59">
        <v>0</v>
      </c>
      <c r="N167" s="59">
        <v>0</v>
      </c>
      <c r="O167" s="59"/>
      <c r="P167" s="59"/>
      <c r="Q167" s="59">
        <v>0</v>
      </c>
    </row>
    <row r="168" spans="1:17" x14ac:dyDescent="0.35">
      <c r="B168" s="6" t="s">
        <v>778</v>
      </c>
      <c r="C168" s="6" t="s">
        <v>253</v>
      </c>
      <c r="D168" s="60">
        <v>1035</v>
      </c>
      <c r="E168" s="65">
        <v>125</v>
      </c>
      <c r="F168" s="65"/>
      <c r="G168" s="61">
        <v>140</v>
      </c>
      <c r="H168" s="61">
        <v>520</v>
      </c>
      <c r="I168" s="61">
        <v>90</v>
      </c>
      <c r="J168" s="61">
        <v>0</v>
      </c>
      <c r="K168" s="61">
        <v>110</v>
      </c>
      <c r="L168" s="61" t="s">
        <v>1237</v>
      </c>
      <c r="M168" s="61">
        <v>0</v>
      </c>
      <c r="N168" s="61">
        <v>0</v>
      </c>
      <c r="O168" s="61"/>
      <c r="P168" s="61"/>
      <c r="Q168" s="61">
        <v>0</v>
      </c>
    </row>
    <row r="169" spans="1:17" x14ac:dyDescent="0.35">
      <c r="B169" s="4" t="s">
        <v>781</v>
      </c>
      <c r="C169" s="4" t="s">
        <v>1057</v>
      </c>
      <c r="D169" s="58">
        <v>5</v>
      </c>
      <c r="E169" s="64">
        <v>0</v>
      </c>
      <c r="F169" s="64"/>
      <c r="G169" s="59">
        <v>0</v>
      </c>
      <c r="H169" s="59">
        <v>0</v>
      </c>
      <c r="I169" s="59">
        <v>0</v>
      </c>
      <c r="J169" s="59">
        <v>0</v>
      </c>
      <c r="K169" s="59">
        <v>0</v>
      </c>
      <c r="L169" s="59">
        <v>0</v>
      </c>
      <c r="M169" s="59">
        <v>0</v>
      </c>
      <c r="N169" s="59">
        <v>0</v>
      </c>
      <c r="O169" s="59"/>
      <c r="P169" s="59"/>
      <c r="Q169" s="59">
        <v>5</v>
      </c>
    </row>
    <row r="170" spans="1:17" x14ac:dyDescent="0.35">
      <c r="B170" s="6" t="s">
        <v>783</v>
      </c>
      <c r="C170" s="6" t="s">
        <v>370</v>
      </c>
      <c r="D170" s="60">
        <v>0</v>
      </c>
      <c r="E170" s="65">
        <v>0</v>
      </c>
      <c r="F170" s="65"/>
      <c r="G170" s="61">
        <v>0</v>
      </c>
      <c r="H170" s="61">
        <v>0</v>
      </c>
      <c r="I170" s="61">
        <v>0</v>
      </c>
      <c r="J170" s="61">
        <v>0</v>
      </c>
      <c r="K170" s="61">
        <v>0</v>
      </c>
      <c r="L170" s="61">
        <v>0</v>
      </c>
      <c r="M170" s="61">
        <v>0</v>
      </c>
      <c r="N170" s="61">
        <v>0</v>
      </c>
      <c r="O170" s="61"/>
      <c r="P170" s="61"/>
      <c r="Q170" s="61">
        <v>0</v>
      </c>
    </row>
    <row r="171" spans="1:17" x14ac:dyDescent="0.35">
      <c r="B171" s="4" t="s">
        <v>785</v>
      </c>
      <c r="C171" s="4" t="s">
        <v>254</v>
      </c>
      <c r="D171" s="58">
        <v>1355</v>
      </c>
      <c r="E171" s="64">
        <v>420</v>
      </c>
      <c r="F171" s="64"/>
      <c r="G171" s="59">
        <v>55</v>
      </c>
      <c r="H171" s="59">
        <v>305</v>
      </c>
      <c r="I171" s="59" t="s">
        <v>1237</v>
      </c>
      <c r="J171" s="59" t="s">
        <v>1237</v>
      </c>
      <c r="K171" s="59">
        <v>80</v>
      </c>
      <c r="L171" s="59">
        <v>450</v>
      </c>
      <c r="M171" s="59">
        <v>0</v>
      </c>
      <c r="N171" s="59">
        <v>0</v>
      </c>
      <c r="O171" s="59"/>
      <c r="P171" s="59"/>
      <c r="Q171" s="59">
        <v>0</v>
      </c>
    </row>
    <row r="172" spans="1:17" x14ac:dyDescent="0.35">
      <c r="B172" s="6" t="s">
        <v>786</v>
      </c>
      <c r="C172" s="6" t="s">
        <v>371</v>
      </c>
      <c r="D172" s="60">
        <v>0</v>
      </c>
      <c r="E172" s="65">
        <v>0</v>
      </c>
      <c r="F172" s="65"/>
      <c r="G172" s="61">
        <v>0</v>
      </c>
      <c r="H172" s="61">
        <v>0</v>
      </c>
      <c r="I172" s="61">
        <v>0</v>
      </c>
      <c r="J172" s="61">
        <v>0</v>
      </c>
      <c r="K172" s="61">
        <v>0</v>
      </c>
      <c r="L172" s="61">
        <v>0</v>
      </c>
      <c r="M172" s="61">
        <v>0</v>
      </c>
      <c r="N172" s="61">
        <v>0</v>
      </c>
      <c r="O172" s="61"/>
      <c r="P172" s="61"/>
      <c r="Q172" s="61">
        <v>0</v>
      </c>
    </row>
    <row r="173" spans="1:17" x14ac:dyDescent="0.35">
      <c r="B173" s="4" t="s">
        <v>787</v>
      </c>
      <c r="C173" s="4" t="s">
        <v>1058</v>
      </c>
      <c r="D173" s="58">
        <v>150</v>
      </c>
      <c r="E173" s="64">
        <v>70</v>
      </c>
      <c r="F173" s="64"/>
      <c r="G173" s="59">
        <v>10</v>
      </c>
      <c r="H173" s="59">
        <v>50</v>
      </c>
      <c r="I173" s="59" t="s">
        <v>1237</v>
      </c>
      <c r="J173" s="59" t="s">
        <v>1237</v>
      </c>
      <c r="K173" s="59">
        <v>10</v>
      </c>
      <c r="L173" s="59" t="s">
        <v>1237</v>
      </c>
      <c r="M173" s="59">
        <v>0</v>
      </c>
      <c r="N173" s="59">
        <v>0</v>
      </c>
      <c r="O173" s="59"/>
      <c r="P173" s="59"/>
      <c r="Q173" s="59">
        <v>0</v>
      </c>
    </row>
    <row r="174" spans="1:17" x14ac:dyDescent="0.35">
      <c r="B174" s="6" t="s">
        <v>791</v>
      </c>
      <c r="C174" s="6" t="s">
        <v>1337</v>
      </c>
      <c r="D174" s="60">
        <v>1595</v>
      </c>
      <c r="E174" s="65">
        <v>990</v>
      </c>
      <c r="F174" s="65"/>
      <c r="G174" s="61">
        <v>95</v>
      </c>
      <c r="H174" s="61">
        <v>185</v>
      </c>
      <c r="I174" s="61" t="s">
        <v>1237</v>
      </c>
      <c r="J174" s="61" t="s">
        <v>1237</v>
      </c>
      <c r="K174" s="61">
        <v>240</v>
      </c>
      <c r="L174" s="61" t="s">
        <v>1237</v>
      </c>
      <c r="M174" s="61">
        <v>0</v>
      </c>
      <c r="N174" s="61">
        <v>0</v>
      </c>
      <c r="O174" s="61"/>
      <c r="P174" s="61"/>
      <c r="Q174" s="61">
        <v>0</v>
      </c>
    </row>
    <row r="175" spans="1:17" x14ac:dyDescent="0.35">
      <c r="B175" s="4" t="s">
        <v>817</v>
      </c>
      <c r="C175" s="4" t="s">
        <v>1338</v>
      </c>
      <c r="D175" s="58"/>
      <c r="E175" s="64"/>
      <c r="F175" s="64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</row>
    <row r="176" spans="1:17" x14ac:dyDescent="0.35">
      <c r="B176" s="6" t="s">
        <v>837</v>
      </c>
      <c r="C176" s="6" t="s">
        <v>1059</v>
      </c>
      <c r="D176" s="60">
        <v>0</v>
      </c>
      <c r="E176" s="65">
        <v>0</v>
      </c>
      <c r="F176" s="65"/>
      <c r="G176" s="61">
        <v>0</v>
      </c>
      <c r="H176" s="61">
        <v>0</v>
      </c>
      <c r="I176" s="61">
        <v>0</v>
      </c>
      <c r="J176" s="61">
        <v>0</v>
      </c>
      <c r="K176" s="61">
        <v>0</v>
      </c>
      <c r="L176" s="61">
        <v>0</v>
      </c>
      <c r="M176" s="61">
        <v>0</v>
      </c>
      <c r="N176" s="61">
        <v>0</v>
      </c>
      <c r="O176" s="61"/>
      <c r="P176" s="61"/>
      <c r="Q176" s="61">
        <v>0</v>
      </c>
    </row>
    <row r="177" spans="2:17" x14ac:dyDescent="0.35">
      <c r="B177" s="4" t="s">
        <v>348</v>
      </c>
      <c r="C177" s="4" t="s">
        <v>349</v>
      </c>
      <c r="D177" s="58">
        <v>85</v>
      </c>
      <c r="E177" s="64">
        <v>0</v>
      </c>
      <c r="F177" s="64"/>
      <c r="G177" s="59">
        <v>0</v>
      </c>
      <c r="H177" s="59">
        <v>0</v>
      </c>
      <c r="I177" s="59">
        <v>0</v>
      </c>
      <c r="J177" s="59">
        <v>0</v>
      </c>
      <c r="K177" s="59">
        <v>0</v>
      </c>
      <c r="L177" s="59">
        <v>0</v>
      </c>
      <c r="M177" s="59">
        <v>10</v>
      </c>
      <c r="N177" s="59">
        <v>0</v>
      </c>
      <c r="O177" s="59"/>
      <c r="P177" s="59"/>
      <c r="Q177" s="59">
        <v>65</v>
      </c>
    </row>
    <row r="178" spans="2:17" x14ac:dyDescent="0.35">
      <c r="B178" s="6" t="s">
        <v>348</v>
      </c>
      <c r="C178" s="6" t="s">
        <v>1349</v>
      </c>
      <c r="D178" s="60">
        <v>0</v>
      </c>
      <c r="E178" s="65">
        <v>0</v>
      </c>
      <c r="F178" s="65"/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/>
      <c r="P178" s="61"/>
      <c r="Q178" s="61">
        <v>0</v>
      </c>
    </row>
    <row r="179" spans="2:17" x14ac:dyDescent="0.35">
      <c r="B179" s="4" t="s">
        <v>348</v>
      </c>
      <c r="C179" s="4" t="s">
        <v>1213</v>
      </c>
      <c r="D179" s="58">
        <v>5</v>
      </c>
      <c r="E179" s="64">
        <v>0</v>
      </c>
      <c r="F179" s="64"/>
      <c r="G179" s="59">
        <v>0</v>
      </c>
      <c r="H179" s="59">
        <v>0</v>
      </c>
      <c r="I179" s="59">
        <v>0</v>
      </c>
      <c r="J179" s="59">
        <v>0</v>
      </c>
      <c r="K179" s="59">
        <v>0</v>
      </c>
      <c r="L179" s="59">
        <v>0</v>
      </c>
      <c r="M179" s="59">
        <v>0</v>
      </c>
      <c r="N179" s="59">
        <v>0</v>
      </c>
      <c r="O179" s="59"/>
      <c r="P179" s="59"/>
      <c r="Q179" s="59">
        <v>0</v>
      </c>
    </row>
    <row r="180" spans="2:17" x14ac:dyDescent="0.35">
      <c r="B180" s="6" t="s">
        <v>348</v>
      </c>
      <c r="C180" s="6" t="s">
        <v>350</v>
      </c>
      <c r="D180" s="60">
        <v>185</v>
      </c>
      <c r="E180" s="65">
        <v>110</v>
      </c>
      <c r="F180" s="65"/>
      <c r="G180" s="61" t="s">
        <v>1237</v>
      </c>
      <c r="H180" s="61">
        <v>45</v>
      </c>
      <c r="I180" s="61" t="s">
        <v>1237</v>
      </c>
      <c r="J180" s="61" t="s">
        <v>1237</v>
      </c>
      <c r="K180" s="61">
        <v>15</v>
      </c>
      <c r="L180" s="61">
        <v>0</v>
      </c>
      <c r="M180" s="61">
        <v>0</v>
      </c>
      <c r="N180" s="61" t="s">
        <v>1237</v>
      </c>
      <c r="O180" s="61"/>
      <c r="P180" s="61"/>
      <c r="Q180" s="61">
        <v>0</v>
      </c>
    </row>
    <row r="181" spans="2:17" x14ac:dyDescent="0.35">
      <c r="B181" s="4" t="s">
        <v>348</v>
      </c>
      <c r="C181" s="4" t="s">
        <v>352</v>
      </c>
      <c r="D181" s="58">
        <v>65</v>
      </c>
      <c r="E181" s="64">
        <v>5</v>
      </c>
      <c r="F181" s="64"/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55</v>
      </c>
      <c r="M181" s="59">
        <v>0</v>
      </c>
      <c r="N181" s="59">
        <v>0</v>
      </c>
      <c r="O181" s="59"/>
      <c r="P181" s="59"/>
      <c r="Q181" s="59">
        <v>0</v>
      </c>
    </row>
    <row r="182" spans="2:17" x14ac:dyDescent="0.35">
      <c r="B182" s="6" t="s">
        <v>348</v>
      </c>
      <c r="C182" s="6" t="s">
        <v>356</v>
      </c>
      <c r="D182" s="60">
        <v>140</v>
      </c>
      <c r="E182" s="65" t="s">
        <v>1237</v>
      </c>
      <c r="F182" s="65"/>
      <c r="G182" s="61">
        <v>0</v>
      </c>
      <c r="H182" s="61">
        <v>0</v>
      </c>
      <c r="I182" s="61">
        <v>0</v>
      </c>
      <c r="J182" s="61">
        <v>0</v>
      </c>
      <c r="K182" s="61" t="s">
        <v>1237</v>
      </c>
      <c r="L182" s="61">
        <v>0</v>
      </c>
      <c r="M182" s="61">
        <v>0</v>
      </c>
      <c r="N182" s="61">
        <v>135</v>
      </c>
      <c r="O182" s="61"/>
      <c r="P182" s="61"/>
      <c r="Q182" s="61">
        <v>0</v>
      </c>
    </row>
    <row r="183" spans="2:17" x14ac:dyDescent="0.35">
      <c r="B183" s="4" t="s">
        <v>348</v>
      </c>
      <c r="C183" s="4" t="s">
        <v>1214</v>
      </c>
      <c r="D183" s="58">
        <v>390</v>
      </c>
      <c r="E183" s="64">
        <v>255</v>
      </c>
      <c r="F183" s="64"/>
      <c r="G183" s="59" t="s">
        <v>1237</v>
      </c>
      <c r="H183" s="59">
        <v>15</v>
      </c>
      <c r="I183" s="59" t="s">
        <v>1237</v>
      </c>
      <c r="J183" s="59">
        <v>0</v>
      </c>
      <c r="K183" s="59">
        <v>90</v>
      </c>
      <c r="L183" s="59">
        <v>0</v>
      </c>
      <c r="M183" s="59">
        <v>0</v>
      </c>
      <c r="N183" s="59" t="s">
        <v>1237</v>
      </c>
      <c r="O183" s="59"/>
      <c r="P183" s="59"/>
      <c r="Q183" s="59">
        <v>0</v>
      </c>
    </row>
    <row r="184" spans="2:17" x14ac:dyDescent="0.35">
      <c r="B184" s="6" t="s">
        <v>348</v>
      </c>
      <c r="C184" s="6" t="s">
        <v>359</v>
      </c>
      <c r="D184" s="60">
        <v>5</v>
      </c>
      <c r="E184" s="65">
        <v>0</v>
      </c>
      <c r="F184" s="65"/>
      <c r="G184" s="61">
        <v>0</v>
      </c>
      <c r="H184" s="61">
        <v>0</v>
      </c>
      <c r="I184" s="61">
        <v>0</v>
      </c>
      <c r="J184" s="61">
        <v>0</v>
      </c>
      <c r="K184" s="61">
        <v>0</v>
      </c>
      <c r="L184" s="61">
        <v>0</v>
      </c>
      <c r="M184" s="61">
        <v>0</v>
      </c>
      <c r="N184" s="61">
        <v>0</v>
      </c>
      <c r="O184" s="61"/>
      <c r="P184" s="61"/>
      <c r="Q184" s="61">
        <v>0</v>
      </c>
    </row>
    <row r="185" spans="2:17" x14ac:dyDescent="0.35">
      <c r="B185" s="4" t="s">
        <v>348</v>
      </c>
      <c r="C185" s="4" t="s">
        <v>359</v>
      </c>
      <c r="D185" s="58">
        <v>5</v>
      </c>
      <c r="E185" s="64">
        <v>0</v>
      </c>
      <c r="F185" s="64"/>
      <c r="G185" s="59">
        <v>0</v>
      </c>
      <c r="H185" s="59">
        <v>0</v>
      </c>
      <c r="I185" s="59">
        <v>0</v>
      </c>
      <c r="J185" s="59">
        <v>0</v>
      </c>
      <c r="K185" s="59">
        <v>0</v>
      </c>
      <c r="L185" s="59">
        <v>0</v>
      </c>
      <c r="M185" s="59">
        <v>0</v>
      </c>
      <c r="N185" s="59">
        <v>0</v>
      </c>
      <c r="O185" s="59"/>
      <c r="P185" s="59"/>
      <c r="Q185" s="59">
        <v>0</v>
      </c>
    </row>
    <row r="186" spans="2:17" x14ac:dyDescent="0.35">
      <c r="B186" s="80" t="s">
        <v>255</v>
      </c>
      <c r="C186" s="80" t="s">
        <v>1338</v>
      </c>
      <c r="D186" s="81">
        <v>10955</v>
      </c>
      <c r="E186" s="82">
        <v>7160</v>
      </c>
      <c r="F186" s="82"/>
      <c r="G186" s="83" t="s">
        <v>1237</v>
      </c>
      <c r="H186" s="83">
        <v>435</v>
      </c>
      <c r="I186" s="83" t="s">
        <v>1237</v>
      </c>
      <c r="J186" s="83">
        <v>0</v>
      </c>
      <c r="K186" s="83">
        <v>1475</v>
      </c>
      <c r="L186" s="83">
        <v>515</v>
      </c>
      <c r="M186" s="83" t="s">
        <v>1237</v>
      </c>
      <c r="N186" s="83">
        <v>570</v>
      </c>
      <c r="O186" s="83"/>
      <c r="P186" s="83"/>
      <c r="Q186" s="83">
        <v>0</v>
      </c>
    </row>
    <row r="187" spans="2:17" x14ac:dyDescent="0.35">
      <c r="C187"/>
      <c r="D187"/>
      <c r="E187"/>
      <c r="F187"/>
      <c r="G187"/>
      <c r="H187"/>
      <c r="I187"/>
      <c r="J187"/>
      <c r="K187"/>
      <c r="L187"/>
      <c r="M187"/>
      <c r="N187"/>
      <c r="O187"/>
    </row>
    <row r="188" spans="2:17" x14ac:dyDescent="0.35">
      <c r="C188"/>
      <c r="D188"/>
      <c r="E188"/>
      <c r="F188"/>
      <c r="G188"/>
      <c r="H188"/>
      <c r="I188"/>
      <c r="J188"/>
      <c r="K188"/>
      <c r="L188"/>
      <c r="M188"/>
      <c r="N188"/>
      <c r="O188"/>
    </row>
    <row r="189" spans="2:17" x14ac:dyDescent="0.35">
      <c r="C189"/>
      <c r="D189"/>
      <c r="E189"/>
      <c r="F189"/>
      <c r="G189"/>
      <c r="H189"/>
      <c r="I189"/>
      <c r="J189"/>
      <c r="K189"/>
      <c r="L189"/>
      <c r="M189"/>
      <c r="N189"/>
      <c r="O189"/>
    </row>
    <row r="190" spans="2:17" x14ac:dyDescent="0.35">
      <c r="C190"/>
      <c r="D190"/>
      <c r="E190"/>
      <c r="F190"/>
      <c r="G190"/>
      <c r="H190"/>
      <c r="I190"/>
      <c r="J190"/>
      <c r="K190"/>
      <c r="L190"/>
      <c r="M190"/>
      <c r="N190"/>
      <c r="O190"/>
    </row>
    <row r="191" spans="2:17" x14ac:dyDescent="0.35">
      <c r="C191"/>
      <c r="D191"/>
      <c r="E191"/>
      <c r="F191"/>
      <c r="G191"/>
      <c r="H191"/>
      <c r="I191"/>
      <c r="J191"/>
      <c r="K191"/>
      <c r="L191"/>
      <c r="M191"/>
      <c r="N191"/>
      <c r="O191"/>
    </row>
    <row r="192" spans="2:17" x14ac:dyDescent="0.35">
      <c r="C192"/>
      <c r="D192"/>
      <c r="E192"/>
      <c r="F192"/>
      <c r="G192"/>
      <c r="H192"/>
      <c r="I192"/>
      <c r="J192"/>
      <c r="K192"/>
      <c r="L192"/>
      <c r="M192"/>
      <c r="N192"/>
      <c r="O192"/>
    </row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</sheetData>
  <conditionalFormatting sqref="C1:C2">
    <cfRule type="cellIs" dxfId="36" priority="3" operator="equal">
      <formula>0</formula>
    </cfRule>
  </conditionalFormatting>
  <conditionalFormatting sqref="D1:O1 D2:L3 E4:P4 D5:Q5 C471:O1048576">
    <cfRule type="cellIs" dxfId="35" priority="2" operator="equal">
      <formula>0</formula>
    </cfRule>
  </conditionalFormatting>
  <conditionalFormatting sqref="P2">
    <cfRule type="cellIs" dxfId="34" priority="4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ADC42-2551-4C41-8E92-4CA66D7BA0A7}">
  <sheetPr codeName="Feuil6"/>
  <dimension ref="A1:Q472"/>
  <sheetViews>
    <sheetView workbookViewId="0">
      <selection activeCell="A2" sqref="A2"/>
    </sheetView>
  </sheetViews>
  <sheetFormatPr defaultColWidth="11.453125" defaultRowHeight="14.5" x14ac:dyDescent="0.35"/>
  <cols>
    <col min="1" max="1" width="4.7265625" customWidth="1"/>
    <col min="2" max="2" width="13.7265625" customWidth="1"/>
    <col min="3" max="3" width="30.7265625" style="10" customWidth="1"/>
    <col min="4" max="15" width="10.7265625" style="10" customWidth="1"/>
    <col min="16" max="16" width="10.7265625" customWidth="1"/>
  </cols>
  <sheetData>
    <row r="1" spans="1:17" ht="44.5" customHeight="1" x14ac:dyDescent="0.35"/>
    <row r="2" spans="1:17" s="12" customFormat="1" ht="18" x14ac:dyDescent="0.4">
      <c r="A2" s="11" t="s">
        <v>2974</v>
      </c>
      <c r="C2" s="13"/>
      <c r="D2" s="13"/>
      <c r="E2" s="13"/>
      <c r="F2" s="13"/>
      <c r="G2" s="13"/>
      <c r="H2" s="13"/>
      <c r="I2" s="13"/>
      <c r="J2" s="13"/>
      <c r="K2" s="13"/>
      <c r="L2" s="13"/>
      <c r="P2" s="14"/>
    </row>
    <row r="3" spans="1:17" s="18" customFormat="1" ht="27.75" customHeight="1" x14ac:dyDescent="0.3">
      <c r="A3" s="15"/>
      <c r="B3" s="15"/>
      <c r="C3" s="16" t="s">
        <v>256</v>
      </c>
      <c r="D3" s="17" t="s">
        <v>1074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s="44" customFormat="1" ht="15" customHeight="1" x14ac:dyDescent="0.35">
      <c r="A4" s="42"/>
      <c r="B4" s="42" t="s">
        <v>1041</v>
      </c>
      <c r="C4" s="42" t="s">
        <v>0</v>
      </c>
      <c r="D4" s="43">
        <v>133409.16841910002</v>
      </c>
      <c r="E4" s="46">
        <v>10933.189993700002</v>
      </c>
      <c r="F4" s="46"/>
      <c r="G4" s="47">
        <v>747.80371509999998</v>
      </c>
      <c r="H4" s="47">
        <v>4972.6010926000008</v>
      </c>
      <c r="I4" s="47">
        <v>3383.1779521999993</v>
      </c>
      <c r="J4" s="47">
        <v>1204.6579999999999</v>
      </c>
      <c r="K4" s="47">
        <v>5478.8746702000026</v>
      </c>
      <c r="L4" s="47">
        <v>3446.556057199999</v>
      </c>
      <c r="M4" s="47">
        <v>850.80237639999996</v>
      </c>
      <c r="N4" s="47">
        <v>14444.989343699999</v>
      </c>
      <c r="O4" s="47"/>
      <c r="P4" s="47"/>
      <c r="Q4" s="47">
        <v>1250</v>
      </c>
    </row>
    <row r="5" spans="1:17" s="19" customFormat="1" ht="15" customHeight="1" x14ac:dyDescent="0.2">
      <c r="A5" s="41"/>
      <c r="B5" s="35" t="s">
        <v>1093</v>
      </c>
      <c r="C5" s="36" t="s">
        <v>1095</v>
      </c>
      <c r="D5" s="45">
        <f t="shared" ref="D5:Q5" si="0">SUMIF($A$7:$A$229,"=x",D7:D229)</f>
        <v>39055</v>
      </c>
      <c r="E5" s="45">
        <f t="shared" si="0"/>
        <v>7460</v>
      </c>
      <c r="F5" s="45">
        <f t="shared" si="0"/>
        <v>0</v>
      </c>
      <c r="G5" s="45">
        <f t="shared" si="0"/>
        <v>405</v>
      </c>
      <c r="H5" s="45">
        <f t="shared" si="0"/>
        <v>3845</v>
      </c>
      <c r="I5" s="45">
        <f t="shared" si="0"/>
        <v>765</v>
      </c>
      <c r="J5" s="45">
        <f t="shared" si="0"/>
        <v>25</v>
      </c>
      <c r="K5" s="45">
        <f t="shared" si="0"/>
        <v>2665</v>
      </c>
      <c r="L5" s="45">
        <f t="shared" si="0"/>
        <v>5165</v>
      </c>
      <c r="M5" s="45">
        <f t="shared" si="0"/>
        <v>2490</v>
      </c>
      <c r="N5" s="45">
        <f t="shared" si="0"/>
        <v>8780</v>
      </c>
      <c r="O5" s="45">
        <f t="shared" si="0"/>
        <v>0</v>
      </c>
      <c r="P5" s="45">
        <f t="shared" si="0"/>
        <v>0</v>
      </c>
      <c r="Q5" s="45">
        <f t="shared" si="0"/>
        <v>2650</v>
      </c>
    </row>
    <row r="6" spans="1:17" x14ac:dyDescent="0.35">
      <c r="A6" s="2"/>
      <c r="B6" s="2" t="s">
        <v>1</v>
      </c>
      <c r="C6" s="2" t="s">
        <v>2</v>
      </c>
      <c r="D6" s="3">
        <f>SUM(D7:D64)</f>
        <v>71715</v>
      </c>
      <c r="E6" s="20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3">
        <f>SUM(Q7:Q64)</f>
        <v>56485</v>
      </c>
    </row>
    <row r="7" spans="1:17" x14ac:dyDescent="0.35">
      <c r="A7" t="str">
        <f>IF(OR(ISBLANK(VLOOKUP(B7,'EUROSTAT-Code'!D:E,2,0)),ISNA(VLOOKUP(B7,'EUROSTAT-Code'!D:E,2,0))),"",VLOOKUP(B7,'EUROSTAT-Code'!D:E,2,0))</f>
        <v>x</v>
      </c>
      <c r="B7" s="4" t="s">
        <v>3</v>
      </c>
      <c r="C7" s="4" t="s">
        <v>1046</v>
      </c>
      <c r="D7" s="58">
        <v>255</v>
      </c>
      <c r="E7" s="64">
        <v>0</v>
      </c>
      <c r="F7" s="64"/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/>
      <c r="P7" s="59"/>
      <c r="Q7" s="59">
        <v>255</v>
      </c>
    </row>
    <row r="8" spans="1:17" x14ac:dyDescent="0.35">
      <c r="A8" t="str">
        <f>IF(OR(ISBLANK(VLOOKUP(B8,'EUROSTAT-Code'!D:E,2,0)),ISNA(VLOOKUP(B8,'EUROSTAT-Code'!D:E,2,0))),"",VLOOKUP(B8,'EUROSTAT-Code'!D:E,2,0))</f>
        <v>x</v>
      </c>
      <c r="B8" s="6" t="s">
        <v>263</v>
      </c>
      <c r="C8" s="6" t="s">
        <v>1047</v>
      </c>
      <c r="D8" s="60">
        <v>10</v>
      </c>
      <c r="E8" s="65">
        <v>0</v>
      </c>
      <c r="F8" s="65"/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/>
      <c r="P8" s="61"/>
      <c r="Q8" s="61">
        <v>10</v>
      </c>
    </row>
    <row r="9" spans="1:17" x14ac:dyDescent="0.35">
      <c r="A9" t="str">
        <f>IF(OR(ISBLANK(VLOOKUP(B9,'EUROSTAT-Code'!D:E,2,0)),ISNA(VLOOKUP(B9,'EUROSTAT-Code'!D:E,2,0))),"",VLOOKUP(B9,'EUROSTAT-Code'!D:E,2,0))</f>
        <v>x</v>
      </c>
      <c r="B9" s="4" t="s">
        <v>4</v>
      </c>
      <c r="C9" s="4" t="s">
        <v>1048</v>
      </c>
      <c r="D9" s="58">
        <v>205</v>
      </c>
      <c r="E9" s="64">
        <v>0</v>
      </c>
      <c r="F9" s="64"/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 t="s">
        <v>1237</v>
      </c>
      <c r="N9" s="59">
        <v>0</v>
      </c>
      <c r="O9" s="59"/>
      <c r="P9" s="59"/>
      <c r="Q9" s="59">
        <v>200</v>
      </c>
    </row>
    <row r="10" spans="1:17" x14ac:dyDescent="0.35">
      <c r="A10" t="str">
        <f>IF(OR(ISBLANK(VLOOKUP(B10,'EUROSTAT-Code'!D:E,2,0)),ISNA(VLOOKUP(B10,'EUROSTAT-Code'!D:E,2,0))),"",VLOOKUP(B10,'EUROSTAT-Code'!D:E,2,0))</f>
        <v>x</v>
      </c>
      <c r="B10" s="6" t="s">
        <v>5</v>
      </c>
      <c r="C10" s="6" t="s">
        <v>1297</v>
      </c>
      <c r="D10" s="60">
        <v>50</v>
      </c>
      <c r="E10" s="65">
        <v>0</v>
      </c>
      <c r="F10" s="65"/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/>
      <c r="P10" s="61"/>
      <c r="Q10" s="61">
        <v>50</v>
      </c>
    </row>
    <row r="11" spans="1:17" x14ac:dyDescent="0.35">
      <c r="A11" t="str">
        <f>IF(OR(ISBLANK(VLOOKUP(B11,'EUROSTAT-Code'!D:E,2,0)),ISNA(VLOOKUP(B11,'EUROSTAT-Code'!D:E,2,0))),"",VLOOKUP(B11,'EUROSTAT-Code'!D:E,2,0))</f>
        <v>x</v>
      </c>
      <c r="B11" s="4" t="s">
        <v>276</v>
      </c>
      <c r="C11" s="4" t="s">
        <v>1209</v>
      </c>
      <c r="D11" s="58">
        <v>55</v>
      </c>
      <c r="E11" s="64">
        <v>0</v>
      </c>
      <c r="F11" s="64"/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/>
      <c r="P11" s="59"/>
      <c r="Q11" s="59">
        <v>55</v>
      </c>
    </row>
    <row r="12" spans="1:17" x14ac:dyDescent="0.35">
      <c r="A12" t="str">
        <f>IF(OR(ISBLANK(VLOOKUP(B12,'EUROSTAT-Code'!D:E,2,0)),ISNA(VLOOKUP(B12,'EUROSTAT-Code'!D:E,2,0))),"",VLOOKUP(B12,'EUROSTAT-Code'!D:E,2,0))</f>
        <v/>
      </c>
      <c r="B12" s="6" t="s">
        <v>6</v>
      </c>
      <c r="C12" s="6" t="s">
        <v>7</v>
      </c>
      <c r="D12" s="60">
        <v>38440</v>
      </c>
      <c r="E12" s="65" t="s">
        <v>1237</v>
      </c>
      <c r="F12" s="65"/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/>
      <c r="P12" s="61"/>
      <c r="Q12" s="61">
        <v>38265</v>
      </c>
    </row>
    <row r="13" spans="1:17" x14ac:dyDescent="0.35">
      <c r="A13" t="str">
        <f>IF(OR(ISBLANK(VLOOKUP(B13,'EUROSTAT-Code'!D:E,2,0)),ISNA(VLOOKUP(B13,'EUROSTAT-Code'!D:E,2,0))),"",VLOOKUP(B13,'EUROSTAT-Code'!D:E,2,0))</f>
        <v/>
      </c>
      <c r="B13" s="4" t="s">
        <v>9</v>
      </c>
      <c r="C13" s="4" t="s">
        <v>1299</v>
      </c>
      <c r="D13" s="58">
        <v>30</v>
      </c>
      <c r="E13" s="64">
        <v>0</v>
      </c>
      <c r="F13" s="64"/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15</v>
      </c>
      <c r="N13" s="59">
        <v>0</v>
      </c>
      <c r="O13" s="59"/>
      <c r="P13" s="59"/>
      <c r="Q13" s="59">
        <v>10</v>
      </c>
    </row>
    <row r="14" spans="1:17" x14ac:dyDescent="0.35">
      <c r="A14" t="str">
        <f>IF(OR(ISBLANK(VLOOKUP(B14,'EUROSTAT-Code'!D:E,2,0)),ISNA(VLOOKUP(B14,'EUROSTAT-Code'!D:E,2,0))),"",VLOOKUP(B14,'EUROSTAT-Code'!D:E,2,0))</f>
        <v/>
      </c>
      <c r="B14" s="6" t="s">
        <v>264</v>
      </c>
      <c r="C14" s="6" t="s">
        <v>265</v>
      </c>
      <c r="D14" s="60">
        <v>15</v>
      </c>
      <c r="E14" s="65">
        <v>0</v>
      </c>
      <c r="F14" s="65"/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/>
      <c r="P14" s="61"/>
      <c r="Q14" s="61">
        <v>15</v>
      </c>
    </row>
    <row r="15" spans="1:17" x14ac:dyDescent="0.35">
      <c r="A15" t="str">
        <f>IF(OR(ISBLANK(VLOOKUP(B15,'EUROSTAT-Code'!D:E,2,0)),ISNA(VLOOKUP(B15,'EUROSTAT-Code'!D:E,2,0))),"",VLOOKUP(B15,'EUROSTAT-Code'!D:E,2,0))</f>
        <v/>
      </c>
      <c r="B15" s="4" t="s">
        <v>10</v>
      </c>
      <c r="C15" s="4" t="s">
        <v>11</v>
      </c>
      <c r="D15" s="58">
        <v>765</v>
      </c>
      <c r="E15" s="64">
        <v>0</v>
      </c>
      <c r="F15" s="64"/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765</v>
      </c>
      <c r="N15" s="59">
        <v>0</v>
      </c>
      <c r="O15" s="59"/>
      <c r="P15" s="59"/>
      <c r="Q15" s="59">
        <v>0</v>
      </c>
    </row>
    <row r="16" spans="1:17" x14ac:dyDescent="0.35">
      <c r="A16" t="str">
        <f>IF(OR(ISBLANK(VLOOKUP(B16,'EUROSTAT-Code'!D:E,2,0)),ISNA(VLOOKUP(B16,'EUROSTAT-Code'!D:E,2,0))),"",VLOOKUP(B16,'EUROSTAT-Code'!D:E,2,0))</f>
        <v/>
      </c>
      <c r="B16" s="6" t="s">
        <v>12</v>
      </c>
      <c r="C16" s="6" t="s">
        <v>13</v>
      </c>
      <c r="D16" s="60">
        <v>3455</v>
      </c>
      <c r="E16" s="65" t="s">
        <v>1237</v>
      </c>
      <c r="F16" s="65"/>
      <c r="G16" s="61">
        <v>0</v>
      </c>
      <c r="H16" s="61" t="s">
        <v>1237</v>
      </c>
      <c r="I16" s="61" t="s">
        <v>1237</v>
      </c>
      <c r="J16" s="61">
        <v>0</v>
      </c>
      <c r="K16" s="61" t="s">
        <v>1237</v>
      </c>
      <c r="L16" s="61">
        <v>0</v>
      </c>
      <c r="M16" s="61">
        <v>505</v>
      </c>
      <c r="N16" s="61">
        <v>0</v>
      </c>
      <c r="O16" s="61"/>
      <c r="P16" s="61"/>
      <c r="Q16" s="61">
        <v>2920</v>
      </c>
    </row>
    <row r="17" spans="1:17" x14ac:dyDescent="0.35">
      <c r="A17" t="str">
        <f>IF(OR(ISBLANK(VLOOKUP(B17,'EUROSTAT-Code'!D:E,2,0)),ISNA(VLOOKUP(B17,'EUROSTAT-Code'!D:E,2,0))),"",VLOOKUP(B17,'EUROSTAT-Code'!D:E,2,0))</f>
        <v/>
      </c>
      <c r="B17" s="4" t="s">
        <v>14</v>
      </c>
      <c r="C17" s="4" t="s">
        <v>15</v>
      </c>
      <c r="D17" s="58">
        <v>3570</v>
      </c>
      <c r="E17" s="64">
        <v>0</v>
      </c>
      <c r="F17" s="64"/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/>
      <c r="P17" s="59"/>
      <c r="Q17" s="59">
        <v>3570</v>
      </c>
    </row>
    <row r="18" spans="1:17" x14ac:dyDescent="0.35">
      <c r="A18" t="str">
        <f>IF(OR(ISBLANK(VLOOKUP(B18,'EUROSTAT-Code'!D:E,2,0)),ISNA(VLOOKUP(B18,'EUROSTAT-Code'!D:E,2,0))),"",VLOOKUP(B18,'EUROSTAT-Code'!D:E,2,0))</f>
        <v>x</v>
      </c>
      <c r="B18" s="6" t="s">
        <v>284</v>
      </c>
      <c r="C18" s="6" t="s">
        <v>285</v>
      </c>
      <c r="D18" s="60">
        <v>0</v>
      </c>
      <c r="E18" s="65">
        <v>0</v>
      </c>
      <c r="F18" s="65"/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/>
      <c r="P18" s="61"/>
      <c r="Q18" s="61">
        <v>0</v>
      </c>
    </row>
    <row r="19" spans="1:17" x14ac:dyDescent="0.35">
      <c r="A19" t="str">
        <f>IF(OR(ISBLANK(VLOOKUP(B19,'EUROSTAT-Code'!D:E,2,0)),ISNA(VLOOKUP(B19,'EUROSTAT-Code'!D:E,2,0))),"",VLOOKUP(B19,'EUROSTAT-Code'!D:E,2,0))</f>
        <v>x</v>
      </c>
      <c r="B19" s="4" t="s">
        <v>16</v>
      </c>
      <c r="C19" s="4" t="s">
        <v>17</v>
      </c>
      <c r="D19" s="58">
        <v>55</v>
      </c>
      <c r="E19" s="64">
        <v>0</v>
      </c>
      <c r="F19" s="64"/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/>
      <c r="P19" s="59"/>
      <c r="Q19" s="59">
        <v>55</v>
      </c>
    </row>
    <row r="20" spans="1:17" x14ac:dyDescent="0.35">
      <c r="A20" t="str">
        <f>IF(OR(ISBLANK(VLOOKUP(B20,'EUROSTAT-Code'!D:E,2,0)),ISNA(VLOOKUP(B20,'EUROSTAT-Code'!D:E,2,0))),"",VLOOKUP(B20,'EUROSTAT-Code'!D:E,2,0))</f>
        <v>x</v>
      </c>
      <c r="B20" s="6" t="s">
        <v>18</v>
      </c>
      <c r="C20" s="6" t="s">
        <v>19</v>
      </c>
      <c r="D20" s="60">
        <v>1115</v>
      </c>
      <c r="E20" s="65">
        <v>660</v>
      </c>
      <c r="F20" s="65"/>
      <c r="G20" s="61">
        <v>30</v>
      </c>
      <c r="H20" s="61">
        <v>95</v>
      </c>
      <c r="I20" s="61">
        <v>75</v>
      </c>
      <c r="J20" s="61" t="s">
        <v>1237</v>
      </c>
      <c r="K20" s="61">
        <v>180</v>
      </c>
      <c r="L20" s="61" t="s">
        <v>1237</v>
      </c>
      <c r="M20" s="61">
        <v>0</v>
      </c>
      <c r="N20" s="61">
        <v>0</v>
      </c>
      <c r="O20" s="61"/>
      <c r="P20" s="61"/>
      <c r="Q20" s="61">
        <v>0</v>
      </c>
    </row>
    <row r="21" spans="1:17" x14ac:dyDescent="0.35">
      <c r="A21" t="str">
        <f>IF(OR(ISBLANK(VLOOKUP(B21,'EUROSTAT-Code'!D:E,2,0)),ISNA(VLOOKUP(B21,'EUROSTAT-Code'!D:E,2,0))),"",VLOOKUP(B21,'EUROSTAT-Code'!D:E,2,0))</f>
        <v/>
      </c>
      <c r="B21" s="4" t="s">
        <v>277</v>
      </c>
      <c r="C21" s="4" t="s">
        <v>278</v>
      </c>
      <c r="D21" s="58">
        <v>5</v>
      </c>
      <c r="E21" s="64">
        <v>0</v>
      </c>
      <c r="F21" s="64"/>
      <c r="G21" s="59">
        <v>0</v>
      </c>
      <c r="H21" s="59">
        <v>5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/>
      <c r="P21" s="59"/>
      <c r="Q21" s="59">
        <v>0</v>
      </c>
    </row>
    <row r="22" spans="1:17" x14ac:dyDescent="0.35">
      <c r="A22" t="str">
        <f>IF(OR(ISBLANK(VLOOKUP(B22,'EUROSTAT-Code'!D:E,2,0)),ISNA(VLOOKUP(B22,'EUROSTAT-Code'!D:E,2,0))),"",VLOOKUP(B22,'EUROSTAT-Code'!D:E,2,0))</f>
        <v>x</v>
      </c>
      <c r="B22" s="6" t="s">
        <v>20</v>
      </c>
      <c r="C22" s="6" t="s">
        <v>21</v>
      </c>
      <c r="D22" s="60">
        <v>180</v>
      </c>
      <c r="E22" s="65">
        <v>70</v>
      </c>
      <c r="F22" s="65"/>
      <c r="G22" s="61" t="s">
        <v>1237</v>
      </c>
      <c r="H22" s="61">
        <v>5</v>
      </c>
      <c r="I22" s="61" t="s">
        <v>1237</v>
      </c>
      <c r="J22" s="61">
        <v>0</v>
      </c>
      <c r="K22" s="61" t="s">
        <v>1237</v>
      </c>
      <c r="L22" s="61">
        <v>85</v>
      </c>
      <c r="M22" s="61">
        <v>0</v>
      </c>
      <c r="N22" s="61">
        <v>0</v>
      </c>
      <c r="O22" s="61"/>
      <c r="P22" s="61"/>
      <c r="Q22" s="61">
        <v>0</v>
      </c>
    </row>
    <row r="23" spans="1:17" x14ac:dyDescent="0.35">
      <c r="A23" t="str">
        <f>IF(OR(ISBLANK(VLOOKUP(B23,'EUROSTAT-Code'!D:E,2,0)),ISNA(VLOOKUP(B23,'EUROSTAT-Code'!D:E,2,0))),"",VLOOKUP(B23,'EUROSTAT-Code'!D:E,2,0))</f>
        <v>x</v>
      </c>
      <c r="B23" s="4" t="s">
        <v>22</v>
      </c>
      <c r="C23" s="4" t="s">
        <v>23</v>
      </c>
      <c r="D23" s="58">
        <v>5</v>
      </c>
      <c r="E23" s="64">
        <v>0</v>
      </c>
      <c r="F23" s="64"/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/>
      <c r="P23" s="59"/>
      <c r="Q23" s="59">
        <v>5</v>
      </c>
    </row>
    <row r="24" spans="1:17" x14ac:dyDescent="0.35">
      <c r="A24" t="str">
        <f>IF(OR(ISBLANK(VLOOKUP(B24,'EUROSTAT-Code'!D:E,2,0)),ISNA(VLOOKUP(B24,'EUROSTAT-Code'!D:E,2,0))),"",VLOOKUP(B24,'EUROSTAT-Code'!D:E,2,0))</f>
        <v/>
      </c>
      <c r="B24" s="6" t="s">
        <v>24</v>
      </c>
      <c r="C24" s="6" t="s">
        <v>25</v>
      </c>
      <c r="D24" s="60">
        <v>15</v>
      </c>
      <c r="E24" s="65">
        <v>0</v>
      </c>
      <c r="F24" s="65"/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/>
      <c r="P24" s="61"/>
      <c r="Q24" s="61">
        <v>15</v>
      </c>
    </row>
    <row r="25" spans="1:17" x14ac:dyDescent="0.35">
      <c r="A25" t="str">
        <f>IF(OR(ISBLANK(VLOOKUP(B25,'EUROSTAT-Code'!D:E,2,0)),ISNA(VLOOKUP(B25,'EUROSTAT-Code'!D:E,2,0))),"",VLOOKUP(B25,'EUROSTAT-Code'!D:E,2,0))</f>
        <v>x</v>
      </c>
      <c r="B25" s="4" t="s">
        <v>26</v>
      </c>
      <c r="C25" s="4" t="s">
        <v>27</v>
      </c>
      <c r="D25" s="58">
        <v>110</v>
      </c>
      <c r="E25" s="64">
        <v>80</v>
      </c>
      <c r="F25" s="64"/>
      <c r="G25" s="59" t="s">
        <v>1237</v>
      </c>
      <c r="H25" s="59">
        <v>20</v>
      </c>
      <c r="I25" s="59" t="s">
        <v>1237</v>
      </c>
      <c r="J25" s="59">
        <v>0</v>
      </c>
      <c r="K25" s="59">
        <v>5</v>
      </c>
      <c r="L25" s="59">
        <v>0</v>
      </c>
      <c r="M25" s="59">
        <v>0</v>
      </c>
      <c r="N25" s="59">
        <v>0</v>
      </c>
      <c r="O25" s="59"/>
      <c r="P25" s="59"/>
      <c r="Q25" s="59">
        <v>0</v>
      </c>
    </row>
    <row r="26" spans="1:17" x14ac:dyDescent="0.35">
      <c r="A26" t="str">
        <f>IF(OR(ISBLANK(VLOOKUP(B26,'EUROSTAT-Code'!D:E,2,0)),ISNA(VLOOKUP(B26,'EUROSTAT-Code'!D:E,2,0))),"",VLOOKUP(B26,'EUROSTAT-Code'!D:E,2,0))</f>
        <v/>
      </c>
      <c r="B26" s="6" t="s">
        <v>28</v>
      </c>
      <c r="C26" s="6" t="s">
        <v>29</v>
      </c>
      <c r="D26" s="60">
        <v>1870</v>
      </c>
      <c r="E26" s="65">
        <v>1045</v>
      </c>
      <c r="F26" s="65"/>
      <c r="G26" s="61" t="s">
        <v>1237</v>
      </c>
      <c r="H26" s="61">
        <v>315</v>
      </c>
      <c r="I26" s="61">
        <v>65</v>
      </c>
      <c r="J26" s="61" t="s">
        <v>1237</v>
      </c>
      <c r="K26" s="61">
        <v>320</v>
      </c>
      <c r="L26" s="61" t="s">
        <v>1237</v>
      </c>
      <c r="M26" s="61">
        <v>0</v>
      </c>
      <c r="N26" s="61">
        <v>0</v>
      </c>
      <c r="O26" s="61"/>
      <c r="P26" s="61"/>
      <c r="Q26" s="61">
        <v>0</v>
      </c>
    </row>
    <row r="27" spans="1:17" x14ac:dyDescent="0.35">
      <c r="A27" t="str">
        <f>IF(OR(ISBLANK(VLOOKUP(B27,'EUROSTAT-Code'!D:E,2,0)),ISNA(VLOOKUP(B27,'EUROSTAT-Code'!D:E,2,0))),"",VLOOKUP(B27,'EUROSTAT-Code'!D:E,2,0))</f>
        <v>x</v>
      </c>
      <c r="B27" s="4" t="s">
        <v>30</v>
      </c>
      <c r="C27" s="4" t="s">
        <v>31</v>
      </c>
      <c r="D27" s="58">
        <v>1025</v>
      </c>
      <c r="E27" s="64">
        <v>540</v>
      </c>
      <c r="F27" s="64"/>
      <c r="G27" s="59">
        <v>0</v>
      </c>
      <c r="H27" s="59">
        <v>65</v>
      </c>
      <c r="I27" s="59" t="s">
        <v>1237</v>
      </c>
      <c r="J27" s="59" t="s">
        <v>1237</v>
      </c>
      <c r="K27" s="59">
        <v>140</v>
      </c>
      <c r="L27" s="59">
        <v>215</v>
      </c>
      <c r="M27" s="59">
        <v>0</v>
      </c>
      <c r="N27" s="59">
        <v>0</v>
      </c>
      <c r="O27" s="59"/>
      <c r="P27" s="59"/>
      <c r="Q27" s="59">
        <v>0</v>
      </c>
    </row>
    <row r="28" spans="1:17" x14ac:dyDescent="0.35">
      <c r="A28" t="str">
        <f>IF(OR(ISBLANK(VLOOKUP(B28,'EUROSTAT-Code'!D:E,2,0)),ISNA(VLOOKUP(B28,'EUROSTAT-Code'!D:E,2,0))),"",VLOOKUP(B28,'EUROSTAT-Code'!D:E,2,0))</f>
        <v/>
      </c>
      <c r="B28" s="6" t="s">
        <v>32</v>
      </c>
      <c r="C28" s="6" t="s">
        <v>33</v>
      </c>
      <c r="D28" s="60">
        <v>10</v>
      </c>
      <c r="E28" s="65">
        <v>5</v>
      </c>
      <c r="F28" s="65"/>
      <c r="G28" s="61">
        <v>0</v>
      </c>
      <c r="H28" s="61">
        <v>0</v>
      </c>
      <c r="I28" s="61">
        <v>0</v>
      </c>
      <c r="J28" s="61" t="s">
        <v>1237</v>
      </c>
      <c r="K28" s="61">
        <v>5</v>
      </c>
      <c r="L28" s="61">
        <v>0</v>
      </c>
      <c r="M28" s="61">
        <v>0</v>
      </c>
      <c r="N28" s="61">
        <v>0</v>
      </c>
      <c r="O28" s="61"/>
      <c r="P28" s="61"/>
      <c r="Q28" s="61">
        <v>0</v>
      </c>
    </row>
    <row r="29" spans="1:17" x14ac:dyDescent="0.35">
      <c r="A29" t="str">
        <f>IF(OR(ISBLANK(VLOOKUP(B29,'EUROSTAT-Code'!D:E,2,0)),ISNA(VLOOKUP(B29,'EUROSTAT-Code'!D:E,2,0))),"",VLOOKUP(B29,'EUROSTAT-Code'!D:E,2,0))</f>
        <v>x</v>
      </c>
      <c r="B29" s="4" t="s">
        <v>34</v>
      </c>
      <c r="C29" s="4" t="s">
        <v>35</v>
      </c>
      <c r="D29" s="58">
        <v>270</v>
      </c>
      <c r="E29" s="64">
        <v>0</v>
      </c>
      <c r="F29" s="64"/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170</v>
      </c>
      <c r="N29" s="59">
        <v>0</v>
      </c>
      <c r="O29" s="59"/>
      <c r="P29" s="59"/>
      <c r="Q29" s="59">
        <v>100</v>
      </c>
    </row>
    <row r="30" spans="1:17" x14ac:dyDescent="0.35">
      <c r="A30" t="str">
        <f>IF(OR(ISBLANK(VLOOKUP(B30,'EUROSTAT-Code'!D:E,2,0)),ISNA(VLOOKUP(B30,'EUROSTAT-Code'!D:E,2,0))),"",VLOOKUP(B30,'EUROSTAT-Code'!D:E,2,0))</f>
        <v/>
      </c>
      <c r="B30" s="6" t="s">
        <v>38</v>
      </c>
      <c r="C30" s="6" t="s">
        <v>39</v>
      </c>
      <c r="D30" s="60">
        <v>5</v>
      </c>
      <c r="E30" s="65">
        <v>0</v>
      </c>
      <c r="F30" s="65"/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/>
      <c r="P30" s="61"/>
      <c r="Q30" s="61">
        <v>5</v>
      </c>
    </row>
    <row r="31" spans="1:17" x14ac:dyDescent="0.35">
      <c r="A31" t="str">
        <f>IF(OR(ISBLANK(VLOOKUP(B31,'EUROSTAT-Code'!D:E,2,0)),ISNA(VLOOKUP(B31,'EUROSTAT-Code'!D:E,2,0))),"",VLOOKUP(B31,'EUROSTAT-Code'!D:E,2,0))</f>
        <v/>
      </c>
      <c r="B31" s="4" t="s">
        <v>40</v>
      </c>
      <c r="C31" s="4" t="s">
        <v>41</v>
      </c>
      <c r="D31" s="58">
        <v>115</v>
      </c>
      <c r="E31" s="64" t="s">
        <v>1237</v>
      </c>
      <c r="F31" s="64"/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20</v>
      </c>
      <c r="N31" s="59">
        <v>0</v>
      </c>
      <c r="O31" s="59"/>
      <c r="P31" s="59"/>
      <c r="Q31" s="59">
        <v>95</v>
      </c>
    </row>
    <row r="32" spans="1:17" x14ac:dyDescent="0.35">
      <c r="A32" t="str">
        <f>IF(OR(ISBLANK(VLOOKUP(B32,'EUROSTAT-Code'!D:E,2,0)),ISNA(VLOOKUP(B32,'EUROSTAT-Code'!D:E,2,0))),"",VLOOKUP(B32,'EUROSTAT-Code'!D:E,2,0))</f>
        <v/>
      </c>
      <c r="B32" s="6" t="s">
        <v>42</v>
      </c>
      <c r="C32" s="6" t="s">
        <v>43</v>
      </c>
      <c r="D32" s="60">
        <v>2215</v>
      </c>
      <c r="E32" s="65">
        <v>1100</v>
      </c>
      <c r="F32" s="65"/>
      <c r="G32" s="61">
        <v>95</v>
      </c>
      <c r="H32" s="61">
        <v>155</v>
      </c>
      <c r="I32" s="61">
        <v>235</v>
      </c>
      <c r="J32" s="61" t="s">
        <v>1237</v>
      </c>
      <c r="K32" s="61">
        <v>480</v>
      </c>
      <c r="L32" s="61" t="s">
        <v>1237</v>
      </c>
      <c r="M32" s="61">
        <v>0</v>
      </c>
      <c r="N32" s="61">
        <v>0</v>
      </c>
      <c r="O32" s="61"/>
      <c r="P32" s="61"/>
      <c r="Q32" s="61">
        <v>0</v>
      </c>
    </row>
    <row r="33" spans="1:17" x14ac:dyDescent="0.35">
      <c r="A33" t="str">
        <f>IF(OR(ISBLANK(VLOOKUP(B33,'EUROSTAT-Code'!D:E,2,0)),ISNA(VLOOKUP(B33,'EUROSTAT-Code'!D:E,2,0))),"",VLOOKUP(B33,'EUROSTAT-Code'!D:E,2,0))</f>
        <v/>
      </c>
      <c r="B33" s="4" t="s">
        <v>310</v>
      </c>
      <c r="C33" s="4" t="s">
        <v>1210</v>
      </c>
      <c r="D33" s="58">
        <v>0</v>
      </c>
      <c r="E33" s="64">
        <v>0</v>
      </c>
      <c r="F33" s="64"/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/>
      <c r="P33" s="59"/>
      <c r="Q33" s="59">
        <v>0</v>
      </c>
    </row>
    <row r="34" spans="1:17" x14ac:dyDescent="0.35">
      <c r="A34" t="str">
        <f>IF(OR(ISBLANK(VLOOKUP(B34,'EUROSTAT-Code'!D:E,2,0)),ISNA(VLOOKUP(B34,'EUROSTAT-Code'!D:E,2,0))),"",VLOOKUP(B34,'EUROSTAT-Code'!D:E,2,0))</f>
        <v/>
      </c>
      <c r="B34" s="6" t="s">
        <v>44</v>
      </c>
      <c r="C34" s="6" t="s">
        <v>45</v>
      </c>
      <c r="D34" s="60">
        <v>60</v>
      </c>
      <c r="E34" s="65">
        <v>0</v>
      </c>
      <c r="F34" s="65"/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5</v>
      </c>
      <c r="N34" s="61">
        <v>0</v>
      </c>
      <c r="O34" s="61"/>
      <c r="P34" s="61"/>
      <c r="Q34" s="61">
        <v>55</v>
      </c>
    </row>
    <row r="35" spans="1:17" x14ac:dyDescent="0.35">
      <c r="A35" t="str">
        <f>IF(OR(ISBLANK(VLOOKUP(B35,'EUROSTAT-Code'!D:E,2,0)),ISNA(VLOOKUP(B35,'EUROSTAT-Code'!D:E,2,0))),"",VLOOKUP(B35,'EUROSTAT-Code'!D:E,2,0))</f>
        <v>x</v>
      </c>
      <c r="B35" s="4" t="s">
        <v>46</v>
      </c>
      <c r="C35" s="4" t="s">
        <v>47</v>
      </c>
      <c r="D35" s="58">
        <v>130</v>
      </c>
      <c r="E35" s="64">
        <v>0</v>
      </c>
      <c r="F35" s="64"/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75</v>
      </c>
      <c r="N35" s="59">
        <v>0</v>
      </c>
      <c r="O35" s="59"/>
      <c r="P35" s="59"/>
      <c r="Q35" s="59">
        <v>55</v>
      </c>
    </row>
    <row r="36" spans="1:17" x14ac:dyDescent="0.35">
      <c r="A36" t="str">
        <f>IF(OR(ISBLANK(VLOOKUP(B36,'EUROSTAT-Code'!D:E,2,0)),ISNA(VLOOKUP(B36,'EUROSTAT-Code'!D:E,2,0))),"",VLOOKUP(B36,'EUROSTAT-Code'!D:E,2,0))</f>
        <v>x</v>
      </c>
      <c r="B36" s="6" t="s">
        <v>48</v>
      </c>
      <c r="C36" s="6" t="s">
        <v>49</v>
      </c>
      <c r="D36" s="60">
        <v>330</v>
      </c>
      <c r="E36" s="65">
        <v>230</v>
      </c>
      <c r="F36" s="65"/>
      <c r="G36" s="61">
        <v>0</v>
      </c>
      <c r="H36" s="61">
        <v>10</v>
      </c>
      <c r="I36" s="61">
        <v>20</v>
      </c>
      <c r="J36" s="61" t="s">
        <v>1237</v>
      </c>
      <c r="K36" s="61">
        <v>55</v>
      </c>
      <c r="L36" s="61" t="s">
        <v>1237</v>
      </c>
      <c r="M36" s="61">
        <v>0</v>
      </c>
      <c r="N36" s="61">
        <v>0</v>
      </c>
      <c r="O36" s="61"/>
      <c r="P36" s="61"/>
      <c r="Q36" s="61">
        <v>0</v>
      </c>
    </row>
    <row r="37" spans="1:17" x14ac:dyDescent="0.35">
      <c r="A37" t="str">
        <f>IF(OR(ISBLANK(VLOOKUP(B37,'EUROSTAT-Code'!D:E,2,0)),ISNA(VLOOKUP(B37,'EUROSTAT-Code'!D:E,2,0))),"",VLOOKUP(B37,'EUROSTAT-Code'!D:E,2,0))</f>
        <v/>
      </c>
      <c r="B37" s="4" t="s">
        <v>288</v>
      </c>
      <c r="C37" s="4" t="s">
        <v>289</v>
      </c>
      <c r="D37" s="58">
        <v>0</v>
      </c>
      <c r="E37" s="64">
        <v>0</v>
      </c>
      <c r="F37" s="64"/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/>
      <c r="P37" s="59"/>
      <c r="Q37" s="59">
        <v>0</v>
      </c>
    </row>
    <row r="38" spans="1:17" x14ac:dyDescent="0.35">
      <c r="A38" t="str">
        <f>IF(OR(ISBLANK(VLOOKUP(B38,'EUROSTAT-Code'!D:E,2,0)),ISNA(VLOOKUP(B38,'EUROSTAT-Code'!D:E,2,0))),"",VLOOKUP(B38,'EUROSTAT-Code'!D:E,2,0))</f>
        <v/>
      </c>
      <c r="B38" s="6" t="s">
        <v>50</v>
      </c>
      <c r="C38" s="6" t="s">
        <v>51</v>
      </c>
      <c r="D38" s="60">
        <v>190</v>
      </c>
      <c r="E38" s="65">
        <v>0</v>
      </c>
      <c r="F38" s="65"/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190</v>
      </c>
      <c r="N38" s="61">
        <v>0</v>
      </c>
      <c r="O38" s="61"/>
      <c r="P38" s="61"/>
      <c r="Q38" s="61">
        <v>0</v>
      </c>
    </row>
    <row r="39" spans="1:17" x14ac:dyDescent="0.35">
      <c r="A39" t="str">
        <f>IF(OR(ISBLANK(VLOOKUP(B39,'EUROSTAT-Code'!D:E,2,0)),ISNA(VLOOKUP(B39,'EUROSTAT-Code'!D:E,2,0))),"",VLOOKUP(B39,'EUROSTAT-Code'!D:E,2,0))</f>
        <v/>
      </c>
      <c r="B39" s="4" t="s">
        <v>52</v>
      </c>
      <c r="C39" s="4" t="s">
        <v>1301</v>
      </c>
      <c r="D39" s="58">
        <v>550</v>
      </c>
      <c r="E39" s="64">
        <v>15</v>
      </c>
      <c r="F39" s="64"/>
      <c r="G39" s="59">
        <v>0</v>
      </c>
      <c r="H39" s="59" t="s">
        <v>1237</v>
      </c>
      <c r="I39" s="59" t="s">
        <v>1237</v>
      </c>
      <c r="J39" s="59">
        <v>0</v>
      </c>
      <c r="K39" s="59" t="s">
        <v>1237</v>
      </c>
      <c r="L39" s="59">
        <v>355</v>
      </c>
      <c r="M39" s="59">
        <v>0</v>
      </c>
      <c r="N39" s="59">
        <v>0</v>
      </c>
      <c r="O39" s="59"/>
      <c r="P39" s="59"/>
      <c r="Q39" s="59">
        <v>160</v>
      </c>
    </row>
    <row r="40" spans="1:17" x14ac:dyDescent="0.35">
      <c r="A40" t="str">
        <f>IF(OR(ISBLANK(VLOOKUP(B40,'EUROSTAT-Code'!D:E,2,0)),ISNA(VLOOKUP(B40,'EUROSTAT-Code'!D:E,2,0))),"",VLOOKUP(B40,'EUROSTAT-Code'!D:E,2,0))</f>
        <v/>
      </c>
      <c r="B40" s="6" t="s">
        <v>53</v>
      </c>
      <c r="C40" s="6" t="s">
        <v>1303</v>
      </c>
      <c r="D40" s="60">
        <v>315</v>
      </c>
      <c r="E40" s="65">
        <v>0</v>
      </c>
      <c r="F40" s="65"/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/>
      <c r="P40" s="61"/>
      <c r="Q40" s="61">
        <v>315</v>
      </c>
    </row>
    <row r="41" spans="1:17" x14ac:dyDescent="0.35">
      <c r="A41" t="str">
        <f>IF(OR(ISBLANK(VLOOKUP(B41,'EUROSTAT-Code'!D:E,2,0)),ISNA(VLOOKUP(B41,'EUROSTAT-Code'!D:E,2,0))),"",VLOOKUP(B41,'EUROSTAT-Code'!D:E,2,0))</f>
        <v/>
      </c>
      <c r="B41" s="4" t="s">
        <v>54</v>
      </c>
      <c r="C41" s="4" t="s">
        <v>55</v>
      </c>
      <c r="D41" s="58">
        <v>15</v>
      </c>
      <c r="E41" s="64">
        <v>0</v>
      </c>
      <c r="F41" s="64"/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/>
      <c r="P41" s="59"/>
      <c r="Q41" s="59">
        <v>10</v>
      </c>
    </row>
    <row r="42" spans="1:17" x14ac:dyDescent="0.35">
      <c r="A42" t="str">
        <f>IF(OR(ISBLANK(VLOOKUP(B42,'EUROSTAT-Code'!D:E,2,0)),ISNA(VLOOKUP(B42,'EUROSTAT-Code'!D:E,2,0))),"",VLOOKUP(B42,'EUROSTAT-Code'!D:E,2,0))</f>
        <v/>
      </c>
      <c r="B42" s="6" t="s">
        <v>56</v>
      </c>
      <c r="C42" s="6" t="s">
        <v>1304</v>
      </c>
      <c r="D42" s="60">
        <v>380</v>
      </c>
      <c r="E42" s="65">
        <v>230</v>
      </c>
      <c r="F42" s="65"/>
      <c r="G42" s="61" t="s">
        <v>1237</v>
      </c>
      <c r="H42" s="61">
        <v>60</v>
      </c>
      <c r="I42" s="61">
        <v>15</v>
      </c>
      <c r="J42" s="61" t="s">
        <v>1237</v>
      </c>
      <c r="K42" s="61">
        <v>55</v>
      </c>
      <c r="L42" s="61" t="s">
        <v>1237</v>
      </c>
      <c r="M42" s="61">
        <v>0</v>
      </c>
      <c r="N42" s="61">
        <v>0</v>
      </c>
      <c r="O42" s="61"/>
      <c r="P42" s="61"/>
      <c r="Q42" s="61">
        <v>0</v>
      </c>
    </row>
    <row r="43" spans="1:17" x14ac:dyDescent="0.35">
      <c r="A43" t="str">
        <f>IF(OR(ISBLANK(VLOOKUP(B43,'EUROSTAT-Code'!D:E,2,0)),ISNA(VLOOKUP(B43,'EUROSTAT-Code'!D:E,2,0))),"",VLOOKUP(B43,'EUROSTAT-Code'!D:E,2,0))</f>
        <v/>
      </c>
      <c r="B43" s="4" t="s">
        <v>59</v>
      </c>
      <c r="C43" s="4" t="s">
        <v>60</v>
      </c>
      <c r="D43" s="58">
        <v>90</v>
      </c>
      <c r="E43" s="64" t="s">
        <v>1237</v>
      </c>
      <c r="F43" s="64"/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5</v>
      </c>
      <c r="M43" s="59">
        <v>0</v>
      </c>
      <c r="N43" s="59">
        <v>0</v>
      </c>
      <c r="O43" s="59"/>
      <c r="P43" s="59"/>
      <c r="Q43" s="59">
        <v>80</v>
      </c>
    </row>
    <row r="44" spans="1:17" x14ac:dyDescent="0.35">
      <c r="A44" t="str">
        <f>IF(OR(ISBLANK(VLOOKUP(B44,'EUROSTAT-Code'!D:E,2,0)),ISNA(VLOOKUP(B44,'EUROSTAT-Code'!D:E,2,0))),"",VLOOKUP(B44,'EUROSTAT-Code'!D:E,2,0))</f>
        <v>x</v>
      </c>
      <c r="B44" s="6" t="s">
        <v>61</v>
      </c>
      <c r="C44" s="6" t="s">
        <v>62</v>
      </c>
      <c r="D44" s="60">
        <v>125</v>
      </c>
      <c r="E44" s="65">
        <v>10</v>
      </c>
      <c r="F44" s="65"/>
      <c r="G44" s="61" t="s">
        <v>1237</v>
      </c>
      <c r="H44" s="61">
        <v>35</v>
      </c>
      <c r="I44" s="61">
        <v>50</v>
      </c>
      <c r="J44" s="61">
        <v>5</v>
      </c>
      <c r="K44" s="61" t="s">
        <v>1237</v>
      </c>
      <c r="L44" s="61">
        <v>0</v>
      </c>
      <c r="M44" s="61">
        <v>0</v>
      </c>
      <c r="N44" s="61">
        <v>0</v>
      </c>
      <c r="O44" s="61"/>
      <c r="P44" s="61"/>
      <c r="Q44" s="61">
        <v>0</v>
      </c>
    </row>
    <row r="45" spans="1:17" x14ac:dyDescent="0.35">
      <c r="A45" t="str">
        <f>IF(OR(ISBLANK(VLOOKUP(B45,'EUROSTAT-Code'!D:E,2,0)),ISNA(VLOOKUP(B45,'EUROSTAT-Code'!D:E,2,0))),"",VLOOKUP(B45,'EUROSTAT-Code'!D:E,2,0))</f>
        <v/>
      </c>
      <c r="B45" s="4" t="s">
        <v>63</v>
      </c>
      <c r="C45" s="4" t="s">
        <v>64</v>
      </c>
      <c r="D45" s="58">
        <v>475</v>
      </c>
      <c r="E45" s="64">
        <v>330</v>
      </c>
      <c r="F45" s="64"/>
      <c r="G45" s="59" t="s">
        <v>1237</v>
      </c>
      <c r="H45" s="59">
        <v>60</v>
      </c>
      <c r="I45" s="59">
        <v>15</v>
      </c>
      <c r="J45" s="59" t="s">
        <v>1237</v>
      </c>
      <c r="K45" s="59">
        <v>45</v>
      </c>
      <c r="L45" s="59">
        <v>0</v>
      </c>
      <c r="M45" s="59">
        <v>0</v>
      </c>
      <c r="N45" s="59">
        <v>0</v>
      </c>
      <c r="O45" s="59"/>
      <c r="P45" s="59"/>
      <c r="Q45" s="59">
        <v>0</v>
      </c>
    </row>
    <row r="46" spans="1:17" x14ac:dyDescent="0.35">
      <c r="A46" t="str">
        <f>IF(OR(ISBLANK(VLOOKUP(B46,'EUROSTAT-Code'!D:E,2,0)),ISNA(VLOOKUP(B46,'EUROSTAT-Code'!D:E,2,0))),"",VLOOKUP(B46,'EUROSTAT-Code'!D:E,2,0))</f>
        <v>x</v>
      </c>
      <c r="B46" s="6" t="s">
        <v>65</v>
      </c>
      <c r="C46" s="6" t="s">
        <v>1305</v>
      </c>
      <c r="D46" s="60">
        <v>1775</v>
      </c>
      <c r="E46" s="65">
        <v>1040</v>
      </c>
      <c r="F46" s="65"/>
      <c r="G46" s="61" t="s">
        <v>1237</v>
      </c>
      <c r="H46" s="61">
        <v>260</v>
      </c>
      <c r="I46" s="61" t="s">
        <v>1237</v>
      </c>
      <c r="J46" s="61" t="s">
        <v>1237</v>
      </c>
      <c r="K46" s="61">
        <v>290</v>
      </c>
      <c r="L46" s="61" t="s">
        <v>1237</v>
      </c>
      <c r="M46" s="61">
        <v>0</v>
      </c>
      <c r="N46" s="61">
        <v>0</v>
      </c>
      <c r="O46" s="61"/>
      <c r="P46" s="61"/>
      <c r="Q46" s="61">
        <v>0</v>
      </c>
    </row>
    <row r="47" spans="1:17" x14ac:dyDescent="0.35">
      <c r="A47" t="str">
        <f>IF(OR(ISBLANK(VLOOKUP(B47,'EUROSTAT-Code'!D:E,2,0)),ISNA(VLOOKUP(B47,'EUROSTAT-Code'!D:E,2,0))),"",VLOOKUP(B47,'EUROSTAT-Code'!D:E,2,0))</f>
        <v/>
      </c>
      <c r="B47" s="4" t="s">
        <v>66</v>
      </c>
      <c r="C47" s="4" t="s">
        <v>67</v>
      </c>
      <c r="D47" s="58">
        <v>20</v>
      </c>
      <c r="E47" s="64">
        <v>0</v>
      </c>
      <c r="F47" s="64"/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20</v>
      </c>
      <c r="N47" s="59">
        <v>0</v>
      </c>
      <c r="O47" s="59"/>
      <c r="P47" s="59"/>
      <c r="Q47" s="59">
        <v>0</v>
      </c>
    </row>
    <row r="48" spans="1:17" x14ac:dyDescent="0.35">
      <c r="A48" t="str">
        <f>IF(OR(ISBLANK(VLOOKUP(B48,'EUROSTAT-Code'!D:E,2,0)),ISNA(VLOOKUP(B48,'EUROSTAT-Code'!D:E,2,0))),"",VLOOKUP(B48,'EUROSTAT-Code'!D:E,2,0))</f>
        <v/>
      </c>
      <c r="B48" s="6" t="s">
        <v>266</v>
      </c>
      <c r="C48" s="6" t="s">
        <v>267</v>
      </c>
      <c r="D48" s="60">
        <v>10</v>
      </c>
      <c r="E48" s="65">
        <v>0</v>
      </c>
      <c r="F48" s="65"/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/>
      <c r="P48" s="61"/>
      <c r="Q48" s="61">
        <v>10</v>
      </c>
    </row>
    <row r="49" spans="1:17" x14ac:dyDescent="0.35">
      <c r="A49" t="str">
        <f>IF(OR(ISBLANK(VLOOKUP(B49,'EUROSTAT-Code'!D:E,2,0)),ISNA(VLOOKUP(B49,'EUROSTAT-Code'!D:E,2,0))),"",VLOOKUP(B49,'EUROSTAT-Code'!D:E,2,0))</f>
        <v/>
      </c>
      <c r="B49" s="4" t="s">
        <v>68</v>
      </c>
      <c r="C49" s="4" t="s">
        <v>1306</v>
      </c>
      <c r="D49" s="58">
        <v>1460</v>
      </c>
      <c r="E49" s="64">
        <v>0</v>
      </c>
      <c r="F49" s="64"/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/>
      <c r="P49" s="59"/>
      <c r="Q49" s="59">
        <v>1460</v>
      </c>
    </row>
    <row r="50" spans="1:17" x14ac:dyDescent="0.35">
      <c r="A50" t="str">
        <f>IF(OR(ISBLANK(VLOOKUP(B50,'EUROSTAT-Code'!D:E,2,0)),ISNA(VLOOKUP(B50,'EUROSTAT-Code'!D:E,2,0))),"",VLOOKUP(B50,'EUROSTAT-Code'!D:E,2,0))</f>
        <v>x</v>
      </c>
      <c r="B50" s="6" t="s">
        <v>69</v>
      </c>
      <c r="C50" s="6" t="s">
        <v>70</v>
      </c>
      <c r="D50" s="60">
        <v>120</v>
      </c>
      <c r="E50" s="65">
        <v>0</v>
      </c>
      <c r="F50" s="65"/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/>
      <c r="P50" s="61"/>
      <c r="Q50" s="61">
        <v>120</v>
      </c>
    </row>
    <row r="51" spans="1:17" x14ac:dyDescent="0.35">
      <c r="A51" t="str">
        <f>IF(OR(ISBLANK(VLOOKUP(B51,'EUROSTAT-Code'!D:E,2,0)),ISNA(VLOOKUP(B51,'EUROSTAT-Code'!D:E,2,0))),"",VLOOKUP(B51,'EUROSTAT-Code'!D:E,2,0))</f>
        <v/>
      </c>
      <c r="B51" s="4" t="s">
        <v>71</v>
      </c>
      <c r="C51" s="4" t="s">
        <v>72</v>
      </c>
      <c r="D51" s="58">
        <v>7180</v>
      </c>
      <c r="E51" s="64">
        <v>0</v>
      </c>
      <c r="F51" s="64"/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/>
      <c r="P51" s="59"/>
      <c r="Q51" s="59">
        <v>7180</v>
      </c>
    </row>
    <row r="52" spans="1:17" x14ac:dyDescent="0.35">
      <c r="A52" t="str">
        <f>IF(OR(ISBLANK(VLOOKUP(B52,'EUROSTAT-Code'!D:E,2,0)),ISNA(VLOOKUP(B52,'EUROSTAT-Code'!D:E,2,0))),"",VLOOKUP(B52,'EUROSTAT-Code'!D:E,2,0))</f>
        <v>x</v>
      </c>
      <c r="B52" s="6" t="s">
        <v>73</v>
      </c>
      <c r="C52" s="6" t="s">
        <v>74</v>
      </c>
      <c r="D52" s="60">
        <v>545</v>
      </c>
      <c r="E52" s="65">
        <v>35</v>
      </c>
      <c r="F52" s="65"/>
      <c r="G52" s="61" t="s">
        <v>1237</v>
      </c>
      <c r="H52" s="61">
        <v>100</v>
      </c>
      <c r="I52" s="61">
        <v>150</v>
      </c>
      <c r="J52" s="61">
        <v>20</v>
      </c>
      <c r="K52" s="61" t="s">
        <v>1237</v>
      </c>
      <c r="L52" s="61">
        <v>0</v>
      </c>
      <c r="M52" s="61">
        <v>0</v>
      </c>
      <c r="N52" s="61">
        <v>0</v>
      </c>
      <c r="O52" s="61"/>
      <c r="P52" s="61"/>
      <c r="Q52" s="61">
        <v>180</v>
      </c>
    </row>
    <row r="53" spans="1:17" x14ac:dyDescent="0.35">
      <c r="A53" t="str">
        <f>IF(OR(ISBLANK(VLOOKUP(B53,'EUROSTAT-Code'!D:E,2,0)),ISNA(VLOOKUP(B53,'EUROSTAT-Code'!D:E,2,0))),"",VLOOKUP(B53,'EUROSTAT-Code'!D:E,2,0))</f>
        <v/>
      </c>
      <c r="B53" s="4" t="s">
        <v>75</v>
      </c>
      <c r="C53" s="4" t="s">
        <v>76</v>
      </c>
      <c r="D53" s="58">
        <v>265</v>
      </c>
      <c r="E53" s="64">
        <v>0</v>
      </c>
      <c r="F53" s="64"/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/>
      <c r="P53" s="59"/>
      <c r="Q53" s="59">
        <v>265</v>
      </c>
    </row>
    <row r="54" spans="1:17" x14ac:dyDescent="0.35">
      <c r="A54" t="str">
        <f>IF(OR(ISBLANK(VLOOKUP(B54,'EUROSTAT-Code'!D:E,2,0)),ISNA(VLOOKUP(B54,'EUROSTAT-Code'!D:E,2,0))),"",VLOOKUP(B54,'EUROSTAT-Code'!D:E,2,0))</f>
        <v>x</v>
      </c>
      <c r="B54" s="6" t="s">
        <v>77</v>
      </c>
      <c r="C54" s="6" t="s">
        <v>1307</v>
      </c>
      <c r="D54" s="60">
        <v>5</v>
      </c>
      <c r="E54" s="65">
        <v>0</v>
      </c>
      <c r="F54" s="65"/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/>
      <c r="P54" s="61"/>
      <c r="Q54" s="61">
        <v>5</v>
      </c>
    </row>
    <row r="55" spans="1:17" x14ac:dyDescent="0.35">
      <c r="A55" t="str">
        <f>IF(OR(ISBLANK(VLOOKUP(B55,'EUROSTAT-Code'!D:E,2,0)),ISNA(VLOOKUP(B55,'EUROSTAT-Code'!D:E,2,0))),"",VLOOKUP(B55,'EUROSTAT-Code'!D:E,2,0))</f>
        <v/>
      </c>
      <c r="B55" s="4" t="s">
        <v>78</v>
      </c>
      <c r="C55" s="4" t="s">
        <v>1308</v>
      </c>
      <c r="D55" s="58">
        <v>95</v>
      </c>
      <c r="E55" s="64">
        <v>0</v>
      </c>
      <c r="F55" s="64"/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/>
      <c r="P55" s="59"/>
      <c r="Q55" s="59">
        <v>95</v>
      </c>
    </row>
    <row r="56" spans="1:17" x14ac:dyDescent="0.35">
      <c r="A56" t="str">
        <f>IF(OR(ISBLANK(VLOOKUP(B56,'EUROSTAT-Code'!D:E,2,0)),ISNA(VLOOKUP(B56,'EUROSTAT-Code'!D:E,2,0))),"",VLOOKUP(B56,'EUROSTAT-Code'!D:E,2,0))</f>
        <v/>
      </c>
      <c r="B56" s="6" t="s">
        <v>79</v>
      </c>
      <c r="C56" s="6" t="s">
        <v>80</v>
      </c>
      <c r="D56" s="60">
        <v>130</v>
      </c>
      <c r="E56" s="65">
        <v>10</v>
      </c>
      <c r="F56" s="65"/>
      <c r="G56" s="61" t="s">
        <v>1237</v>
      </c>
      <c r="H56" s="61">
        <v>15</v>
      </c>
      <c r="I56" s="61">
        <v>0</v>
      </c>
      <c r="J56" s="61">
        <v>0</v>
      </c>
      <c r="K56" s="61">
        <v>10</v>
      </c>
      <c r="L56" s="61">
        <v>5</v>
      </c>
      <c r="M56" s="61">
        <v>20</v>
      </c>
      <c r="N56" s="61">
        <v>0</v>
      </c>
      <c r="O56" s="61"/>
      <c r="P56" s="61"/>
      <c r="Q56" s="61">
        <v>65</v>
      </c>
    </row>
    <row r="57" spans="1:17" x14ac:dyDescent="0.35">
      <c r="A57" t="str">
        <f>IF(OR(ISBLANK(VLOOKUP(B57,'EUROSTAT-Code'!D:E,2,0)),ISNA(VLOOKUP(B57,'EUROSTAT-Code'!D:E,2,0))),"",VLOOKUP(B57,'EUROSTAT-Code'!D:E,2,0))</f>
        <v/>
      </c>
      <c r="B57" s="4" t="s">
        <v>81</v>
      </c>
      <c r="C57" s="4" t="s">
        <v>82</v>
      </c>
      <c r="D57" s="58">
        <v>245</v>
      </c>
      <c r="E57" s="64">
        <v>85</v>
      </c>
      <c r="F57" s="64"/>
      <c r="G57" s="59" t="s">
        <v>1237</v>
      </c>
      <c r="H57" s="59">
        <v>75</v>
      </c>
      <c r="I57" s="59">
        <v>10</v>
      </c>
      <c r="J57" s="59" t="s">
        <v>1237</v>
      </c>
      <c r="K57" s="59">
        <v>50</v>
      </c>
      <c r="L57" s="59">
        <v>0</v>
      </c>
      <c r="M57" s="59">
        <v>0</v>
      </c>
      <c r="N57" s="59">
        <v>0</v>
      </c>
      <c r="O57" s="59"/>
      <c r="P57" s="59"/>
      <c r="Q57" s="59">
        <v>0</v>
      </c>
    </row>
    <row r="58" spans="1:17" x14ac:dyDescent="0.35">
      <c r="A58" t="str">
        <f>IF(OR(ISBLANK(VLOOKUP(B58,'EUROSTAT-Code'!D:E,2,0)),ISNA(VLOOKUP(B58,'EUROSTAT-Code'!D:E,2,0))),"",VLOOKUP(B58,'EUROSTAT-Code'!D:E,2,0))</f>
        <v/>
      </c>
      <c r="B58" s="6" t="s">
        <v>83</v>
      </c>
      <c r="C58" s="6" t="s">
        <v>1309</v>
      </c>
      <c r="D58" s="60">
        <v>35</v>
      </c>
      <c r="E58" s="65">
        <v>20</v>
      </c>
      <c r="F58" s="65"/>
      <c r="G58" s="61">
        <v>0</v>
      </c>
      <c r="H58" s="61">
        <v>5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/>
      <c r="P58" s="61"/>
      <c r="Q58" s="61" t="s">
        <v>1237</v>
      </c>
    </row>
    <row r="59" spans="1:17" x14ac:dyDescent="0.35">
      <c r="A59" t="str">
        <f>IF(OR(ISBLANK(VLOOKUP(B59,'EUROSTAT-Code'!D:E,2,0)),ISNA(VLOOKUP(B59,'EUROSTAT-Code'!D:E,2,0))),"",VLOOKUP(B59,'EUROSTAT-Code'!D:E,2,0))</f>
        <v/>
      </c>
      <c r="B59" s="4" t="s">
        <v>84</v>
      </c>
      <c r="C59" s="4" t="s">
        <v>85</v>
      </c>
      <c r="D59" s="58">
        <v>55</v>
      </c>
      <c r="E59" s="64">
        <v>45</v>
      </c>
      <c r="F59" s="64"/>
      <c r="G59" s="59">
        <v>0</v>
      </c>
      <c r="H59" s="59">
        <v>0</v>
      </c>
      <c r="I59" s="59" t="s">
        <v>1237</v>
      </c>
      <c r="J59" s="59">
        <v>0</v>
      </c>
      <c r="K59" s="59" t="s">
        <v>1237</v>
      </c>
      <c r="L59" s="59" t="s">
        <v>1237</v>
      </c>
      <c r="M59" s="59">
        <v>0</v>
      </c>
      <c r="N59" s="59">
        <v>0</v>
      </c>
      <c r="O59" s="59"/>
      <c r="P59" s="59"/>
      <c r="Q59" s="59">
        <v>0</v>
      </c>
    </row>
    <row r="60" spans="1:17" x14ac:dyDescent="0.35">
      <c r="A60" t="str">
        <f>IF(OR(ISBLANK(VLOOKUP(B60,'EUROSTAT-Code'!D:E,2,0)),ISNA(VLOOKUP(B60,'EUROSTAT-Code'!D:E,2,0))),"",VLOOKUP(B60,'EUROSTAT-Code'!D:E,2,0))</f>
        <v/>
      </c>
      <c r="B60" s="6" t="s">
        <v>86</v>
      </c>
      <c r="C60" s="6" t="s">
        <v>87</v>
      </c>
      <c r="D60" s="60">
        <v>40</v>
      </c>
      <c r="E60" s="65">
        <v>0</v>
      </c>
      <c r="F60" s="65"/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/>
      <c r="P60" s="61"/>
      <c r="Q60" s="61">
        <v>40</v>
      </c>
    </row>
    <row r="61" spans="1:17" x14ac:dyDescent="0.35">
      <c r="A61" t="str">
        <f>IF(OR(ISBLANK(VLOOKUP(B61,'EUROSTAT-Code'!D:E,2,0)),ISNA(VLOOKUP(B61,'EUROSTAT-Code'!D:E,2,0))),"",VLOOKUP(B61,'EUROSTAT-Code'!D:E,2,0))</f>
        <v/>
      </c>
      <c r="B61" s="4" t="s">
        <v>88</v>
      </c>
      <c r="C61" s="4" t="s">
        <v>89</v>
      </c>
      <c r="D61" s="58">
        <v>745</v>
      </c>
      <c r="E61" s="64">
        <v>0</v>
      </c>
      <c r="F61" s="64"/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745</v>
      </c>
      <c r="N61" s="59">
        <v>0</v>
      </c>
      <c r="O61" s="59"/>
      <c r="P61" s="59"/>
      <c r="Q61" s="59">
        <v>0</v>
      </c>
    </row>
    <row r="62" spans="1:17" x14ac:dyDescent="0.35">
      <c r="A62" t="str">
        <f>IF(OR(ISBLANK(VLOOKUP(B62,'EUROSTAT-Code'!D:E,2,0)),ISNA(VLOOKUP(B62,'EUROSTAT-Code'!D:E,2,0))),"",VLOOKUP(B62,'EUROSTAT-Code'!D:E,2,0))</f>
        <v/>
      </c>
      <c r="B62" s="6" t="s">
        <v>270</v>
      </c>
      <c r="C62" s="6" t="s">
        <v>1049</v>
      </c>
      <c r="D62" s="60">
        <v>955</v>
      </c>
      <c r="E62" s="65">
        <v>345</v>
      </c>
      <c r="F62" s="65"/>
      <c r="G62" s="61">
        <v>35</v>
      </c>
      <c r="H62" s="61" t="s">
        <v>1237</v>
      </c>
      <c r="I62" s="61">
        <v>50</v>
      </c>
      <c r="J62" s="61" t="s">
        <v>1237</v>
      </c>
      <c r="K62" s="61">
        <v>150</v>
      </c>
      <c r="L62" s="61">
        <v>70</v>
      </c>
      <c r="M62" s="61">
        <v>0</v>
      </c>
      <c r="N62" s="61">
        <v>0</v>
      </c>
      <c r="O62" s="61"/>
      <c r="P62" s="61"/>
      <c r="Q62" s="61">
        <v>250</v>
      </c>
    </row>
    <row r="63" spans="1:17" x14ac:dyDescent="0.35">
      <c r="A63" t="str">
        <f>IF(OR(ISBLANK(VLOOKUP(B63,'EUROSTAT-Code'!D:E,2,0)),ISNA(VLOOKUP(B63,'EUROSTAT-Code'!D:E,2,0))),"",VLOOKUP(B63,'EUROSTAT-Code'!D:E,2,0))</f>
        <v/>
      </c>
      <c r="B63" s="4" t="s">
        <v>94</v>
      </c>
      <c r="C63" s="4" t="s">
        <v>95</v>
      </c>
      <c r="D63" s="58">
        <v>1435</v>
      </c>
      <c r="E63" s="64">
        <v>630</v>
      </c>
      <c r="F63" s="64"/>
      <c r="G63" s="59">
        <v>0</v>
      </c>
      <c r="H63" s="59">
        <v>105</v>
      </c>
      <c r="I63" s="59">
        <v>40</v>
      </c>
      <c r="J63" s="59">
        <v>0</v>
      </c>
      <c r="K63" s="59">
        <v>205</v>
      </c>
      <c r="L63" s="59" t="s">
        <v>1237</v>
      </c>
      <c r="M63" s="59">
        <v>0</v>
      </c>
      <c r="N63" s="59">
        <v>0</v>
      </c>
      <c r="O63" s="59"/>
      <c r="P63" s="59"/>
      <c r="Q63" s="59">
        <v>425</v>
      </c>
    </row>
    <row r="64" spans="1:17" x14ac:dyDescent="0.35">
      <c r="A64" t="str">
        <f>IF(OR(ISBLANK(VLOOKUP(B64,'EUROSTAT-Code'!D:E,2,0)),ISNA(VLOOKUP(B64,'EUROSTAT-Code'!D:E,2,0))),"",VLOOKUP(B64,'EUROSTAT-Code'!D:E,2,0))</f>
        <v/>
      </c>
      <c r="B64" s="6" t="s">
        <v>96</v>
      </c>
      <c r="C64" s="6" t="s">
        <v>1310</v>
      </c>
      <c r="D64" s="60">
        <v>95</v>
      </c>
      <c r="E64" s="65" t="s">
        <v>1237</v>
      </c>
      <c r="F64" s="65"/>
      <c r="G64" s="61">
        <v>0</v>
      </c>
      <c r="H64" s="61">
        <v>0</v>
      </c>
      <c r="I64" s="61">
        <v>0</v>
      </c>
      <c r="J64" s="61">
        <v>0</v>
      </c>
      <c r="K64" s="61" t="s">
        <v>1237</v>
      </c>
      <c r="L64" s="61" t="s">
        <v>1237</v>
      </c>
      <c r="M64" s="61">
        <v>0</v>
      </c>
      <c r="N64" s="61">
        <v>0</v>
      </c>
      <c r="O64" s="61"/>
      <c r="P64" s="61"/>
      <c r="Q64" s="61">
        <v>90</v>
      </c>
    </row>
    <row r="65" spans="1:17" x14ac:dyDescent="0.35">
      <c r="A65" t="str">
        <f>IF(OR(ISBLANK(VLOOKUP(B65,'EUROSTAT-Code'!D:E,2,0)),ISNA(VLOOKUP(B65,'EUROSTAT-Code'!D:E,2,0))),"",VLOOKUP(B65,'EUROSTAT-Code'!D:E,2,0))</f>
        <v/>
      </c>
      <c r="B65" s="8" t="s">
        <v>97</v>
      </c>
      <c r="C65" s="8" t="s">
        <v>1050</v>
      </c>
      <c r="D65" s="62">
        <v>51345</v>
      </c>
      <c r="E65" s="66"/>
      <c r="F65" s="66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>
        <v>0</v>
      </c>
    </row>
    <row r="66" spans="1:17" x14ac:dyDescent="0.35">
      <c r="A66" t="str">
        <f>IF(OR(ISBLANK(VLOOKUP(B66,'EUROSTAT-Code'!D:E,2,0)),ISNA(VLOOKUP(B66,'EUROSTAT-Code'!D:E,2,0))),"",VLOOKUP(B66,'EUROSTAT-Code'!D:E,2,0))</f>
        <v/>
      </c>
      <c r="B66" s="4" t="s">
        <v>98</v>
      </c>
      <c r="C66" s="4" t="s">
        <v>99</v>
      </c>
      <c r="D66" s="58">
        <v>0</v>
      </c>
      <c r="E66" s="64">
        <v>0</v>
      </c>
      <c r="F66" s="64"/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/>
      <c r="P66" s="59"/>
      <c r="Q66" s="59">
        <v>0</v>
      </c>
    </row>
    <row r="67" spans="1:17" x14ac:dyDescent="0.35">
      <c r="A67" t="str">
        <f>IF(OR(ISBLANK(VLOOKUP(B67,'EUROSTAT-Code'!D:E,2,0)),ISNA(VLOOKUP(B67,'EUROSTAT-Code'!D:E,2,0))),"",VLOOKUP(B67,'EUROSTAT-Code'!D:E,2,0))</f>
        <v/>
      </c>
      <c r="B67" s="6" t="s">
        <v>100</v>
      </c>
      <c r="C67" s="6" t="s">
        <v>101</v>
      </c>
      <c r="D67" s="60">
        <v>45</v>
      </c>
      <c r="E67" s="65">
        <v>0</v>
      </c>
      <c r="F67" s="65"/>
      <c r="G67" s="61">
        <v>0</v>
      </c>
      <c r="H67" s="61">
        <v>0</v>
      </c>
      <c r="I67" s="61">
        <v>20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/>
      <c r="P67" s="61"/>
      <c r="Q67" s="61">
        <v>0</v>
      </c>
    </row>
    <row r="68" spans="1:17" x14ac:dyDescent="0.35">
      <c r="A68" t="str">
        <f>IF(OR(ISBLANK(VLOOKUP(B68,'EUROSTAT-Code'!D:E,2,0)),ISNA(VLOOKUP(B68,'EUROSTAT-Code'!D:E,2,0))),"",VLOOKUP(B68,'EUROSTAT-Code'!D:E,2,0))</f>
        <v/>
      </c>
      <c r="B68" s="4" t="s">
        <v>102</v>
      </c>
      <c r="C68" s="4" t="s">
        <v>103</v>
      </c>
      <c r="D68" s="58">
        <v>1490</v>
      </c>
      <c r="E68" s="64">
        <v>105</v>
      </c>
      <c r="F68" s="64"/>
      <c r="G68" s="59">
        <v>0</v>
      </c>
      <c r="H68" s="59">
        <v>70</v>
      </c>
      <c r="I68" s="59">
        <v>705</v>
      </c>
      <c r="J68" s="59">
        <v>290</v>
      </c>
      <c r="K68" s="59">
        <v>90</v>
      </c>
      <c r="L68" s="59">
        <v>0</v>
      </c>
      <c r="M68" s="59">
        <v>0</v>
      </c>
      <c r="N68" s="59">
        <v>0</v>
      </c>
      <c r="O68" s="59"/>
      <c r="P68" s="59"/>
      <c r="Q68" s="59">
        <v>0</v>
      </c>
    </row>
    <row r="69" spans="1:17" x14ac:dyDescent="0.35">
      <c r="A69" t="str">
        <f>IF(OR(ISBLANK(VLOOKUP(B69,'EUROSTAT-Code'!D:E,2,0)),ISNA(VLOOKUP(B69,'EUROSTAT-Code'!D:E,2,0))),"",VLOOKUP(B69,'EUROSTAT-Code'!D:E,2,0))</f>
        <v/>
      </c>
      <c r="B69" s="6" t="s">
        <v>104</v>
      </c>
      <c r="C69" s="6" t="s">
        <v>105</v>
      </c>
      <c r="D69" s="60">
        <v>3070</v>
      </c>
      <c r="E69" s="65" t="s">
        <v>1237</v>
      </c>
      <c r="F69" s="65"/>
      <c r="G69" s="61">
        <v>0</v>
      </c>
      <c r="H69" s="61" t="s">
        <v>1237</v>
      </c>
      <c r="I69" s="61">
        <v>265</v>
      </c>
      <c r="J69" s="61">
        <v>90</v>
      </c>
      <c r="K69" s="61" t="s">
        <v>1237</v>
      </c>
      <c r="L69" s="61">
        <v>0</v>
      </c>
      <c r="M69" s="61">
        <v>0</v>
      </c>
      <c r="N69" s="61" t="s">
        <v>1237</v>
      </c>
      <c r="O69" s="61"/>
      <c r="P69" s="61"/>
      <c r="Q69" s="61" t="s">
        <v>1237</v>
      </c>
    </row>
    <row r="70" spans="1:17" x14ac:dyDescent="0.35">
      <c r="A70" t="str">
        <f>IF(OR(ISBLANK(VLOOKUP(B70,'EUROSTAT-Code'!D:E,2,0)),ISNA(VLOOKUP(B70,'EUROSTAT-Code'!D:E,2,0))),"",VLOOKUP(B70,'EUROSTAT-Code'!D:E,2,0))</f>
        <v/>
      </c>
      <c r="B70" s="4" t="s">
        <v>106</v>
      </c>
      <c r="C70" s="4" t="s">
        <v>107</v>
      </c>
      <c r="D70" s="58">
        <v>75</v>
      </c>
      <c r="E70" s="64" t="s">
        <v>1237</v>
      </c>
      <c r="F70" s="64"/>
      <c r="G70" s="59">
        <v>0</v>
      </c>
      <c r="H70" s="59">
        <v>0</v>
      </c>
      <c r="I70" s="59">
        <v>0</v>
      </c>
      <c r="J70" s="59">
        <v>15</v>
      </c>
      <c r="K70" s="59">
        <v>0</v>
      </c>
      <c r="L70" s="59">
        <v>0</v>
      </c>
      <c r="M70" s="59">
        <v>0</v>
      </c>
      <c r="N70" s="59">
        <v>0</v>
      </c>
      <c r="O70" s="59"/>
      <c r="P70" s="59"/>
      <c r="Q70" s="59">
        <v>0</v>
      </c>
    </row>
    <row r="71" spans="1:17" x14ac:dyDescent="0.35">
      <c r="A71" t="str">
        <f>IF(OR(ISBLANK(VLOOKUP(B71,'EUROSTAT-Code'!D:E,2,0)),ISNA(VLOOKUP(B71,'EUROSTAT-Code'!D:E,2,0))),"",VLOOKUP(B71,'EUROSTAT-Code'!D:E,2,0))</f>
        <v/>
      </c>
      <c r="B71" s="6" t="s">
        <v>108</v>
      </c>
      <c r="C71" s="6" t="s">
        <v>109</v>
      </c>
      <c r="D71" s="60">
        <v>220</v>
      </c>
      <c r="E71" s="65" t="s">
        <v>1237</v>
      </c>
      <c r="F71" s="65"/>
      <c r="G71" s="61">
        <v>0</v>
      </c>
      <c r="H71" s="61">
        <v>35</v>
      </c>
      <c r="I71" s="61">
        <v>95</v>
      </c>
      <c r="J71" s="61" t="s">
        <v>1237</v>
      </c>
      <c r="K71" s="61">
        <v>25</v>
      </c>
      <c r="L71" s="61">
        <v>0</v>
      </c>
      <c r="M71" s="61">
        <v>0</v>
      </c>
      <c r="N71" s="61">
        <v>0</v>
      </c>
      <c r="O71" s="61"/>
      <c r="P71" s="61"/>
      <c r="Q71" s="61">
        <v>0</v>
      </c>
    </row>
    <row r="72" spans="1:17" x14ac:dyDescent="0.35">
      <c r="A72" t="str">
        <f>IF(OR(ISBLANK(VLOOKUP(B72,'EUROSTAT-Code'!D:E,2,0)),ISNA(VLOOKUP(B72,'EUROSTAT-Code'!D:E,2,0))),"",VLOOKUP(B72,'EUROSTAT-Code'!D:E,2,0))</f>
        <v/>
      </c>
      <c r="B72" s="4" t="s">
        <v>110</v>
      </c>
      <c r="C72" s="4" t="s">
        <v>111</v>
      </c>
      <c r="D72" s="58">
        <v>4925</v>
      </c>
      <c r="E72" s="64" t="s">
        <v>1237</v>
      </c>
      <c r="F72" s="64"/>
      <c r="G72" s="59">
        <v>0</v>
      </c>
      <c r="H72" s="59">
        <v>0</v>
      </c>
      <c r="I72" s="59">
        <v>0</v>
      </c>
      <c r="J72" s="59">
        <v>0</v>
      </c>
      <c r="K72" s="59" t="s">
        <v>1237</v>
      </c>
      <c r="L72" s="59">
        <v>0</v>
      </c>
      <c r="M72" s="59">
        <v>0</v>
      </c>
      <c r="N72" s="59">
        <v>4795</v>
      </c>
      <c r="O72" s="59"/>
      <c r="P72" s="59"/>
      <c r="Q72" s="59">
        <v>0</v>
      </c>
    </row>
    <row r="73" spans="1:17" x14ac:dyDescent="0.35">
      <c r="A73" t="str">
        <f>IF(OR(ISBLANK(VLOOKUP(B73,'EUROSTAT-Code'!D:E,2,0)),ISNA(VLOOKUP(B73,'EUROSTAT-Code'!D:E,2,0))),"",VLOOKUP(B73,'EUROSTAT-Code'!D:E,2,0))</f>
        <v/>
      </c>
      <c r="B73" s="6" t="s">
        <v>112</v>
      </c>
      <c r="C73" s="6" t="s">
        <v>113</v>
      </c>
      <c r="D73" s="60">
        <v>225</v>
      </c>
      <c r="E73" s="65">
        <v>0</v>
      </c>
      <c r="F73" s="65"/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/>
      <c r="P73" s="61"/>
      <c r="Q73" s="61">
        <v>0</v>
      </c>
    </row>
    <row r="74" spans="1:17" x14ac:dyDescent="0.35">
      <c r="A74" t="str">
        <f>IF(OR(ISBLANK(VLOOKUP(B74,'EUROSTAT-Code'!D:E,2,0)),ISNA(VLOOKUP(B74,'EUROSTAT-Code'!D:E,2,0))),"",VLOOKUP(B74,'EUROSTAT-Code'!D:E,2,0))</f>
        <v>x</v>
      </c>
      <c r="B74" s="4" t="s">
        <v>114</v>
      </c>
      <c r="C74" s="4" t="s">
        <v>115</v>
      </c>
      <c r="D74" s="58">
        <v>330</v>
      </c>
      <c r="E74" s="64">
        <v>0</v>
      </c>
      <c r="F74" s="64"/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330</v>
      </c>
      <c r="N74" s="59">
        <v>0</v>
      </c>
      <c r="O74" s="59"/>
      <c r="P74" s="59"/>
      <c r="Q74" s="59">
        <v>0</v>
      </c>
    </row>
    <row r="75" spans="1:17" x14ac:dyDescent="0.35">
      <c r="A75" t="str">
        <f>IF(OR(ISBLANK(VLOOKUP(B75,'EUROSTAT-Code'!D:E,2,0)),ISNA(VLOOKUP(B75,'EUROSTAT-Code'!D:E,2,0))),"",VLOOKUP(B75,'EUROSTAT-Code'!D:E,2,0))</f>
        <v>x</v>
      </c>
      <c r="B75" s="6" t="s">
        <v>116</v>
      </c>
      <c r="C75" s="6" t="s">
        <v>117</v>
      </c>
      <c r="D75" s="60">
        <v>955</v>
      </c>
      <c r="E75" s="65" t="s">
        <v>1237</v>
      </c>
      <c r="F75" s="65"/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315</v>
      </c>
      <c r="M75" s="61">
        <v>0</v>
      </c>
      <c r="N75" s="61">
        <v>515</v>
      </c>
      <c r="O75" s="61"/>
      <c r="P75" s="61"/>
      <c r="Q75" s="61">
        <v>0</v>
      </c>
    </row>
    <row r="76" spans="1:17" x14ac:dyDescent="0.35">
      <c r="A76" t="str">
        <f>IF(OR(ISBLANK(VLOOKUP(B76,'EUROSTAT-Code'!D:E,2,0)),ISNA(VLOOKUP(B76,'EUROSTAT-Code'!D:E,2,0))),"",VLOOKUP(B76,'EUROSTAT-Code'!D:E,2,0))</f>
        <v/>
      </c>
      <c r="B76" s="4" t="s">
        <v>118</v>
      </c>
      <c r="C76" s="4" t="s">
        <v>1311</v>
      </c>
      <c r="D76" s="58">
        <v>5</v>
      </c>
      <c r="E76" s="64">
        <v>0</v>
      </c>
      <c r="F76" s="64"/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/>
      <c r="P76" s="59"/>
      <c r="Q76" s="59">
        <v>0</v>
      </c>
    </row>
    <row r="77" spans="1:17" x14ac:dyDescent="0.35">
      <c r="A77" t="str">
        <f>IF(OR(ISBLANK(VLOOKUP(B77,'EUROSTAT-Code'!D:E,2,0)),ISNA(VLOOKUP(B77,'EUROSTAT-Code'!D:E,2,0))),"",VLOOKUP(B77,'EUROSTAT-Code'!D:E,2,0))</f>
        <v/>
      </c>
      <c r="B77" s="6" t="s">
        <v>119</v>
      </c>
      <c r="C77" s="6" t="s">
        <v>120</v>
      </c>
      <c r="D77" s="60">
        <v>730</v>
      </c>
      <c r="E77" s="65">
        <v>0</v>
      </c>
      <c r="F77" s="65"/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730</v>
      </c>
      <c r="M77" s="61">
        <v>0</v>
      </c>
      <c r="N77" s="61">
        <v>0</v>
      </c>
      <c r="O77" s="61"/>
      <c r="P77" s="61"/>
      <c r="Q77" s="61">
        <v>0</v>
      </c>
    </row>
    <row r="78" spans="1:17" x14ac:dyDescent="0.35">
      <c r="A78" t="str">
        <f>IF(OR(ISBLANK(VLOOKUP(B78,'EUROSTAT-Code'!D:E,2,0)),ISNA(VLOOKUP(B78,'EUROSTAT-Code'!D:E,2,0))),"",VLOOKUP(B78,'EUROSTAT-Code'!D:E,2,0))</f>
        <v/>
      </c>
      <c r="B78" s="4" t="s">
        <v>121</v>
      </c>
      <c r="C78" s="4" t="s">
        <v>122</v>
      </c>
      <c r="D78" s="58">
        <v>575</v>
      </c>
      <c r="E78" s="64">
        <v>0</v>
      </c>
      <c r="F78" s="64"/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575</v>
      </c>
      <c r="O78" s="59"/>
      <c r="P78" s="59"/>
      <c r="Q78" s="59">
        <v>0</v>
      </c>
    </row>
    <row r="79" spans="1:17" x14ac:dyDescent="0.35">
      <c r="A79" t="str">
        <f>IF(OR(ISBLANK(VLOOKUP(B79,'EUROSTAT-Code'!D:E,2,0)),ISNA(VLOOKUP(B79,'EUROSTAT-Code'!D:E,2,0))),"",VLOOKUP(B79,'EUROSTAT-Code'!D:E,2,0))</f>
        <v>x</v>
      </c>
      <c r="B79" s="6" t="s">
        <v>123</v>
      </c>
      <c r="C79" s="6" t="s">
        <v>124</v>
      </c>
      <c r="D79" s="60">
        <v>100</v>
      </c>
      <c r="E79" s="65">
        <v>0</v>
      </c>
      <c r="F79" s="65"/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100</v>
      </c>
      <c r="M79" s="61">
        <v>0</v>
      </c>
      <c r="N79" s="61">
        <v>0</v>
      </c>
      <c r="O79" s="61"/>
      <c r="P79" s="61"/>
      <c r="Q79" s="61">
        <v>0</v>
      </c>
    </row>
    <row r="80" spans="1:17" x14ac:dyDescent="0.35">
      <c r="A80" t="str">
        <f>IF(OR(ISBLANK(VLOOKUP(B80,'EUROSTAT-Code'!D:E,2,0)),ISNA(VLOOKUP(B80,'EUROSTAT-Code'!D:E,2,0))),"",VLOOKUP(B80,'EUROSTAT-Code'!D:E,2,0))</f>
        <v/>
      </c>
      <c r="B80" s="4" t="s">
        <v>125</v>
      </c>
      <c r="C80" s="4" t="s">
        <v>126</v>
      </c>
      <c r="D80" s="58">
        <v>80</v>
      </c>
      <c r="E80" s="64">
        <v>55</v>
      </c>
      <c r="F80" s="64"/>
      <c r="G80" s="59" t="s">
        <v>1237</v>
      </c>
      <c r="H80" s="59" t="s">
        <v>1237</v>
      </c>
      <c r="I80" s="59" t="s">
        <v>1237</v>
      </c>
      <c r="J80" s="59" t="s">
        <v>1237</v>
      </c>
      <c r="K80" s="59">
        <v>15</v>
      </c>
      <c r="L80" s="59" t="s">
        <v>1237</v>
      </c>
      <c r="M80" s="59">
        <v>0</v>
      </c>
      <c r="N80" s="59" t="s">
        <v>1237</v>
      </c>
      <c r="O80" s="59"/>
      <c r="P80" s="59"/>
      <c r="Q80" s="59">
        <v>0</v>
      </c>
    </row>
    <row r="81" spans="1:17" x14ac:dyDescent="0.35">
      <c r="A81" t="str">
        <f>IF(OR(ISBLANK(VLOOKUP(B81,'EUROSTAT-Code'!D:E,2,0)),ISNA(VLOOKUP(B81,'EUROSTAT-Code'!D:E,2,0))),"",VLOOKUP(B81,'EUROSTAT-Code'!D:E,2,0))</f>
        <v>x</v>
      </c>
      <c r="B81" s="6" t="s">
        <v>127</v>
      </c>
      <c r="C81" s="6" t="s">
        <v>128</v>
      </c>
      <c r="D81" s="60">
        <v>390</v>
      </c>
      <c r="E81" s="65">
        <v>190</v>
      </c>
      <c r="F81" s="65"/>
      <c r="G81" s="61" t="s">
        <v>1237</v>
      </c>
      <c r="H81" s="61">
        <v>95</v>
      </c>
      <c r="I81" s="61" t="s">
        <v>1237</v>
      </c>
      <c r="J81" s="61" t="s">
        <v>1237</v>
      </c>
      <c r="K81" s="61">
        <v>90</v>
      </c>
      <c r="L81" s="61" t="s">
        <v>1237</v>
      </c>
      <c r="M81" s="61">
        <v>0</v>
      </c>
      <c r="N81" s="61">
        <v>0</v>
      </c>
      <c r="O81" s="61"/>
      <c r="P81" s="61"/>
      <c r="Q81" s="61">
        <v>0</v>
      </c>
    </row>
    <row r="82" spans="1:17" x14ac:dyDescent="0.35">
      <c r="A82" t="str">
        <f>IF(OR(ISBLANK(VLOOKUP(B82,'EUROSTAT-Code'!D:E,2,0)),ISNA(VLOOKUP(B82,'EUROSTAT-Code'!D:E,2,0))),"",VLOOKUP(B82,'EUROSTAT-Code'!D:E,2,0))</f>
        <v/>
      </c>
      <c r="B82" s="4" t="s">
        <v>129</v>
      </c>
      <c r="C82" s="4" t="s">
        <v>130</v>
      </c>
      <c r="D82" s="58">
        <v>60</v>
      </c>
      <c r="E82" s="64">
        <v>30</v>
      </c>
      <c r="F82" s="64"/>
      <c r="G82" s="59" t="s">
        <v>1237</v>
      </c>
      <c r="H82" s="59">
        <v>10</v>
      </c>
      <c r="I82" s="59" t="s">
        <v>1237</v>
      </c>
      <c r="J82" s="59" t="s">
        <v>1237</v>
      </c>
      <c r="K82" s="59">
        <v>10</v>
      </c>
      <c r="L82" s="59" t="s">
        <v>1237</v>
      </c>
      <c r="M82" s="59">
        <v>0</v>
      </c>
      <c r="N82" s="59" t="s">
        <v>1237</v>
      </c>
      <c r="O82" s="59"/>
      <c r="P82" s="59"/>
      <c r="Q82" s="59">
        <v>0</v>
      </c>
    </row>
    <row r="83" spans="1:17" x14ac:dyDescent="0.35">
      <c r="A83" t="str">
        <f>IF(OR(ISBLANK(VLOOKUP(B83,'EUROSTAT-Code'!D:E,2,0)),ISNA(VLOOKUP(B83,'EUROSTAT-Code'!D:E,2,0))),"",VLOOKUP(B83,'EUROSTAT-Code'!D:E,2,0))</f>
        <v>x</v>
      </c>
      <c r="B83" s="6" t="s">
        <v>131</v>
      </c>
      <c r="C83" s="6" t="s">
        <v>132</v>
      </c>
      <c r="D83" s="60">
        <v>1565</v>
      </c>
      <c r="E83" s="65">
        <v>115</v>
      </c>
      <c r="F83" s="65"/>
      <c r="G83" s="61" t="s">
        <v>1237</v>
      </c>
      <c r="H83" s="61">
        <v>120</v>
      </c>
      <c r="I83" s="61">
        <v>0</v>
      </c>
      <c r="J83" s="61">
        <v>0</v>
      </c>
      <c r="K83" s="61">
        <v>40</v>
      </c>
      <c r="L83" s="61" t="s">
        <v>1237</v>
      </c>
      <c r="M83" s="61">
        <v>260</v>
      </c>
      <c r="N83" s="61">
        <v>945</v>
      </c>
      <c r="O83" s="61"/>
      <c r="P83" s="61"/>
      <c r="Q83" s="61">
        <v>0</v>
      </c>
    </row>
    <row r="84" spans="1:17" x14ac:dyDescent="0.35">
      <c r="A84" t="str">
        <f>IF(OR(ISBLANK(VLOOKUP(B84,'EUROSTAT-Code'!D:E,2,0)),ISNA(VLOOKUP(B84,'EUROSTAT-Code'!D:E,2,0))),"",VLOOKUP(B84,'EUROSTAT-Code'!D:E,2,0))</f>
        <v>x</v>
      </c>
      <c r="B84" s="4" t="s">
        <v>133</v>
      </c>
      <c r="C84" s="4" t="s">
        <v>1312</v>
      </c>
      <c r="D84" s="58">
        <v>3125</v>
      </c>
      <c r="E84" s="64">
        <v>0</v>
      </c>
      <c r="F84" s="64"/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3125</v>
      </c>
      <c r="M84" s="59">
        <v>0</v>
      </c>
      <c r="N84" s="59">
        <v>0</v>
      </c>
      <c r="O84" s="59"/>
      <c r="P84" s="59"/>
      <c r="Q84" s="59">
        <v>0</v>
      </c>
    </row>
    <row r="85" spans="1:17" x14ac:dyDescent="0.35">
      <c r="A85" t="str">
        <f>IF(OR(ISBLANK(VLOOKUP(B85,'EUROSTAT-Code'!D:E,2,0)),ISNA(VLOOKUP(B85,'EUROSTAT-Code'!D:E,2,0))),"",VLOOKUP(B85,'EUROSTAT-Code'!D:E,2,0))</f>
        <v/>
      </c>
      <c r="B85" s="6" t="s">
        <v>291</v>
      </c>
      <c r="C85" s="6" t="s">
        <v>1051</v>
      </c>
      <c r="D85" s="60">
        <v>0</v>
      </c>
      <c r="E85" s="65">
        <v>0</v>
      </c>
      <c r="F85" s="65"/>
      <c r="G85" s="61">
        <v>0</v>
      </c>
      <c r="H85" s="61">
        <v>0</v>
      </c>
      <c r="I85" s="61">
        <v>0</v>
      </c>
      <c r="J85" s="61">
        <v>0</v>
      </c>
      <c r="K85" s="61">
        <v>0</v>
      </c>
      <c r="L85" s="61">
        <v>0</v>
      </c>
      <c r="M85" s="61">
        <v>0</v>
      </c>
      <c r="N85" s="61">
        <v>0</v>
      </c>
      <c r="O85" s="61"/>
      <c r="P85" s="61"/>
      <c r="Q85" s="61">
        <v>0</v>
      </c>
    </row>
    <row r="86" spans="1:17" x14ac:dyDescent="0.35">
      <c r="A86" t="str">
        <f>IF(OR(ISBLANK(VLOOKUP(B86,'EUROSTAT-Code'!D:E,2,0)),ISNA(VLOOKUP(B86,'EUROSTAT-Code'!D:E,2,0))),"",VLOOKUP(B86,'EUROSTAT-Code'!D:E,2,0))</f>
        <v>x</v>
      </c>
      <c r="B86" s="4" t="s">
        <v>134</v>
      </c>
      <c r="C86" s="4" t="s">
        <v>135</v>
      </c>
      <c r="D86" s="58">
        <v>2245</v>
      </c>
      <c r="E86" s="64" t="s">
        <v>1237</v>
      </c>
      <c r="F86" s="64"/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2210</v>
      </c>
      <c r="O86" s="59"/>
      <c r="P86" s="59"/>
      <c r="Q86" s="59">
        <v>0</v>
      </c>
    </row>
    <row r="87" spans="1:17" x14ac:dyDescent="0.35">
      <c r="A87" t="str">
        <f>IF(OR(ISBLANK(VLOOKUP(B87,'EUROSTAT-Code'!D:E,2,0)),ISNA(VLOOKUP(B87,'EUROSTAT-Code'!D:E,2,0))),"",VLOOKUP(B87,'EUROSTAT-Code'!D:E,2,0))</f>
        <v/>
      </c>
      <c r="B87" s="6" t="s">
        <v>138</v>
      </c>
      <c r="C87" s="6" t="s">
        <v>139</v>
      </c>
      <c r="D87" s="60">
        <v>5</v>
      </c>
      <c r="E87" s="65">
        <v>0</v>
      </c>
      <c r="F87" s="65"/>
      <c r="G87" s="61">
        <v>0</v>
      </c>
      <c r="H87" s="61">
        <v>0</v>
      </c>
      <c r="I87" s="61">
        <v>0</v>
      </c>
      <c r="J87" s="61">
        <v>0</v>
      </c>
      <c r="K87" s="61">
        <v>0</v>
      </c>
      <c r="L87" s="61">
        <v>0</v>
      </c>
      <c r="M87" s="61">
        <v>0</v>
      </c>
      <c r="N87" s="61">
        <v>0</v>
      </c>
      <c r="O87" s="61"/>
      <c r="P87" s="61"/>
      <c r="Q87" s="61">
        <v>0</v>
      </c>
    </row>
    <row r="88" spans="1:17" x14ac:dyDescent="0.35">
      <c r="A88" t="str">
        <f>IF(OR(ISBLANK(VLOOKUP(B88,'EUROSTAT-Code'!D:E,2,0)),ISNA(VLOOKUP(B88,'EUROSTAT-Code'!D:E,2,0))),"",VLOOKUP(B88,'EUROSTAT-Code'!D:E,2,0))</f>
        <v/>
      </c>
      <c r="B88" s="4" t="s">
        <v>140</v>
      </c>
      <c r="C88" s="4" t="s">
        <v>141</v>
      </c>
      <c r="D88" s="58">
        <v>40</v>
      </c>
      <c r="E88" s="64">
        <v>0</v>
      </c>
      <c r="F88" s="64"/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/>
      <c r="P88" s="59"/>
      <c r="Q88" s="59">
        <v>0</v>
      </c>
    </row>
    <row r="89" spans="1:17" x14ac:dyDescent="0.35">
      <c r="A89" t="str">
        <f>IF(OR(ISBLANK(VLOOKUP(B89,'EUROSTAT-Code'!D:E,2,0)),ISNA(VLOOKUP(B89,'EUROSTAT-Code'!D:E,2,0))),"",VLOOKUP(B89,'EUROSTAT-Code'!D:E,2,0))</f>
        <v>x</v>
      </c>
      <c r="B89" s="6" t="s">
        <v>142</v>
      </c>
      <c r="C89" s="6" t="s">
        <v>143</v>
      </c>
      <c r="D89" s="60">
        <v>1565</v>
      </c>
      <c r="E89" s="65">
        <v>440</v>
      </c>
      <c r="F89" s="65"/>
      <c r="G89" s="61">
        <v>190</v>
      </c>
      <c r="H89" s="61">
        <v>470</v>
      </c>
      <c r="I89" s="61">
        <v>0</v>
      </c>
      <c r="J89" s="61">
        <v>0</v>
      </c>
      <c r="K89" s="61">
        <v>110</v>
      </c>
      <c r="L89" s="61">
        <v>0</v>
      </c>
      <c r="M89" s="61">
        <v>0</v>
      </c>
      <c r="N89" s="61">
        <v>255</v>
      </c>
      <c r="O89" s="61"/>
      <c r="P89" s="61"/>
      <c r="Q89" s="61">
        <v>0</v>
      </c>
    </row>
    <row r="90" spans="1:17" x14ac:dyDescent="0.35">
      <c r="A90" t="str">
        <f>IF(OR(ISBLANK(VLOOKUP(B90,'EUROSTAT-Code'!D:E,2,0)),ISNA(VLOOKUP(B90,'EUROSTAT-Code'!D:E,2,0))),"",VLOOKUP(B90,'EUROSTAT-Code'!D:E,2,0))</f>
        <v/>
      </c>
      <c r="B90" s="4" t="s">
        <v>315</v>
      </c>
      <c r="C90" s="4" t="s">
        <v>316</v>
      </c>
      <c r="D90" s="58">
        <v>0</v>
      </c>
      <c r="E90" s="64">
        <v>0</v>
      </c>
      <c r="F90" s="64"/>
      <c r="G90" s="59">
        <v>0</v>
      </c>
      <c r="H90" s="59">
        <v>0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/>
      <c r="P90" s="59"/>
      <c r="Q90" s="59">
        <v>0</v>
      </c>
    </row>
    <row r="91" spans="1:17" x14ac:dyDescent="0.35">
      <c r="A91" t="str">
        <f>IF(OR(ISBLANK(VLOOKUP(B91,'EUROSTAT-Code'!D:E,2,0)),ISNA(VLOOKUP(B91,'EUROSTAT-Code'!D:E,2,0))),"",VLOOKUP(B91,'EUROSTAT-Code'!D:E,2,0))</f>
        <v/>
      </c>
      <c r="B91" s="6" t="s">
        <v>332</v>
      </c>
      <c r="C91" s="6" t="s">
        <v>366</v>
      </c>
      <c r="D91" s="60">
        <v>0</v>
      </c>
      <c r="E91" s="65">
        <v>0</v>
      </c>
      <c r="F91" s="65"/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/>
      <c r="P91" s="61"/>
      <c r="Q91" s="61">
        <v>0</v>
      </c>
    </row>
    <row r="92" spans="1:17" x14ac:dyDescent="0.35">
      <c r="A92" t="str">
        <f>IF(OR(ISBLANK(VLOOKUP(B92,'EUROSTAT-Code'!D:E,2,0)),ISNA(VLOOKUP(B92,'EUROSTAT-Code'!D:E,2,0))),"",VLOOKUP(B92,'EUROSTAT-Code'!D:E,2,0))</f>
        <v/>
      </c>
      <c r="B92" s="4" t="s">
        <v>144</v>
      </c>
      <c r="C92" s="4" t="s">
        <v>1313</v>
      </c>
      <c r="D92" s="58">
        <v>5</v>
      </c>
      <c r="E92" s="64">
        <v>0</v>
      </c>
      <c r="F92" s="64"/>
      <c r="G92" s="59">
        <v>0</v>
      </c>
      <c r="H92" s="59">
        <v>0</v>
      </c>
      <c r="I92" s="59" t="s">
        <v>1237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/>
      <c r="P92" s="59"/>
      <c r="Q92" s="59">
        <v>0</v>
      </c>
    </row>
    <row r="93" spans="1:17" x14ac:dyDescent="0.35">
      <c r="A93" t="str">
        <f>IF(OR(ISBLANK(VLOOKUP(B93,'EUROSTAT-Code'!D:E,2,0)),ISNA(VLOOKUP(B93,'EUROSTAT-Code'!D:E,2,0))),"",VLOOKUP(B93,'EUROSTAT-Code'!D:E,2,0))</f>
        <v/>
      </c>
      <c r="B93" s="6" t="s">
        <v>145</v>
      </c>
      <c r="C93" s="6" t="s">
        <v>146</v>
      </c>
      <c r="D93" s="60">
        <v>50</v>
      </c>
      <c r="E93" s="65">
        <v>0</v>
      </c>
      <c r="F93" s="65"/>
      <c r="G93" s="61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50</v>
      </c>
      <c r="O93" s="61"/>
      <c r="P93" s="61"/>
      <c r="Q93" s="61">
        <v>0</v>
      </c>
    </row>
    <row r="94" spans="1:17" x14ac:dyDescent="0.35">
      <c r="A94" t="str">
        <f>IF(OR(ISBLANK(VLOOKUP(B94,'EUROSTAT-Code'!D:E,2,0)),ISNA(VLOOKUP(B94,'EUROSTAT-Code'!D:E,2,0))),"",VLOOKUP(B94,'EUROSTAT-Code'!D:E,2,0))</f>
        <v/>
      </c>
      <c r="B94" s="4" t="s">
        <v>147</v>
      </c>
      <c r="C94" s="4" t="s">
        <v>1052</v>
      </c>
      <c r="D94" s="58">
        <v>35</v>
      </c>
      <c r="E94" s="64">
        <v>20</v>
      </c>
      <c r="F94" s="64"/>
      <c r="G94" s="59" t="s">
        <v>1237</v>
      </c>
      <c r="H94" s="59" t="s">
        <v>1237</v>
      </c>
      <c r="I94" s="59">
        <v>5</v>
      </c>
      <c r="J94" s="59" t="s">
        <v>1237</v>
      </c>
      <c r="K94" s="59">
        <v>10</v>
      </c>
      <c r="L94" s="59" t="s">
        <v>1237</v>
      </c>
      <c r="M94" s="59">
        <v>0</v>
      </c>
      <c r="N94" s="59" t="s">
        <v>1237</v>
      </c>
      <c r="O94" s="59"/>
      <c r="P94" s="59"/>
      <c r="Q94" s="59">
        <v>0</v>
      </c>
    </row>
    <row r="95" spans="1:17" x14ac:dyDescent="0.35">
      <c r="A95" t="str">
        <f>IF(OR(ISBLANK(VLOOKUP(B95,'EUROSTAT-Code'!D:E,2,0)),ISNA(VLOOKUP(B95,'EUROSTAT-Code'!D:E,2,0))),"",VLOOKUP(B95,'EUROSTAT-Code'!D:E,2,0))</f>
        <v/>
      </c>
      <c r="B95" s="6" t="s">
        <v>148</v>
      </c>
      <c r="C95" s="6" t="s">
        <v>367</v>
      </c>
      <c r="D95" s="60">
        <v>65</v>
      </c>
      <c r="E95" s="65">
        <v>45</v>
      </c>
      <c r="F95" s="65"/>
      <c r="G95" s="61" t="s">
        <v>1237</v>
      </c>
      <c r="H95" s="61" t="s">
        <v>1237</v>
      </c>
      <c r="I95" s="61" t="s">
        <v>1237</v>
      </c>
      <c r="J95" s="61">
        <v>0</v>
      </c>
      <c r="K95" s="61">
        <v>15</v>
      </c>
      <c r="L95" s="61" t="s">
        <v>1237</v>
      </c>
      <c r="M95" s="61">
        <v>0</v>
      </c>
      <c r="N95" s="61" t="s">
        <v>1237</v>
      </c>
      <c r="O95" s="61"/>
      <c r="P95" s="61"/>
      <c r="Q95" s="61">
        <v>0</v>
      </c>
    </row>
    <row r="96" spans="1:17" x14ac:dyDescent="0.35">
      <c r="A96" t="str">
        <f>IF(OR(ISBLANK(VLOOKUP(B96,'EUROSTAT-Code'!D:E,2,0)),ISNA(VLOOKUP(B96,'EUROSTAT-Code'!D:E,2,0))),"",VLOOKUP(B96,'EUROSTAT-Code'!D:E,2,0))</f>
        <v>x</v>
      </c>
      <c r="B96" s="4" t="s">
        <v>149</v>
      </c>
      <c r="C96" s="4" t="s">
        <v>1315</v>
      </c>
      <c r="D96" s="58">
        <v>25</v>
      </c>
      <c r="E96" s="64">
        <v>10</v>
      </c>
      <c r="F96" s="64"/>
      <c r="G96" s="59">
        <v>0</v>
      </c>
      <c r="H96" s="59">
        <v>5</v>
      </c>
      <c r="I96" s="59">
        <v>5</v>
      </c>
      <c r="J96" s="59">
        <v>0</v>
      </c>
      <c r="K96" s="59">
        <v>5</v>
      </c>
      <c r="L96" s="59" t="s">
        <v>1237</v>
      </c>
      <c r="M96" s="59">
        <v>0</v>
      </c>
      <c r="N96" s="59">
        <v>0</v>
      </c>
      <c r="O96" s="59"/>
      <c r="P96" s="59"/>
      <c r="Q96" s="59">
        <v>0</v>
      </c>
    </row>
    <row r="97" spans="1:17" x14ac:dyDescent="0.35">
      <c r="A97" t="str">
        <f>IF(OR(ISBLANK(VLOOKUP(B97,'EUROSTAT-Code'!D:E,2,0)),ISNA(VLOOKUP(B97,'EUROSTAT-Code'!D:E,2,0))),"",VLOOKUP(B97,'EUROSTAT-Code'!D:E,2,0))</f>
        <v>x</v>
      </c>
      <c r="B97" s="6" t="s">
        <v>150</v>
      </c>
      <c r="C97" s="6" t="s">
        <v>151</v>
      </c>
      <c r="D97" s="60">
        <v>210</v>
      </c>
      <c r="E97" s="65">
        <v>0</v>
      </c>
      <c r="F97" s="65"/>
      <c r="G97" s="61">
        <v>0</v>
      </c>
      <c r="H97" s="61">
        <v>0</v>
      </c>
      <c r="I97" s="61">
        <v>0</v>
      </c>
      <c r="J97" s="61">
        <v>0</v>
      </c>
      <c r="K97" s="61" t="s">
        <v>1237</v>
      </c>
      <c r="L97" s="61">
        <v>0</v>
      </c>
      <c r="M97" s="61">
        <v>0</v>
      </c>
      <c r="N97" s="61">
        <v>205</v>
      </c>
      <c r="O97" s="61"/>
      <c r="P97" s="61"/>
      <c r="Q97" s="61">
        <v>0</v>
      </c>
    </row>
    <row r="98" spans="1:17" x14ac:dyDescent="0.35">
      <c r="A98" t="str">
        <f>IF(OR(ISBLANK(VLOOKUP(B98,'EUROSTAT-Code'!D:E,2,0)),ISNA(VLOOKUP(B98,'EUROSTAT-Code'!D:E,2,0))),"",VLOOKUP(B98,'EUROSTAT-Code'!D:E,2,0))</f>
        <v/>
      </c>
      <c r="B98" s="4" t="s">
        <v>333</v>
      </c>
      <c r="C98" s="4" t="s">
        <v>368</v>
      </c>
      <c r="D98" s="58">
        <v>0</v>
      </c>
      <c r="E98" s="64">
        <v>0</v>
      </c>
      <c r="F98" s="64"/>
      <c r="G98" s="59">
        <v>0</v>
      </c>
      <c r="H98" s="59">
        <v>0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59"/>
      <c r="P98" s="59"/>
      <c r="Q98" s="59">
        <v>0</v>
      </c>
    </row>
    <row r="99" spans="1:17" x14ac:dyDescent="0.35">
      <c r="A99" t="str">
        <f>IF(OR(ISBLANK(VLOOKUP(B99,'EUROSTAT-Code'!D:E,2,0)),ISNA(VLOOKUP(B99,'EUROSTAT-Code'!D:E,2,0))),"",VLOOKUP(B99,'EUROSTAT-Code'!D:E,2,0))</f>
        <v/>
      </c>
      <c r="B99" s="6" t="s">
        <v>294</v>
      </c>
      <c r="C99" s="6" t="s">
        <v>295</v>
      </c>
      <c r="D99" s="60">
        <v>0</v>
      </c>
      <c r="E99" s="65">
        <v>0</v>
      </c>
      <c r="F99" s="65"/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/>
      <c r="P99" s="61"/>
      <c r="Q99" s="61">
        <v>0</v>
      </c>
    </row>
    <row r="100" spans="1:17" x14ac:dyDescent="0.35">
      <c r="A100" t="str">
        <f>IF(OR(ISBLANK(VLOOKUP(B100,'EUROSTAT-Code'!D:E,2,0)),ISNA(VLOOKUP(B100,'EUROSTAT-Code'!D:E,2,0))),"",VLOOKUP(B100,'EUROSTAT-Code'!D:E,2,0))</f>
        <v/>
      </c>
      <c r="B100" s="4" t="s">
        <v>152</v>
      </c>
      <c r="C100" s="4" t="s">
        <v>362</v>
      </c>
      <c r="D100" s="58">
        <v>5</v>
      </c>
      <c r="E100" s="64" t="s">
        <v>1237</v>
      </c>
      <c r="F100" s="64"/>
      <c r="G100" s="59">
        <v>0</v>
      </c>
      <c r="H100" s="59">
        <v>0</v>
      </c>
      <c r="I100" s="59">
        <v>0</v>
      </c>
      <c r="J100" s="59">
        <v>0</v>
      </c>
      <c r="K100" s="59" t="s">
        <v>1237</v>
      </c>
      <c r="L100" s="59">
        <v>0</v>
      </c>
      <c r="M100" s="59">
        <v>0</v>
      </c>
      <c r="N100" s="59">
        <v>0</v>
      </c>
      <c r="O100" s="59"/>
      <c r="P100" s="59"/>
      <c r="Q100" s="59">
        <v>0</v>
      </c>
    </row>
    <row r="101" spans="1:17" x14ac:dyDescent="0.35">
      <c r="A101" t="str">
        <f>IF(OR(ISBLANK(VLOOKUP(B101,'EUROSTAT-Code'!D:E,2,0)),ISNA(VLOOKUP(B101,'EUROSTAT-Code'!D:E,2,0))),"",VLOOKUP(B101,'EUROSTAT-Code'!D:E,2,0))</f>
        <v/>
      </c>
      <c r="B101" s="6" t="s">
        <v>153</v>
      </c>
      <c r="C101" s="6" t="s">
        <v>1316</v>
      </c>
      <c r="D101" s="60">
        <v>35</v>
      </c>
      <c r="E101" s="65">
        <v>5</v>
      </c>
      <c r="F101" s="65"/>
      <c r="G101" s="61" t="s">
        <v>1237</v>
      </c>
      <c r="H101" s="61">
        <v>5</v>
      </c>
      <c r="I101" s="61">
        <v>15</v>
      </c>
      <c r="J101" s="61">
        <v>0</v>
      </c>
      <c r="K101" s="61">
        <v>5</v>
      </c>
      <c r="L101" s="61">
        <v>0</v>
      </c>
      <c r="M101" s="61">
        <v>0</v>
      </c>
      <c r="N101" s="61" t="s">
        <v>1237</v>
      </c>
      <c r="O101" s="61"/>
      <c r="P101" s="61"/>
      <c r="Q101" s="61">
        <v>0</v>
      </c>
    </row>
    <row r="102" spans="1:17" x14ac:dyDescent="0.35">
      <c r="A102" t="str">
        <f>IF(OR(ISBLANK(VLOOKUP(B102,'EUROSTAT-Code'!D:E,2,0)),ISNA(VLOOKUP(B102,'EUROSTAT-Code'!D:E,2,0))),"",VLOOKUP(B102,'EUROSTAT-Code'!D:E,2,0))</f>
        <v/>
      </c>
      <c r="B102" s="4" t="s">
        <v>154</v>
      </c>
      <c r="C102" s="4" t="s">
        <v>155</v>
      </c>
      <c r="D102" s="58">
        <v>1555</v>
      </c>
      <c r="E102" s="64">
        <v>255</v>
      </c>
      <c r="F102" s="64"/>
      <c r="G102" s="59" t="s">
        <v>1237</v>
      </c>
      <c r="H102" s="59">
        <v>905</v>
      </c>
      <c r="I102" s="59">
        <v>110</v>
      </c>
      <c r="J102" s="59" t="s">
        <v>1237</v>
      </c>
      <c r="K102" s="59">
        <v>180</v>
      </c>
      <c r="L102" s="59">
        <v>0</v>
      </c>
      <c r="M102" s="59">
        <v>0</v>
      </c>
      <c r="N102" s="59" t="s">
        <v>1237</v>
      </c>
      <c r="O102" s="59"/>
      <c r="P102" s="59"/>
      <c r="Q102" s="59">
        <v>0</v>
      </c>
    </row>
    <row r="103" spans="1:17" x14ac:dyDescent="0.35">
      <c r="A103" t="str">
        <f>IF(OR(ISBLANK(VLOOKUP(B103,'EUROSTAT-Code'!D:E,2,0)),ISNA(VLOOKUP(B103,'EUROSTAT-Code'!D:E,2,0))),"",VLOOKUP(B103,'EUROSTAT-Code'!D:E,2,0))</f>
        <v>x</v>
      </c>
      <c r="B103" s="6" t="s">
        <v>550</v>
      </c>
      <c r="C103" s="6" t="s">
        <v>1346</v>
      </c>
      <c r="D103" s="60">
        <v>0</v>
      </c>
      <c r="E103" s="65">
        <v>0</v>
      </c>
      <c r="F103" s="65"/>
      <c r="G103" s="61">
        <v>0</v>
      </c>
      <c r="H103" s="61">
        <v>0</v>
      </c>
      <c r="I103" s="61">
        <v>0</v>
      </c>
      <c r="J103" s="61">
        <v>0</v>
      </c>
      <c r="K103" s="61">
        <v>0</v>
      </c>
      <c r="L103" s="61">
        <v>0</v>
      </c>
      <c r="M103" s="61">
        <v>0</v>
      </c>
      <c r="N103" s="61">
        <v>0</v>
      </c>
      <c r="O103" s="61"/>
      <c r="P103" s="61"/>
      <c r="Q103" s="61">
        <v>0</v>
      </c>
    </row>
    <row r="104" spans="1:17" x14ac:dyDescent="0.35">
      <c r="A104" t="str">
        <f>IF(OR(ISBLANK(VLOOKUP(B104,'EUROSTAT-Code'!D:E,2,0)),ISNA(VLOOKUP(B104,'EUROSTAT-Code'!D:E,2,0))),"",VLOOKUP(B104,'EUROSTAT-Code'!D:E,2,0))</f>
        <v>x</v>
      </c>
      <c r="B104" s="4" t="s">
        <v>156</v>
      </c>
      <c r="C104" s="4" t="s">
        <v>157</v>
      </c>
      <c r="D104" s="58">
        <v>4465</v>
      </c>
      <c r="E104" s="64">
        <v>2055</v>
      </c>
      <c r="F104" s="64"/>
      <c r="G104" s="59">
        <v>185</v>
      </c>
      <c r="H104" s="59">
        <v>1295</v>
      </c>
      <c r="I104" s="59" t="s">
        <v>1237</v>
      </c>
      <c r="J104" s="59">
        <v>0</v>
      </c>
      <c r="K104" s="59">
        <v>765</v>
      </c>
      <c r="L104" s="59">
        <v>0</v>
      </c>
      <c r="M104" s="59">
        <v>0</v>
      </c>
      <c r="N104" s="59" t="s">
        <v>1237</v>
      </c>
      <c r="O104" s="59"/>
      <c r="P104" s="59"/>
      <c r="Q104" s="59">
        <v>0</v>
      </c>
    </row>
    <row r="105" spans="1:17" x14ac:dyDescent="0.35">
      <c r="A105" t="str">
        <f>IF(OR(ISBLANK(VLOOKUP(B105,'EUROSTAT-Code'!D:E,2,0)),ISNA(VLOOKUP(B105,'EUROSTAT-Code'!D:E,2,0))),"",VLOOKUP(B105,'EUROSTAT-Code'!D:E,2,0))</f>
        <v/>
      </c>
      <c r="B105" s="6" t="s">
        <v>160</v>
      </c>
      <c r="C105" s="6" t="s">
        <v>1318</v>
      </c>
      <c r="D105" s="60">
        <v>5</v>
      </c>
      <c r="E105" s="65">
        <v>0</v>
      </c>
      <c r="F105" s="65"/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/>
      <c r="P105" s="61"/>
      <c r="Q105" s="61">
        <v>0</v>
      </c>
    </row>
    <row r="106" spans="1:17" x14ac:dyDescent="0.35">
      <c r="A106" t="str">
        <f>IF(OR(ISBLANK(VLOOKUP(B106,'EUROSTAT-Code'!D:E,2,0)),ISNA(VLOOKUP(B106,'EUROSTAT-Code'!D:E,2,0))),"",VLOOKUP(B106,'EUROSTAT-Code'!D:E,2,0))</f>
        <v/>
      </c>
      <c r="B106" s="4" t="s">
        <v>161</v>
      </c>
      <c r="C106" s="4" t="s">
        <v>1319</v>
      </c>
      <c r="D106" s="58">
        <v>130</v>
      </c>
      <c r="E106" s="64">
        <v>0</v>
      </c>
      <c r="F106" s="64"/>
      <c r="G106" s="59">
        <v>0</v>
      </c>
      <c r="H106" s="59" t="s">
        <v>1237</v>
      </c>
      <c r="I106" s="59">
        <v>0</v>
      </c>
      <c r="J106" s="59">
        <v>0</v>
      </c>
      <c r="K106" s="59">
        <v>0</v>
      </c>
      <c r="L106" s="59">
        <v>120</v>
      </c>
      <c r="M106" s="59" t="s">
        <v>1237</v>
      </c>
      <c r="N106" s="59">
        <v>0</v>
      </c>
      <c r="O106" s="59"/>
      <c r="P106" s="59"/>
      <c r="Q106" s="59">
        <v>0</v>
      </c>
    </row>
    <row r="107" spans="1:17" x14ac:dyDescent="0.35">
      <c r="A107" t="str">
        <f>IF(OR(ISBLANK(VLOOKUP(B107,'EUROSTAT-Code'!D:E,2,0)),ISNA(VLOOKUP(B107,'EUROSTAT-Code'!D:E,2,0))),"",VLOOKUP(B107,'EUROSTAT-Code'!D:E,2,0))</f>
        <v>x</v>
      </c>
      <c r="B107" s="6" t="s">
        <v>271</v>
      </c>
      <c r="C107" s="6" t="s">
        <v>272</v>
      </c>
      <c r="D107" s="60">
        <v>0</v>
      </c>
      <c r="E107" s="65">
        <v>0</v>
      </c>
      <c r="F107" s="65"/>
      <c r="G107" s="61">
        <v>0</v>
      </c>
      <c r="H107" s="61">
        <v>0</v>
      </c>
      <c r="I107" s="61">
        <v>0</v>
      </c>
      <c r="J107" s="61">
        <v>0</v>
      </c>
      <c r="K107" s="61">
        <v>0</v>
      </c>
      <c r="L107" s="61">
        <v>0</v>
      </c>
      <c r="M107" s="61">
        <v>0</v>
      </c>
      <c r="N107" s="61">
        <v>0</v>
      </c>
      <c r="O107" s="61"/>
      <c r="P107" s="61"/>
      <c r="Q107" s="61">
        <v>0</v>
      </c>
    </row>
    <row r="108" spans="1:17" x14ac:dyDescent="0.35">
      <c r="A108" t="str">
        <f>IF(OR(ISBLANK(VLOOKUP(B108,'EUROSTAT-Code'!D:E,2,0)),ISNA(VLOOKUP(B108,'EUROSTAT-Code'!D:E,2,0))),"",VLOOKUP(B108,'EUROSTAT-Code'!D:E,2,0))</f>
        <v/>
      </c>
      <c r="B108" s="4" t="s">
        <v>162</v>
      </c>
      <c r="C108" s="4" t="s">
        <v>163</v>
      </c>
      <c r="D108" s="58">
        <v>50</v>
      </c>
      <c r="E108" s="64">
        <v>0</v>
      </c>
      <c r="F108" s="64"/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50</v>
      </c>
      <c r="M108" s="59">
        <v>0</v>
      </c>
      <c r="N108" s="59">
        <v>0</v>
      </c>
      <c r="O108" s="59"/>
      <c r="P108" s="59"/>
      <c r="Q108" s="59">
        <v>0</v>
      </c>
    </row>
    <row r="109" spans="1:17" x14ac:dyDescent="0.35">
      <c r="A109" t="str">
        <f>IF(OR(ISBLANK(VLOOKUP(B109,'EUROSTAT-Code'!D:E,2,0)),ISNA(VLOOKUP(B109,'EUROSTAT-Code'!D:E,2,0))),"",VLOOKUP(B109,'EUROSTAT-Code'!D:E,2,0))</f>
        <v/>
      </c>
      <c r="B109" s="6" t="s">
        <v>164</v>
      </c>
      <c r="C109" s="6" t="s">
        <v>165</v>
      </c>
      <c r="D109" s="60">
        <v>20</v>
      </c>
      <c r="E109" s="65">
        <v>0</v>
      </c>
      <c r="F109" s="65"/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/>
      <c r="P109" s="61"/>
      <c r="Q109" s="61">
        <v>0</v>
      </c>
    </row>
    <row r="110" spans="1:17" x14ac:dyDescent="0.35">
      <c r="A110" t="str">
        <f>IF(OR(ISBLANK(VLOOKUP(B110,'EUROSTAT-Code'!D:E,2,0)),ISNA(VLOOKUP(B110,'EUROSTAT-Code'!D:E,2,0))),"",VLOOKUP(B110,'EUROSTAT-Code'!D:E,2,0))</f>
        <v/>
      </c>
      <c r="B110" s="4" t="s">
        <v>166</v>
      </c>
      <c r="C110" s="4" t="s">
        <v>167</v>
      </c>
      <c r="D110" s="58">
        <v>70</v>
      </c>
      <c r="E110" s="64">
        <v>0</v>
      </c>
      <c r="F110" s="64"/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70</v>
      </c>
      <c r="O110" s="59"/>
      <c r="P110" s="59"/>
      <c r="Q110" s="59">
        <v>0</v>
      </c>
    </row>
    <row r="111" spans="1:17" x14ac:dyDescent="0.35">
      <c r="A111" t="str">
        <f>IF(OR(ISBLANK(VLOOKUP(B111,'EUROSTAT-Code'!D:E,2,0)),ISNA(VLOOKUP(B111,'EUROSTAT-Code'!D:E,2,0))),"",VLOOKUP(B111,'EUROSTAT-Code'!D:E,2,0))</f>
        <v>x</v>
      </c>
      <c r="B111" s="6" t="s">
        <v>168</v>
      </c>
      <c r="C111" s="6" t="s">
        <v>169</v>
      </c>
      <c r="D111" s="60">
        <v>915</v>
      </c>
      <c r="E111" s="65">
        <v>0</v>
      </c>
      <c r="F111" s="65"/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915</v>
      </c>
      <c r="N111" s="61">
        <v>0</v>
      </c>
      <c r="O111" s="61"/>
      <c r="P111" s="61"/>
      <c r="Q111" s="61">
        <v>0</v>
      </c>
    </row>
    <row r="112" spans="1:17" x14ac:dyDescent="0.35">
      <c r="A112" t="str">
        <f>IF(OR(ISBLANK(VLOOKUP(B112,'EUROSTAT-Code'!D:E,2,0)),ISNA(VLOOKUP(B112,'EUROSTAT-Code'!D:E,2,0))),"",VLOOKUP(B112,'EUROSTAT-Code'!D:E,2,0))</f>
        <v/>
      </c>
      <c r="B112" s="4" t="s">
        <v>279</v>
      </c>
      <c r="C112" s="4" t="s">
        <v>280</v>
      </c>
      <c r="D112" s="58">
        <v>15</v>
      </c>
      <c r="E112" s="64">
        <v>0</v>
      </c>
      <c r="F112" s="64"/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15</v>
      </c>
      <c r="M112" s="59">
        <v>0</v>
      </c>
      <c r="N112" s="59">
        <v>0</v>
      </c>
      <c r="O112" s="59"/>
      <c r="P112" s="59"/>
      <c r="Q112" s="59">
        <v>0</v>
      </c>
    </row>
    <row r="113" spans="1:17" x14ac:dyDescent="0.35">
      <c r="A113" t="str">
        <f>IF(OR(ISBLANK(VLOOKUP(B113,'EUROSTAT-Code'!D:E,2,0)),ISNA(VLOOKUP(B113,'EUROSTAT-Code'!D:E,2,0))),"",VLOOKUP(B113,'EUROSTAT-Code'!D:E,2,0))</f>
        <v/>
      </c>
      <c r="B113" s="6" t="s">
        <v>170</v>
      </c>
      <c r="C113" s="6" t="s">
        <v>1322</v>
      </c>
      <c r="D113" s="60">
        <v>130</v>
      </c>
      <c r="E113" s="65" t="s">
        <v>1237</v>
      </c>
      <c r="F113" s="65"/>
      <c r="G113" s="61" t="s">
        <v>1237</v>
      </c>
      <c r="H113" s="61">
        <v>0</v>
      </c>
      <c r="I113" s="61">
        <v>0</v>
      </c>
      <c r="J113" s="61">
        <v>0</v>
      </c>
      <c r="K113" s="61">
        <v>0</v>
      </c>
      <c r="L113" s="61">
        <v>130</v>
      </c>
      <c r="M113" s="61">
        <v>0</v>
      </c>
      <c r="N113" s="61">
        <v>0</v>
      </c>
      <c r="O113" s="61"/>
      <c r="P113" s="61"/>
      <c r="Q113" s="61">
        <v>0</v>
      </c>
    </row>
    <row r="114" spans="1:17" x14ac:dyDescent="0.35">
      <c r="A114" t="str">
        <f>IF(OR(ISBLANK(VLOOKUP(B114,'EUROSTAT-Code'!D:E,2,0)),ISNA(VLOOKUP(B114,'EUROSTAT-Code'!D:E,2,0))),"",VLOOKUP(B114,'EUROSTAT-Code'!D:E,2,0))</f>
        <v/>
      </c>
      <c r="B114" s="4" t="s">
        <v>298</v>
      </c>
      <c r="C114" s="4" t="s">
        <v>1343</v>
      </c>
      <c r="D114" s="58">
        <v>0</v>
      </c>
      <c r="E114" s="64">
        <v>0</v>
      </c>
      <c r="F114" s="64"/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0</v>
      </c>
      <c r="M114" s="59">
        <v>0</v>
      </c>
      <c r="N114" s="59">
        <v>0</v>
      </c>
      <c r="O114" s="59"/>
      <c r="P114" s="59"/>
      <c r="Q114" s="59">
        <v>0</v>
      </c>
    </row>
    <row r="115" spans="1:17" x14ac:dyDescent="0.35">
      <c r="A115" t="str">
        <f>IF(OR(ISBLANK(VLOOKUP(B115,'EUROSTAT-Code'!D:E,2,0)),ISNA(VLOOKUP(B115,'EUROSTAT-Code'!D:E,2,0))),"",VLOOKUP(B115,'EUROSTAT-Code'!D:E,2,0))</f>
        <v>x</v>
      </c>
      <c r="B115" s="6" t="s">
        <v>173</v>
      </c>
      <c r="C115" s="6" t="s">
        <v>1323</v>
      </c>
      <c r="D115" s="60">
        <v>95</v>
      </c>
      <c r="E115" s="65">
        <v>0</v>
      </c>
      <c r="F115" s="65"/>
      <c r="G115" s="61">
        <v>0</v>
      </c>
      <c r="H115" s="61">
        <v>0</v>
      </c>
      <c r="I115" s="61">
        <v>0</v>
      </c>
      <c r="J115" s="61">
        <v>0</v>
      </c>
      <c r="K115" s="61">
        <v>0</v>
      </c>
      <c r="L115" s="61">
        <v>0</v>
      </c>
      <c r="M115" s="61">
        <v>0</v>
      </c>
      <c r="N115" s="61">
        <v>0</v>
      </c>
      <c r="O115" s="61"/>
      <c r="P115" s="61"/>
      <c r="Q115" s="61">
        <v>0</v>
      </c>
    </row>
    <row r="116" spans="1:17" x14ac:dyDescent="0.35">
      <c r="A116" t="str">
        <f>IF(OR(ISBLANK(VLOOKUP(B116,'EUROSTAT-Code'!D:E,2,0)),ISNA(VLOOKUP(B116,'EUROSTAT-Code'!D:E,2,0))),"",VLOOKUP(B116,'EUROSTAT-Code'!D:E,2,0))</f>
        <v/>
      </c>
      <c r="B116" s="4" t="s">
        <v>174</v>
      </c>
      <c r="C116" s="4" t="s">
        <v>175</v>
      </c>
      <c r="D116" s="58">
        <v>15</v>
      </c>
      <c r="E116" s="64">
        <v>0</v>
      </c>
      <c r="F116" s="64"/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15</v>
      </c>
      <c r="O116" s="59"/>
      <c r="P116" s="59"/>
      <c r="Q116" s="59">
        <v>0</v>
      </c>
    </row>
    <row r="117" spans="1:17" x14ac:dyDescent="0.35">
      <c r="A117" t="str">
        <f>IF(OR(ISBLANK(VLOOKUP(B117,'EUROSTAT-Code'!D:E,2,0)),ISNA(VLOOKUP(B117,'EUROSTAT-Code'!D:E,2,0))),"",VLOOKUP(B117,'EUROSTAT-Code'!D:E,2,0))</f>
        <v/>
      </c>
      <c r="B117" s="6" t="s">
        <v>176</v>
      </c>
      <c r="C117" s="6" t="s">
        <v>1324</v>
      </c>
      <c r="D117" s="60">
        <v>120</v>
      </c>
      <c r="E117" s="65" t="s">
        <v>1237</v>
      </c>
      <c r="F117" s="65"/>
      <c r="G117" s="61">
        <v>0</v>
      </c>
      <c r="H117" s="61">
        <v>0</v>
      </c>
      <c r="I117" s="61">
        <v>0</v>
      </c>
      <c r="J117" s="61">
        <v>0</v>
      </c>
      <c r="K117" s="61" t="s">
        <v>1237</v>
      </c>
      <c r="L117" s="61">
        <v>0</v>
      </c>
      <c r="M117" s="61">
        <v>0</v>
      </c>
      <c r="N117" s="61">
        <v>115</v>
      </c>
      <c r="O117" s="61"/>
      <c r="P117" s="61"/>
      <c r="Q117" s="61">
        <v>0</v>
      </c>
    </row>
    <row r="118" spans="1:17" x14ac:dyDescent="0.35">
      <c r="A118" t="str">
        <f>IF(OR(ISBLANK(VLOOKUP(B118,'EUROSTAT-Code'!D:E,2,0)),ISNA(VLOOKUP(B118,'EUROSTAT-Code'!D:E,2,0))),"",VLOOKUP(B118,'EUROSTAT-Code'!D:E,2,0))</f>
        <v/>
      </c>
      <c r="B118" s="4" t="s">
        <v>177</v>
      </c>
      <c r="C118" s="4" t="s">
        <v>178</v>
      </c>
      <c r="D118" s="58">
        <v>25</v>
      </c>
      <c r="E118" s="64">
        <v>10</v>
      </c>
      <c r="F118" s="64"/>
      <c r="G118" s="59">
        <v>0</v>
      </c>
      <c r="H118" s="59">
        <v>5</v>
      </c>
      <c r="I118" s="59">
        <v>0</v>
      </c>
      <c r="J118" s="59">
        <v>5</v>
      </c>
      <c r="K118" s="59">
        <v>0</v>
      </c>
      <c r="L118" s="59">
        <v>0</v>
      </c>
      <c r="M118" s="59">
        <v>0</v>
      </c>
      <c r="N118" s="59">
        <v>0</v>
      </c>
      <c r="O118" s="59"/>
      <c r="P118" s="59"/>
      <c r="Q118" s="59">
        <v>0</v>
      </c>
    </row>
    <row r="119" spans="1:17" x14ac:dyDescent="0.35">
      <c r="A119" t="str">
        <f>IF(OR(ISBLANK(VLOOKUP(B119,'EUROSTAT-Code'!D:E,2,0)),ISNA(VLOOKUP(B119,'EUROSTAT-Code'!D:E,2,0))),"",VLOOKUP(B119,'EUROSTAT-Code'!D:E,2,0))</f>
        <v>x</v>
      </c>
      <c r="B119" s="6" t="s">
        <v>179</v>
      </c>
      <c r="C119" s="6" t="s">
        <v>1325</v>
      </c>
      <c r="D119" s="60">
        <v>105</v>
      </c>
      <c r="E119" s="65">
        <v>0</v>
      </c>
      <c r="F119" s="65"/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1" t="s">
        <v>1237</v>
      </c>
      <c r="N119" s="61">
        <v>0</v>
      </c>
      <c r="O119" s="61"/>
      <c r="P119" s="61"/>
      <c r="Q119" s="61">
        <v>105</v>
      </c>
    </row>
    <row r="120" spans="1:17" x14ac:dyDescent="0.35">
      <c r="A120" t="str">
        <f>IF(OR(ISBLANK(VLOOKUP(B120,'EUROSTAT-Code'!D:E,2,0)),ISNA(VLOOKUP(B120,'EUROSTAT-Code'!D:E,2,0))),"",VLOOKUP(B120,'EUROSTAT-Code'!D:E,2,0))</f>
        <v>x</v>
      </c>
      <c r="B120" s="4" t="s">
        <v>180</v>
      </c>
      <c r="C120" s="4" t="s">
        <v>181</v>
      </c>
      <c r="D120" s="58">
        <v>15355</v>
      </c>
      <c r="E120" s="64">
        <v>1975</v>
      </c>
      <c r="F120" s="64"/>
      <c r="G120" s="59" t="s">
        <v>1237</v>
      </c>
      <c r="H120" s="59">
        <v>1270</v>
      </c>
      <c r="I120" s="59">
        <v>465</v>
      </c>
      <c r="J120" s="59" t="s">
        <v>1237</v>
      </c>
      <c r="K120" s="59">
        <v>985</v>
      </c>
      <c r="L120" s="59">
        <v>510</v>
      </c>
      <c r="M120" s="59">
        <v>485</v>
      </c>
      <c r="N120" s="59">
        <v>4520</v>
      </c>
      <c r="O120" s="59"/>
      <c r="P120" s="59"/>
      <c r="Q120" s="59">
        <v>1435</v>
      </c>
    </row>
    <row r="121" spans="1:17" x14ac:dyDescent="0.35">
      <c r="A121" t="str">
        <f>IF(OR(ISBLANK(VLOOKUP(B121,'EUROSTAT-Code'!D:E,2,0)),ISNA(VLOOKUP(B121,'EUROSTAT-Code'!D:E,2,0))),"",VLOOKUP(B121,'EUROSTAT-Code'!D:E,2,0))</f>
        <v/>
      </c>
      <c r="B121" s="6" t="s">
        <v>182</v>
      </c>
      <c r="C121" s="6" t="s">
        <v>1326</v>
      </c>
      <c r="D121" s="60">
        <v>245</v>
      </c>
      <c r="E121" s="65">
        <v>40</v>
      </c>
      <c r="F121" s="65"/>
      <c r="G121" s="61" t="s">
        <v>1237</v>
      </c>
      <c r="H121" s="61">
        <v>175</v>
      </c>
      <c r="I121" s="61">
        <v>10</v>
      </c>
      <c r="J121" s="61" t="s">
        <v>1237</v>
      </c>
      <c r="K121" s="61">
        <v>20</v>
      </c>
      <c r="L121" s="61">
        <v>0</v>
      </c>
      <c r="M121" s="61">
        <v>0</v>
      </c>
      <c r="N121" s="61">
        <v>0</v>
      </c>
      <c r="O121" s="61"/>
      <c r="P121" s="61"/>
      <c r="Q121" s="61">
        <v>0</v>
      </c>
    </row>
    <row r="122" spans="1:17" x14ac:dyDescent="0.35">
      <c r="A122" t="str">
        <f>IF(OR(ISBLANK(VLOOKUP(B122,'EUROSTAT-Code'!D:E,2,0)),ISNA(VLOOKUP(B122,'EUROSTAT-Code'!D:E,2,0))),"",VLOOKUP(B122,'EUROSTAT-Code'!D:E,2,0))</f>
        <v/>
      </c>
      <c r="B122" s="4" t="s">
        <v>183</v>
      </c>
      <c r="C122" s="4" t="s">
        <v>1327</v>
      </c>
      <c r="D122" s="58">
        <v>10</v>
      </c>
      <c r="E122" s="64">
        <v>0</v>
      </c>
      <c r="F122" s="64"/>
      <c r="G122" s="59">
        <v>0</v>
      </c>
      <c r="H122" s="59">
        <v>0</v>
      </c>
      <c r="I122" s="59">
        <v>0</v>
      </c>
      <c r="J122" s="59">
        <v>0</v>
      </c>
      <c r="K122" s="59">
        <v>0</v>
      </c>
      <c r="L122" s="59">
        <v>0</v>
      </c>
      <c r="M122" s="59">
        <v>10</v>
      </c>
      <c r="N122" s="59">
        <v>0</v>
      </c>
      <c r="O122" s="59"/>
      <c r="P122" s="59"/>
      <c r="Q122" s="59">
        <v>0</v>
      </c>
    </row>
    <row r="123" spans="1:17" x14ac:dyDescent="0.35">
      <c r="A123" t="str">
        <f>IF(OR(ISBLANK(VLOOKUP(B123,'EUROSTAT-Code'!D:E,2,0)),ISNA(VLOOKUP(B123,'EUROSTAT-Code'!D:E,2,0))),"",VLOOKUP(B123,'EUROSTAT-Code'!D:E,2,0))</f>
        <v/>
      </c>
      <c r="B123" s="6" t="s">
        <v>184</v>
      </c>
      <c r="C123" s="6" t="s">
        <v>185</v>
      </c>
      <c r="D123" s="60">
        <v>90</v>
      </c>
      <c r="E123" s="65">
        <v>25</v>
      </c>
      <c r="F123" s="65"/>
      <c r="G123" s="61" t="s">
        <v>1237</v>
      </c>
      <c r="H123" s="61">
        <v>35</v>
      </c>
      <c r="I123" s="61">
        <v>0</v>
      </c>
      <c r="J123" s="61">
        <v>0</v>
      </c>
      <c r="K123" s="61">
        <v>25</v>
      </c>
      <c r="L123" s="61">
        <v>0</v>
      </c>
      <c r="M123" s="61">
        <v>0</v>
      </c>
      <c r="N123" s="61">
        <v>0</v>
      </c>
      <c r="O123" s="61"/>
      <c r="P123" s="61"/>
      <c r="Q123" s="61">
        <v>0</v>
      </c>
    </row>
    <row r="124" spans="1:17" x14ac:dyDescent="0.35">
      <c r="A124" t="str">
        <f>IF(OR(ISBLANK(VLOOKUP(B124,'EUROSTAT-Code'!D:E,2,0)),ISNA(VLOOKUP(B124,'EUROSTAT-Code'!D:E,2,0))),"",VLOOKUP(B124,'EUROSTAT-Code'!D:E,2,0))</f>
        <v/>
      </c>
      <c r="B124" s="4" t="s">
        <v>186</v>
      </c>
      <c r="C124" s="4" t="s">
        <v>1328</v>
      </c>
      <c r="D124" s="58">
        <v>5</v>
      </c>
      <c r="E124" s="64">
        <v>0</v>
      </c>
      <c r="F124" s="64"/>
      <c r="G124" s="59">
        <v>0</v>
      </c>
      <c r="H124" s="59">
        <v>5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0</v>
      </c>
      <c r="O124" s="59"/>
      <c r="P124" s="59"/>
      <c r="Q124" s="59">
        <v>0</v>
      </c>
    </row>
    <row r="125" spans="1:17" x14ac:dyDescent="0.35">
      <c r="A125" t="str">
        <f>IF(OR(ISBLANK(VLOOKUP(B125,'EUROSTAT-Code'!D:E,2,0)),ISNA(VLOOKUP(B125,'EUROSTAT-Code'!D:E,2,0))),"",VLOOKUP(B125,'EUROSTAT-Code'!D:E,2,0))</f>
        <v/>
      </c>
      <c r="B125" s="6" t="s">
        <v>187</v>
      </c>
      <c r="C125" s="6" t="s">
        <v>1329</v>
      </c>
      <c r="D125" s="60">
        <v>65</v>
      </c>
      <c r="E125" s="65" t="s">
        <v>1237</v>
      </c>
      <c r="F125" s="65"/>
      <c r="G125" s="61">
        <v>0</v>
      </c>
      <c r="H125" s="61" t="s">
        <v>1237</v>
      </c>
      <c r="I125" s="61">
        <v>10</v>
      </c>
      <c r="J125" s="61" t="s">
        <v>1237</v>
      </c>
      <c r="K125" s="61" t="s">
        <v>1237</v>
      </c>
      <c r="L125" s="61">
        <v>20</v>
      </c>
      <c r="M125" s="61">
        <v>0</v>
      </c>
      <c r="N125" s="61">
        <v>5</v>
      </c>
      <c r="O125" s="61"/>
      <c r="P125" s="61"/>
      <c r="Q125" s="61">
        <v>0</v>
      </c>
    </row>
    <row r="126" spans="1:17" x14ac:dyDescent="0.35">
      <c r="A126" t="str">
        <f>IF(OR(ISBLANK(VLOOKUP(B126,'EUROSTAT-Code'!D:E,2,0)),ISNA(VLOOKUP(B126,'EUROSTAT-Code'!D:E,2,0))),"",VLOOKUP(B126,'EUROSTAT-Code'!D:E,2,0))</f>
        <v/>
      </c>
      <c r="B126" s="4" t="s">
        <v>188</v>
      </c>
      <c r="C126" s="4" t="s">
        <v>189</v>
      </c>
      <c r="D126" s="58">
        <v>5</v>
      </c>
      <c r="E126" s="64">
        <v>0</v>
      </c>
      <c r="F126" s="64"/>
      <c r="G126" s="59">
        <v>0</v>
      </c>
      <c r="H126" s="59">
        <v>0</v>
      </c>
      <c r="I126" s="59">
        <v>0</v>
      </c>
      <c r="J126" s="59">
        <v>0</v>
      </c>
      <c r="K126" s="59">
        <v>0</v>
      </c>
      <c r="L126" s="59">
        <v>5</v>
      </c>
      <c r="M126" s="59">
        <v>0</v>
      </c>
      <c r="N126" s="59">
        <v>0</v>
      </c>
      <c r="O126" s="59"/>
      <c r="P126" s="59"/>
      <c r="Q126" s="59">
        <v>0</v>
      </c>
    </row>
    <row r="127" spans="1:17" x14ac:dyDescent="0.35">
      <c r="A127" t="str">
        <f>IF(OR(ISBLANK(VLOOKUP(B127,'EUROSTAT-Code'!D:E,2,0)),ISNA(VLOOKUP(B127,'EUROSTAT-Code'!D:E,2,0))),"",VLOOKUP(B127,'EUROSTAT-Code'!D:E,2,0))</f>
        <v/>
      </c>
      <c r="B127" s="6" t="s">
        <v>190</v>
      </c>
      <c r="C127" s="6" t="s">
        <v>191</v>
      </c>
      <c r="D127" s="60">
        <v>95</v>
      </c>
      <c r="E127" s="65" t="s">
        <v>1237</v>
      </c>
      <c r="F127" s="65"/>
      <c r="G127" s="61">
        <v>0</v>
      </c>
      <c r="H127" s="61" t="s">
        <v>1237</v>
      </c>
      <c r="I127" s="61">
        <v>0</v>
      </c>
      <c r="J127" s="61">
        <v>0</v>
      </c>
      <c r="K127" s="61" t="s">
        <v>1237</v>
      </c>
      <c r="L127" s="61" t="s">
        <v>1237</v>
      </c>
      <c r="M127" s="61">
        <v>0</v>
      </c>
      <c r="N127" s="61" t="s">
        <v>1237</v>
      </c>
      <c r="O127" s="61"/>
      <c r="P127" s="61"/>
      <c r="Q127" s="61">
        <v>0</v>
      </c>
    </row>
    <row r="128" spans="1:17" x14ac:dyDescent="0.35">
      <c r="A128" t="str">
        <f>IF(OR(ISBLANK(VLOOKUP(B128,'EUROSTAT-Code'!D:E,2,0)),ISNA(VLOOKUP(B128,'EUROSTAT-Code'!D:E,2,0))),"",VLOOKUP(B128,'EUROSTAT-Code'!D:E,2,0))</f>
        <v/>
      </c>
      <c r="B128" s="4" t="s">
        <v>192</v>
      </c>
      <c r="C128" s="4" t="s">
        <v>193</v>
      </c>
      <c r="D128" s="58">
        <v>1110</v>
      </c>
      <c r="E128" s="64">
        <v>70</v>
      </c>
      <c r="F128" s="64"/>
      <c r="G128" s="59" t="s">
        <v>1237</v>
      </c>
      <c r="H128" s="59">
        <v>40</v>
      </c>
      <c r="I128" s="59">
        <v>45</v>
      </c>
      <c r="J128" s="59" t="s">
        <v>1237</v>
      </c>
      <c r="K128" s="59">
        <v>40</v>
      </c>
      <c r="L128" s="59">
        <v>0</v>
      </c>
      <c r="M128" s="59">
        <v>0</v>
      </c>
      <c r="N128" s="59">
        <v>250</v>
      </c>
      <c r="O128" s="59"/>
      <c r="P128" s="59"/>
      <c r="Q128" s="59">
        <v>0</v>
      </c>
    </row>
    <row r="129" spans="1:17" x14ac:dyDescent="0.35">
      <c r="A129" t="str">
        <f>IF(OR(ISBLANK(VLOOKUP(B129,'EUROSTAT-Code'!D:E,2,0)),ISNA(VLOOKUP(B129,'EUROSTAT-Code'!D:E,2,0))),"",VLOOKUP(B129,'EUROSTAT-Code'!D:E,2,0))</f>
        <v/>
      </c>
      <c r="B129" s="6" t="s">
        <v>194</v>
      </c>
      <c r="C129" s="6" t="s">
        <v>195</v>
      </c>
      <c r="D129" s="60">
        <v>30</v>
      </c>
      <c r="E129" s="65">
        <v>0</v>
      </c>
      <c r="F129" s="65"/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/>
      <c r="P129" s="61"/>
      <c r="Q129" s="61">
        <v>0</v>
      </c>
    </row>
    <row r="130" spans="1:17" x14ac:dyDescent="0.35">
      <c r="A130" t="str">
        <f>IF(OR(ISBLANK(VLOOKUP(B130,'EUROSTAT-Code'!D:E,2,0)),ISNA(VLOOKUP(B130,'EUROSTAT-Code'!D:E,2,0))),"",VLOOKUP(B130,'EUROSTAT-Code'!D:E,2,0))</f>
        <v>x</v>
      </c>
      <c r="B130" s="4" t="s">
        <v>196</v>
      </c>
      <c r="C130" s="4" t="s">
        <v>197</v>
      </c>
      <c r="D130" s="58">
        <v>665</v>
      </c>
      <c r="E130" s="64">
        <v>0</v>
      </c>
      <c r="F130" s="64"/>
      <c r="G130" s="59">
        <v>0</v>
      </c>
      <c r="H130" s="59">
        <v>0</v>
      </c>
      <c r="I130" s="59">
        <v>0</v>
      </c>
      <c r="J130" s="59">
        <v>0</v>
      </c>
      <c r="K130" s="59">
        <v>0</v>
      </c>
      <c r="L130" s="59">
        <v>665</v>
      </c>
      <c r="M130" s="59">
        <v>0</v>
      </c>
      <c r="N130" s="59">
        <v>0</v>
      </c>
      <c r="O130" s="59"/>
      <c r="P130" s="59"/>
      <c r="Q130" s="59">
        <v>0</v>
      </c>
    </row>
    <row r="131" spans="1:17" x14ac:dyDescent="0.35">
      <c r="A131" t="str">
        <f>IF(OR(ISBLANK(VLOOKUP(B131,'EUROSTAT-Code'!D:E,2,0)),ISNA(VLOOKUP(B131,'EUROSTAT-Code'!D:E,2,0))),"",VLOOKUP(B131,'EUROSTAT-Code'!D:E,2,0))</f>
        <v/>
      </c>
      <c r="B131" s="6" t="s">
        <v>198</v>
      </c>
      <c r="C131" s="6" t="s">
        <v>199</v>
      </c>
      <c r="D131" s="60">
        <v>1865</v>
      </c>
      <c r="E131" s="65">
        <v>150</v>
      </c>
      <c r="F131" s="65"/>
      <c r="G131" s="61">
        <v>0</v>
      </c>
      <c r="H131" s="61">
        <v>85</v>
      </c>
      <c r="I131" s="61">
        <v>670</v>
      </c>
      <c r="J131" s="61">
        <v>210</v>
      </c>
      <c r="K131" s="61">
        <v>95</v>
      </c>
      <c r="L131" s="61">
        <v>0</v>
      </c>
      <c r="M131" s="61" t="s">
        <v>1237</v>
      </c>
      <c r="N131" s="61">
        <v>425</v>
      </c>
      <c r="O131" s="61"/>
      <c r="P131" s="61"/>
      <c r="Q131" s="61">
        <v>0</v>
      </c>
    </row>
    <row r="132" spans="1:17" x14ac:dyDescent="0.35">
      <c r="A132" t="str">
        <f>IF(OR(ISBLANK(VLOOKUP(B132,'EUROSTAT-Code'!D:E,2,0)),ISNA(VLOOKUP(B132,'EUROSTAT-Code'!D:E,2,0))),"",VLOOKUP(B132,'EUROSTAT-Code'!D:E,2,0))</f>
        <v/>
      </c>
      <c r="B132" s="4" t="s">
        <v>200</v>
      </c>
      <c r="C132" s="4" t="s">
        <v>201</v>
      </c>
      <c r="D132" s="58">
        <v>240</v>
      </c>
      <c r="E132" s="64">
        <v>60</v>
      </c>
      <c r="F132" s="64"/>
      <c r="G132" s="59">
        <v>0</v>
      </c>
      <c r="H132" s="59">
        <v>25</v>
      </c>
      <c r="I132" s="59" t="s">
        <v>1237</v>
      </c>
      <c r="J132" s="59">
        <v>0</v>
      </c>
      <c r="K132" s="59" t="s">
        <v>1237</v>
      </c>
      <c r="L132" s="59">
        <v>0</v>
      </c>
      <c r="M132" s="59">
        <v>145</v>
      </c>
      <c r="N132" s="59">
        <v>0</v>
      </c>
      <c r="O132" s="59"/>
      <c r="P132" s="59"/>
      <c r="Q132" s="59">
        <v>0</v>
      </c>
    </row>
    <row r="133" spans="1:17" x14ac:dyDescent="0.35">
      <c r="A133" t="str">
        <f>IF(OR(ISBLANK(VLOOKUP(B133,'EUROSTAT-Code'!D:E,2,0)),ISNA(VLOOKUP(B133,'EUROSTAT-Code'!D:E,2,0))),"",VLOOKUP(B133,'EUROSTAT-Code'!D:E,2,0))</f>
        <v/>
      </c>
      <c r="B133" s="6" t="s">
        <v>202</v>
      </c>
      <c r="C133" s="6" t="s">
        <v>1330</v>
      </c>
      <c r="D133" s="60">
        <v>135</v>
      </c>
      <c r="E133" s="65">
        <v>35</v>
      </c>
      <c r="F133" s="65"/>
      <c r="G133" s="61" t="s">
        <v>1237</v>
      </c>
      <c r="H133" s="61">
        <v>20</v>
      </c>
      <c r="I133" s="61">
        <v>15</v>
      </c>
      <c r="J133" s="61">
        <v>5</v>
      </c>
      <c r="K133" s="61">
        <v>20</v>
      </c>
      <c r="L133" s="61">
        <v>0</v>
      </c>
      <c r="M133" s="61">
        <v>15</v>
      </c>
      <c r="N133" s="61">
        <v>0</v>
      </c>
      <c r="O133" s="61"/>
      <c r="P133" s="61"/>
      <c r="Q133" s="61">
        <v>10</v>
      </c>
    </row>
    <row r="134" spans="1:17" x14ac:dyDescent="0.35">
      <c r="A134" t="str">
        <f>IF(OR(ISBLANK(VLOOKUP(B134,'EUROSTAT-Code'!D:E,2,0)),ISNA(VLOOKUP(B134,'EUROSTAT-Code'!D:E,2,0))),"",VLOOKUP(B134,'EUROSTAT-Code'!D:E,2,0))</f>
        <v/>
      </c>
      <c r="B134" s="4" t="s">
        <v>203</v>
      </c>
      <c r="C134" s="4" t="s">
        <v>1331</v>
      </c>
      <c r="D134" s="58">
        <v>25</v>
      </c>
      <c r="E134" s="64">
        <v>15</v>
      </c>
      <c r="F134" s="64"/>
      <c r="G134" s="59">
        <v>0</v>
      </c>
      <c r="H134" s="59">
        <v>0</v>
      </c>
      <c r="I134" s="59" t="s">
        <v>1237</v>
      </c>
      <c r="J134" s="59">
        <v>0</v>
      </c>
      <c r="K134" s="59">
        <v>5</v>
      </c>
      <c r="L134" s="59">
        <v>0</v>
      </c>
      <c r="M134" s="59">
        <v>0</v>
      </c>
      <c r="N134" s="59">
        <v>0</v>
      </c>
      <c r="O134" s="59"/>
      <c r="P134" s="59"/>
      <c r="Q134" s="59">
        <v>0</v>
      </c>
    </row>
    <row r="135" spans="1:17" x14ac:dyDescent="0.35">
      <c r="A135" t="str">
        <f>IF(OR(ISBLANK(VLOOKUP(B135,'EUROSTAT-Code'!D:E,2,0)),ISNA(VLOOKUP(B135,'EUROSTAT-Code'!D:E,2,0))),"",VLOOKUP(B135,'EUROSTAT-Code'!D:E,2,0))</f>
        <v/>
      </c>
      <c r="B135" s="6" t="s">
        <v>204</v>
      </c>
      <c r="C135" s="6" t="s">
        <v>1332</v>
      </c>
      <c r="D135" s="60">
        <v>5</v>
      </c>
      <c r="E135" s="65">
        <v>0</v>
      </c>
      <c r="F135" s="65"/>
      <c r="G135" s="61">
        <v>0</v>
      </c>
      <c r="H135" s="61">
        <v>0</v>
      </c>
      <c r="I135" s="61">
        <v>0</v>
      </c>
      <c r="J135" s="61">
        <v>0</v>
      </c>
      <c r="K135" s="61">
        <v>0</v>
      </c>
      <c r="L135" s="61">
        <v>0</v>
      </c>
      <c r="M135" s="61">
        <v>0</v>
      </c>
      <c r="N135" s="61">
        <v>5</v>
      </c>
      <c r="O135" s="61"/>
      <c r="P135" s="61"/>
      <c r="Q135" s="61">
        <v>0</v>
      </c>
    </row>
    <row r="136" spans="1:17" x14ac:dyDescent="0.35">
      <c r="A136" t="str">
        <f>IF(OR(ISBLANK(VLOOKUP(B136,'EUROSTAT-Code'!D:E,2,0)),ISNA(VLOOKUP(B136,'EUROSTAT-Code'!D:E,2,0))),"",VLOOKUP(B136,'EUROSTAT-Code'!D:E,2,0))</f>
        <v/>
      </c>
      <c r="B136" s="4" t="s">
        <v>205</v>
      </c>
      <c r="C136" s="4" t="s">
        <v>206</v>
      </c>
      <c r="D136" s="58">
        <v>900</v>
      </c>
      <c r="E136" s="64" t="s">
        <v>1237</v>
      </c>
      <c r="F136" s="64"/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0</v>
      </c>
      <c r="M136" s="59">
        <v>0</v>
      </c>
      <c r="N136" s="59">
        <v>890</v>
      </c>
      <c r="O136" s="59"/>
      <c r="P136" s="59"/>
      <c r="Q136" s="59">
        <v>0</v>
      </c>
    </row>
    <row r="137" spans="1:17" x14ac:dyDescent="0.35">
      <c r="A137" t="str">
        <f>IF(OR(ISBLANK(VLOOKUP(B137,'EUROSTAT-Code'!D:E,2,0)),ISNA(VLOOKUP(B137,'EUROSTAT-Code'!D:E,2,0))),"",VLOOKUP(B137,'EUROSTAT-Code'!D:E,2,0))</f>
        <v>x</v>
      </c>
      <c r="B137" s="6" t="s">
        <v>207</v>
      </c>
      <c r="C137" s="6" t="s">
        <v>208</v>
      </c>
      <c r="D137" s="60">
        <v>15</v>
      </c>
      <c r="E137" s="65">
        <v>0</v>
      </c>
      <c r="F137" s="65"/>
      <c r="G137" s="61">
        <v>0</v>
      </c>
      <c r="H137" s="61">
        <v>0</v>
      </c>
      <c r="I137" s="61">
        <v>0</v>
      </c>
      <c r="J137" s="61">
        <v>0</v>
      </c>
      <c r="K137" s="61">
        <v>0</v>
      </c>
      <c r="L137" s="61">
        <v>0</v>
      </c>
      <c r="M137" s="61">
        <v>0</v>
      </c>
      <c r="N137" s="61">
        <v>15</v>
      </c>
      <c r="O137" s="61"/>
      <c r="P137" s="61"/>
      <c r="Q137" s="61">
        <v>0</v>
      </c>
    </row>
    <row r="138" spans="1:17" x14ac:dyDescent="0.35">
      <c r="A138" t="str">
        <f>IF(OR(ISBLANK(VLOOKUP(B138,'EUROSTAT-Code'!D:E,2,0)),ISNA(VLOOKUP(B138,'EUROSTAT-Code'!D:E,2,0))),"",VLOOKUP(B138,'EUROSTAT-Code'!D:E,2,0))</f>
        <v>x</v>
      </c>
      <c r="B138" s="4" t="s">
        <v>209</v>
      </c>
      <c r="C138" s="4" t="s">
        <v>210</v>
      </c>
      <c r="D138" s="58">
        <v>115</v>
      </c>
      <c r="E138" s="64">
        <v>0</v>
      </c>
      <c r="F138" s="64"/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115</v>
      </c>
      <c r="O138" s="59"/>
      <c r="P138" s="59"/>
      <c r="Q138" s="59">
        <v>0</v>
      </c>
    </row>
    <row r="139" spans="1:17" x14ac:dyDescent="0.35">
      <c r="A139" t="str">
        <f>IF(OR(ISBLANK(VLOOKUP(B139,'EUROSTAT-Code'!D:E,2,0)),ISNA(VLOOKUP(B139,'EUROSTAT-Code'!D:E,2,0))),"",VLOOKUP(B139,'EUROSTAT-Code'!D:E,2,0))</f>
        <v/>
      </c>
      <c r="B139" s="6" t="s">
        <v>211</v>
      </c>
      <c r="C139" s="6" t="s">
        <v>212</v>
      </c>
      <c r="D139" s="60">
        <v>30</v>
      </c>
      <c r="E139" s="65">
        <v>0</v>
      </c>
      <c r="F139" s="65"/>
      <c r="G139" s="61">
        <v>0</v>
      </c>
      <c r="H139" s="61">
        <v>0</v>
      </c>
      <c r="I139" s="61">
        <v>0</v>
      </c>
      <c r="J139" s="61">
        <v>0</v>
      </c>
      <c r="K139" s="61">
        <v>0</v>
      </c>
      <c r="L139" s="61">
        <v>30</v>
      </c>
      <c r="M139" s="61">
        <v>0</v>
      </c>
      <c r="N139" s="61">
        <v>0</v>
      </c>
      <c r="O139" s="61"/>
      <c r="P139" s="61"/>
      <c r="Q139" s="61">
        <v>0</v>
      </c>
    </row>
    <row r="140" spans="1:17" x14ac:dyDescent="0.35">
      <c r="A140" t="str">
        <f>IF(OR(ISBLANK(VLOOKUP(B140,'EUROSTAT-Code'!D:E,2,0)),ISNA(VLOOKUP(B140,'EUROSTAT-Code'!D:E,2,0))),"",VLOOKUP(B140,'EUROSTAT-Code'!D:E,2,0))</f>
        <v/>
      </c>
      <c r="B140" s="8" t="s">
        <v>213</v>
      </c>
      <c r="C140" s="8" t="s">
        <v>1053</v>
      </c>
      <c r="D140" s="62">
        <v>26405</v>
      </c>
      <c r="E140" s="66"/>
      <c r="F140" s="66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>
        <v>0</v>
      </c>
    </row>
    <row r="141" spans="1:17" x14ac:dyDescent="0.35">
      <c r="A141" t="str">
        <f>IF(OR(ISBLANK(VLOOKUP(B141,'EUROSTAT-Code'!D:E,2,0)),ISNA(VLOOKUP(B141,'EUROSTAT-Code'!D:E,2,0))),"",VLOOKUP(B141,'EUROSTAT-Code'!D:E,2,0))</f>
        <v>x</v>
      </c>
      <c r="B141" s="4" t="s">
        <v>215</v>
      </c>
      <c r="C141" s="4" t="s">
        <v>1054</v>
      </c>
      <c r="D141" s="58">
        <v>20</v>
      </c>
      <c r="E141" s="64">
        <v>0</v>
      </c>
      <c r="F141" s="64"/>
      <c r="G141" s="59">
        <v>0</v>
      </c>
      <c r="H141" s="59">
        <v>0</v>
      </c>
      <c r="I141" s="59">
        <v>0</v>
      </c>
      <c r="J141" s="59">
        <v>0</v>
      </c>
      <c r="K141" s="59" t="s">
        <v>1237</v>
      </c>
      <c r="L141" s="59">
        <v>15</v>
      </c>
      <c r="M141" s="59">
        <v>0</v>
      </c>
      <c r="N141" s="59">
        <v>0</v>
      </c>
      <c r="O141" s="59"/>
      <c r="P141" s="59"/>
      <c r="Q141" s="59">
        <v>0</v>
      </c>
    </row>
    <row r="142" spans="1:17" x14ac:dyDescent="0.35">
      <c r="A142" t="str">
        <f>IF(OR(ISBLANK(VLOOKUP(B142,'EUROSTAT-Code'!D:E,2,0)),ISNA(VLOOKUP(B142,'EUROSTAT-Code'!D:E,2,0))),"",VLOOKUP(B142,'EUROSTAT-Code'!D:E,2,0))</f>
        <v>x</v>
      </c>
      <c r="B142" s="6" t="s">
        <v>216</v>
      </c>
      <c r="C142" s="6" t="s">
        <v>217</v>
      </c>
      <c r="D142" s="60">
        <v>0</v>
      </c>
      <c r="E142" s="65">
        <v>0</v>
      </c>
      <c r="F142" s="65"/>
      <c r="G142" s="61">
        <v>0</v>
      </c>
      <c r="H142" s="61">
        <v>0</v>
      </c>
      <c r="I142" s="61">
        <v>0</v>
      </c>
      <c r="J142" s="61">
        <v>0</v>
      </c>
      <c r="K142" s="61">
        <v>0</v>
      </c>
      <c r="L142" s="61">
        <v>0</v>
      </c>
      <c r="M142" s="61">
        <v>0</v>
      </c>
      <c r="N142" s="61">
        <v>0</v>
      </c>
      <c r="O142" s="61"/>
      <c r="P142" s="61"/>
      <c r="Q142" s="61">
        <v>0</v>
      </c>
    </row>
    <row r="143" spans="1:17" x14ac:dyDescent="0.35">
      <c r="A143" t="str">
        <f>IF(OR(ISBLANK(VLOOKUP(B143,'EUROSTAT-Code'!D:E,2,0)),ISNA(VLOOKUP(B143,'EUROSTAT-Code'!D:E,2,0))),"",VLOOKUP(B143,'EUROSTAT-Code'!D:E,2,0))</f>
        <v/>
      </c>
      <c r="B143" s="4" t="s">
        <v>218</v>
      </c>
      <c r="C143" s="4" t="s">
        <v>219</v>
      </c>
      <c r="D143" s="58">
        <v>15</v>
      </c>
      <c r="E143" s="64">
        <v>5</v>
      </c>
      <c r="F143" s="64"/>
      <c r="G143" s="59" t="s">
        <v>1237</v>
      </c>
      <c r="H143" s="59">
        <v>0</v>
      </c>
      <c r="I143" s="59" t="s">
        <v>1237</v>
      </c>
      <c r="J143" s="59" t="s">
        <v>1237</v>
      </c>
      <c r="K143" s="59">
        <v>0</v>
      </c>
      <c r="L143" s="59">
        <v>5</v>
      </c>
      <c r="M143" s="59" t="s">
        <v>1237</v>
      </c>
      <c r="N143" s="59">
        <v>0</v>
      </c>
      <c r="O143" s="59"/>
      <c r="P143" s="59"/>
      <c r="Q143" s="59" t="s">
        <v>1237</v>
      </c>
    </row>
    <row r="144" spans="1:17" x14ac:dyDescent="0.35">
      <c r="A144" t="str">
        <f>IF(OR(ISBLANK(VLOOKUP(B144,'EUROSTAT-Code'!D:E,2,0)),ISNA(VLOOKUP(B144,'EUROSTAT-Code'!D:E,2,0))),"",VLOOKUP(B144,'EUROSTAT-Code'!D:E,2,0))</f>
        <v>x</v>
      </c>
      <c r="B144" s="6" t="s">
        <v>220</v>
      </c>
      <c r="C144" s="6" t="s">
        <v>221</v>
      </c>
      <c r="D144" s="60">
        <v>10</v>
      </c>
      <c r="E144" s="65">
        <v>0</v>
      </c>
      <c r="F144" s="65"/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0</v>
      </c>
      <c r="M144" s="61">
        <v>10</v>
      </c>
      <c r="N144" s="61">
        <v>0</v>
      </c>
      <c r="O144" s="61"/>
      <c r="P144" s="61"/>
      <c r="Q144" s="61">
        <v>0</v>
      </c>
    </row>
    <row r="145" spans="1:17" x14ac:dyDescent="0.35">
      <c r="A145" t="str">
        <f>IF(OR(ISBLANK(VLOOKUP(B145,'EUROSTAT-Code'!D:E,2,0)),ISNA(VLOOKUP(B145,'EUROSTAT-Code'!D:E,2,0))),"",VLOOKUP(B145,'EUROSTAT-Code'!D:E,2,0))</f>
        <v>x</v>
      </c>
      <c r="B145" s="4" t="s">
        <v>222</v>
      </c>
      <c r="C145" s="4" t="s">
        <v>306</v>
      </c>
      <c r="D145" s="58">
        <v>50</v>
      </c>
      <c r="E145" s="64">
        <v>10</v>
      </c>
      <c r="F145" s="64"/>
      <c r="G145" s="59" t="s">
        <v>1237</v>
      </c>
      <c r="H145" s="59" t="s">
        <v>1237</v>
      </c>
      <c r="I145" s="59" t="s">
        <v>1237</v>
      </c>
      <c r="J145" s="59" t="s">
        <v>1237</v>
      </c>
      <c r="K145" s="59" t="s">
        <v>1237</v>
      </c>
      <c r="L145" s="59">
        <v>15</v>
      </c>
      <c r="M145" s="59">
        <v>20</v>
      </c>
      <c r="N145" s="59" t="s">
        <v>1237</v>
      </c>
      <c r="O145" s="59"/>
      <c r="P145" s="59"/>
      <c r="Q145" s="59" t="s">
        <v>1237</v>
      </c>
    </row>
    <row r="146" spans="1:17" x14ac:dyDescent="0.35">
      <c r="A146" t="str">
        <f>IF(OR(ISBLANK(VLOOKUP(B146,'EUROSTAT-Code'!D:E,2,0)),ISNA(VLOOKUP(B146,'EUROSTAT-Code'!D:E,2,0))),"",VLOOKUP(B146,'EUROSTAT-Code'!D:E,2,0))</f>
        <v/>
      </c>
      <c r="B146" s="6" t="s">
        <v>224</v>
      </c>
      <c r="C146" s="6" t="s">
        <v>225</v>
      </c>
      <c r="D146" s="60">
        <v>220</v>
      </c>
      <c r="E146" s="65">
        <v>55</v>
      </c>
      <c r="F146" s="65"/>
      <c r="G146" s="61" t="s">
        <v>1237</v>
      </c>
      <c r="H146" s="61">
        <v>5</v>
      </c>
      <c r="I146" s="61">
        <v>0</v>
      </c>
      <c r="J146" s="61">
        <v>0</v>
      </c>
      <c r="K146" s="61">
        <v>10</v>
      </c>
      <c r="L146" s="61">
        <v>145</v>
      </c>
      <c r="M146" s="61">
        <v>0</v>
      </c>
      <c r="N146" s="61" t="s">
        <v>1237</v>
      </c>
      <c r="O146" s="61"/>
      <c r="P146" s="61"/>
      <c r="Q146" s="61">
        <v>0</v>
      </c>
    </row>
    <row r="147" spans="1:17" x14ac:dyDescent="0.35">
      <c r="A147" t="str">
        <f>IF(OR(ISBLANK(VLOOKUP(B147,'EUROSTAT-Code'!D:E,2,0)),ISNA(VLOOKUP(B147,'EUROSTAT-Code'!D:E,2,0))),"",VLOOKUP(B147,'EUROSTAT-Code'!D:E,2,0))</f>
        <v>x</v>
      </c>
      <c r="B147" s="4" t="s">
        <v>226</v>
      </c>
      <c r="C147" s="4" t="s">
        <v>227</v>
      </c>
      <c r="D147" s="58">
        <v>155</v>
      </c>
      <c r="E147" s="64" t="s">
        <v>1237</v>
      </c>
      <c r="F147" s="64"/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150</v>
      </c>
      <c r="N147" s="59">
        <v>0</v>
      </c>
      <c r="O147" s="59"/>
      <c r="P147" s="59"/>
      <c r="Q147" s="59">
        <v>0</v>
      </c>
    </row>
    <row r="148" spans="1:17" x14ac:dyDescent="0.35">
      <c r="A148" t="str">
        <f>IF(OR(ISBLANK(VLOOKUP(B148,'EUROSTAT-Code'!D:E,2,0)),ISNA(VLOOKUP(B148,'EUROSTAT-Code'!D:E,2,0))),"",VLOOKUP(B148,'EUROSTAT-Code'!D:E,2,0))</f>
        <v>x</v>
      </c>
      <c r="B148" s="6" t="s">
        <v>228</v>
      </c>
      <c r="C148" s="6" t="s">
        <v>229</v>
      </c>
      <c r="D148" s="60">
        <v>15</v>
      </c>
      <c r="E148" s="65">
        <v>0</v>
      </c>
      <c r="F148" s="65"/>
      <c r="G148" s="61">
        <v>0</v>
      </c>
      <c r="H148" s="61">
        <v>0</v>
      </c>
      <c r="I148" s="61">
        <v>0</v>
      </c>
      <c r="J148" s="61">
        <v>0</v>
      </c>
      <c r="K148" s="61">
        <v>0</v>
      </c>
      <c r="L148" s="61">
        <v>0</v>
      </c>
      <c r="M148" s="61">
        <v>15</v>
      </c>
      <c r="N148" s="61">
        <v>0</v>
      </c>
      <c r="O148" s="61"/>
      <c r="P148" s="61"/>
      <c r="Q148" s="61">
        <v>0</v>
      </c>
    </row>
    <row r="149" spans="1:17" x14ac:dyDescent="0.35">
      <c r="A149" t="str">
        <f>IF(OR(ISBLANK(VLOOKUP(B149,'EUROSTAT-Code'!D:E,2,0)),ISNA(VLOOKUP(B149,'EUROSTAT-Code'!D:E,2,0))),"",VLOOKUP(B149,'EUROSTAT-Code'!D:E,2,0))</f>
        <v/>
      </c>
      <c r="B149" s="4" t="s">
        <v>281</v>
      </c>
      <c r="C149" s="4" t="s">
        <v>1347</v>
      </c>
      <c r="D149" s="58">
        <v>35</v>
      </c>
      <c r="E149" s="64">
        <v>0</v>
      </c>
      <c r="F149" s="64"/>
      <c r="G149" s="59">
        <v>0</v>
      </c>
      <c r="H149" s="59">
        <v>0</v>
      </c>
      <c r="I149" s="59">
        <v>0</v>
      </c>
      <c r="J149" s="59">
        <v>0</v>
      </c>
      <c r="K149" s="59">
        <v>0</v>
      </c>
      <c r="L149" s="59">
        <v>0</v>
      </c>
      <c r="M149" s="59">
        <v>0</v>
      </c>
      <c r="N149" s="59">
        <v>0</v>
      </c>
      <c r="O149" s="59"/>
      <c r="P149" s="59"/>
      <c r="Q149" s="59">
        <v>35</v>
      </c>
    </row>
    <row r="150" spans="1:17" x14ac:dyDescent="0.35">
      <c r="A150" t="str">
        <f>IF(OR(ISBLANK(VLOOKUP(B150,'EUROSTAT-Code'!D:E,2,0)),ISNA(VLOOKUP(B150,'EUROSTAT-Code'!D:E,2,0))),"",VLOOKUP(B150,'EUROSTAT-Code'!D:E,2,0))</f>
        <v/>
      </c>
      <c r="B150" s="6" t="s">
        <v>230</v>
      </c>
      <c r="C150" s="6" t="s">
        <v>231</v>
      </c>
      <c r="D150" s="60">
        <v>5</v>
      </c>
      <c r="E150" s="65">
        <v>0</v>
      </c>
      <c r="F150" s="65"/>
      <c r="G150" s="61">
        <v>0</v>
      </c>
      <c r="H150" s="61">
        <v>0</v>
      </c>
      <c r="I150" s="61">
        <v>0</v>
      </c>
      <c r="J150" s="61">
        <v>0</v>
      </c>
      <c r="K150" s="61">
        <v>0</v>
      </c>
      <c r="L150" s="61">
        <v>0</v>
      </c>
      <c r="M150" s="61">
        <v>0</v>
      </c>
      <c r="N150" s="61">
        <v>0</v>
      </c>
      <c r="O150" s="61"/>
      <c r="P150" s="61"/>
      <c r="Q150" s="61">
        <v>5</v>
      </c>
    </row>
    <row r="151" spans="1:17" x14ac:dyDescent="0.35">
      <c r="A151" t="str">
        <f>IF(OR(ISBLANK(VLOOKUP(B151,'EUROSTAT-Code'!D:E,2,0)),ISNA(VLOOKUP(B151,'EUROSTAT-Code'!D:E,2,0))),"",VLOOKUP(B151,'EUROSTAT-Code'!D:E,2,0))</f>
        <v>x</v>
      </c>
      <c r="B151" s="4" t="s">
        <v>282</v>
      </c>
      <c r="C151" s="4" t="s">
        <v>283</v>
      </c>
      <c r="D151" s="58">
        <v>20</v>
      </c>
      <c r="E151" s="64">
        <v>0</v>
      </c>
      <c r="F151" s="64"/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0</v>
      </c>
      <c r="M151" s="59">
        <v>0</v>
      </c>
      <c r="N151" s="59">
        <v>0</v>
      </c>
      <c r="O151" s="59"/>
      <c r="P151" s="59"/>
      <c r="Q151" s="59">
        <v>20</v>
      </c>
    </row>
    <row r="152" spans="1:17" x14ac:dyDescent="0.35">
      <c r="A152" t="str">
        <f>IF(OR(ISBLANK(VLOOKUP(B152,'EUROSTAT-Code'!D:E,2,0)),ISNA(VLOOKUP(B152,'EUROSTAT-Code'!D:E,2,0))),"",VLOOKUP(B152,'EUROSTAT-Code'!D:E,2,0))</f>
        <v/>
      </c>
      <c r="B152" s="6" t="s">
        <v>233</v>
      </c>
      <c r="C152" s="6" t="s">
        <v>234</v>
      </c>
      <c r="D152" s="60">
        <v>25</v>
      </c>
      <c r="E152" s="65">
        <v>0</v>
      </c>
      <c r="F152" s="65"/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/>
      <c r="P152" s="61"/>
      <c r="Q152" s="61">
        <v>25</v>
      </c>
    </row>
    <row r="153" spans="1:17" x14ac:dyDescent="0.35">
      <c r="A153" t="str">
        <f>IF(OR(ISBLANK(VLOOKUP(B153,'EUROSTAT-Code'!D:E,2,0)),ISNA(VLOOKUP(B153,'EUROSTAT-Code'!D:E,2,0))),"",VLOOKUP(B153,'EUROSTAT-Code'!D:E,2,0))</f>
        <v>x</v>
      </c>
      <c r="B153" s="4" t="s">
        <v>308</v>
      </c>
      <c r="C153" s="4" t="s">
        <v>309</v>
      </c>
      <c r="D153" s="58">
        <v>0</v>
      </c>
      <c r="E153" s="64">
        <v>0</v>
      </c>
      <c r="F153" s="64"/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0</v>
      </c>
      <c r="M153" s="59">
        <v>0</v>
      </c>
      <c r="N153" s="59">
        <v>0</v>
      </c>
      <c r="O153" s="59"/>
      <c r="P153" s="59"/>
      <c r="Q153" s="59">
        <v>0</v>
      </c>
    </row>
    <row r="154" spans="1:17" x14ac:dyDescent="0.35">
      <c r="A154" t="str">
        <f>IF(OR(ISBLANK(VLOOKUP(B154,'EUROSTAT-Code'!D:E,2,0)),ISNA(VLOOKUP(B154,'EUROSTAT-Code'!D:E,2,0))),"",VLOOKUP(B154,'EUROSTAT-Code'!D:E,2,0))</f>
        <v>x</v>
      </c>
      <c r="B154" s="6" t="s">
        <v>235</v>
      </c>
      <c r="C154" s="6" t="s">
        <v>236</v>
      </c>
      <c r="D154" s="60">
        <v>0</v>
      </c>
      <c r="E154" s="65">
        <v>0</v>
      </c>
      <c r="F154" s="65"/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/>
      <c r="P154" s="61"/>
      <c r="Q154" s="61">
        <v>0</v>
      </c>
    </row>
    <row r="155" spans="1:17" x14ac:dyDescent="0.35">
      <c r="A155" t="str">
        <f>IF(OR(ISBLANK(VLOOKUP(B155,'EUROSTAT-Code'!D:E,2,0)),ISNA(VLOOKUP(B155,'EUROSTAT-Code'!D:E,2,0))),"",VLOOKUP(B155,'EUROSTAT-Code'!D:E,2,0))</f>
        <v/>
      </c>
      <c r="B155" s="4" t="s">
        <v>237</v>
      </c>
      <c r="C155" s="4" t="s">
        <v>238</v>
      </c>
      <c r="D155" s="58">
        <v>270</v>
      </c>
      <c r="E155" s="64">
        <v>0</v>
      </c>
      <c r="F155" s="64"/>
      <c r="G155" s="59">
        <v>0</v>
      </c>
      <c r="H155" s="59" t="s">
        <v>1237</v>
      </c>
      <c r="I155" s="59">
        <v>0</v>
      </c>
      <c r="J155" s="59">
        <v>0</v>
      </c>
      <c r="K155" s="59">
        <v>0</v>
      </c>
      <c r="L155" s="59">
        <v>165</v>
      </c>
      <c r="M155" s="59">
        <v>100</v>
      </c>
      <c r="N155" s="59">
        <v>0</v>
      </c>
      <c r="O155" s="59"/>
      <c r="P155" s="59"/>
      <c r="Q155" s="59">
        <v>0</v>
      </c>
    </row>
    <row r="156" spans="1:17" x14ac:dyDescent="0.35">
      <c r="A156" t="str">
        <f>IF(OR(ISBLANK(VLOOKUP(B156,'EUROSTAT-Code'!D:E,2,0)),ISNA(VLOOKUP(B156,'EUROSTAT-Code'!D:E,2,0))),"",VLOOKUP(B156,'EUROSTAT-Code'!D:E,2,0))</f>
        <v>x</v>
      </c>
      <c r="B156" s="6" t="s">
        <v>241</v>
      </c>
      <c r="C156" s="6" t="s">
        <v>242</v>
      </c>
      <c r="D156" s="60">
        <v>180</v>
      </c>
      <c r="E156" s="65" t="s">
        <v>1237</v>
      </c>
      <c r="F156" s="65"/>
      <c r="G156" s="61">
        <v>0</v>
      </c>
      <c r="H156" s="61">
        <v>0</v>
      </c>
      <c r="I156" s="61">
        <v>0</v>
      </c>
      <c r="J156" s="61">
        <v>0</v>
      </c>
      <c r="K156" s="61">
        <v>0</v>
      </c>
      <c r="L156" s="61">
        <v>120</v>
      </c>
      <c r="M156" s="61">
        <v>60</v>
      </c>
      <c r="N156" s="61">
        <v>0</v>
      </c>
      <c r="O156" s="61"/>
      <c r="P156" s="61"/>
      <c r="Q156" s="61">
        <v>0</v>
      </c>
    </row>
    <row r="157" spans="1:17" x14ac:dyDescent="0.35">
      <c r="B157" s="4" t="s">
        <v>706</v>
      </c>
      <c r="C157" s="4" t="s">
        <v>1019</v>
      </c>
      <c r="D157" s="58">
        <v>125</v>
      </c>
      <c r="E157" s="64">
        <v>0</v>
      </c>
      <c r="F157" s="64"/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/>
      <c r="P157" s="59"/>
      <c r="Q157" s="59">
        <v>125</v>
      </c>
    </row>
    <row r="158" spans="1:17" x14ac:dyDescent="0.35">
      <c r="A158" t="str">
        <f>IF(OR(ISBLANK(VLOOKUP(B158,'EUROSTAT-Code'!$A$3:$E$698,4,0)),ISNA(VLOOKUP(B158,'EUROSTAT-Code'!$A$3:$E$698,4,0))),"",VLOOKUP(B158,'EUROSTAT-Code'!$A$3:$E$698,4,0))</f>
        <v>I99_99_05</v>
      </c>
      <c r="B158" s="6" t="s">
        <v>243</v>
      </c>
      <c r="C158" s="6" t="s">
        <v>1334</v>
      </c>
      <c r="D158" s="60">
        <v>190</v>
      </c>
      <c r="E158" s="65">
        <v>0</v>
      </c>
      <c r="F158" s="65"/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190</v>
      </c>
      <c r="M158" s="61">
        <v>0</v>
      </c>
      <c r="N158" s="61">
        <v>0</v>
      </c>
      <c r="O158" s="61"/>
      <c r="P158" s="61"/>
      <c r="Q158" s="61">
        <v>0</v>
      </c>
    </row>
    <row r="159" spans="1:17" x14ac:dyDescent="0.35">
      <c r="A159" t="str">
        <f>IF(OR(ISBLANK(VLOOKUP(B159,'EUROSTAT-Code'!$A$3:$E$698,4,0)),ISNA(VLOOKUP(B159,'EUROSTAT-Code'!$A$3:$E$698,4,0))),"",VLOOKUP(B159,'EUROSTAT-Code'!$A$3:$E$698,4,0))</f>
        <v>I99_99_12</v>
      </c>
      <c r="B159" s="4" t="s">
        <v>244</v>
      </c>
      <c r="C159" s="4" t="s">
        <v>1335</v>
      </c>
      <c r="D159" s="58">
        <v>25</v>
      </c>
      <c r="E159" s="64">
        <v>0</v>
      </c>
      <c r="F159" s="64"/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25</v>
      </c>
      <c r="M159" s="59">
        <v>0</v>
      </c>
      <c r="N159" s="59">
        <v>0</v>
      </c>
      <c r="O159" s="59"/>
      <c r="P159" s="59"/>
      <c r="Q159" s="59">
        <v>0</v>
      </c>
    </row>
    <row r="160" spans="1:17" x14ac:dyDescent="0.35">
      <c r="B160" s="6" t="s">
        <v>245</v>
      </c>
      <c r="C160" s="6" t="s">
        <v>1336</v>
      </c>
      <c r="D160" s="60">
        <v>25145</v>
      </c>
      <c r="E160" s="65">
        <v>0</v>
      </c>
      <c r="F160" s="65"/>
      <c r="G160" s="61" t="s">
        <v>1237</v>
      </c>
      <c r="H160" s="61">
        <v>0</v>
      </c>
      <c r="I160" s="61" t="s">
        <v>1237</v>
      </c>
      <c r="J160" s="61">
        <v>0</v>
      </c>
      <c r="K160" s="61" t="s">
        <v>1237</v>
      </c>
      <c r="L160" s="61">
        <v>0</v>
      </c>
      <c r="M160" s="61">
        <v>24940</v>
      </c>
      <c r="N160" s="61" t="s">
        <v>1237</v>
      </c>
      <c r="O160" s="61"/>
      <c r="P160" s="61"/>
      <c r="Q160" s="61" t="s">
        <v>1237</v>
      </c>
    </row>
    <row r="161" spans="2:17" x14ac:dyDescent="0.35">
      <c r="B161" s="33" t="s">
        <v>246</v>
      </c>
      <c r="C161" s="33" t="s">
        <v>1055</v>
      </c>
      <c r="D161" s="78">
        <v>390</v>
      </c>
      <c r="E161" s="78"/>
      <c r="F161" s="79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>
        <v>0</v>
      </c>
    </row>
    <row r="162" spans="2:17" x14ac:dyDescent="0.35">
      <c r="B162" s="4" t="s">
        <v>346</v>
      </c>
      <c r="C162" s="4" t="s">
        <v>1080</v>
      </c>
      <c r="D162" s="58">
        <v>0</v>
      </c>
      <c r="E162" s="64">
        <v>0</v>
      </c>
      <c r="F162" s="64"/>
      <c r="G162" s="59">
        <v>0</v>
      </c>
      <c r="H162" s="59">
        <v>0</v>
      </c>
      <c r="I162" s="59">
        <v>0</v>
      </c>
      <c r="J162" s="59">
        <v>0</v>
      </c>
      <c r="K162" s="59">
        <v>0</v>
      </c>
      <c r="L162" s="59">
        <v>0</v>
      </c>
      <c r="M162" s="59">
        <v>0</v>
      </c>
      <c r="N162" s="59">
        <v>0</v>
      </c>
      <c r="O162" s="59"/>
      <c r="P162" s="59"/>
      <c r="Q162" s="59">
        <v>0</v>
      </c>
    </row>
    <row r="163" spans="2:17" x14ac:dyDescent="0.35">
      <c r="B163" s="6" t="s">
        <v>248</v>
      </c>
      <c r="C163" s="6" t="s">
        <v>249</v>
      </c>
      <c r="D163" s="60">
        <v>610</v>
      </c>
      <c r="E163" s="65">
        <v>145</v>
      </c>
      <c r="F163" s="65"/>
      <c r="G163" s="61" t="s">
        <v>1237</v>
      </c>
      <c r="H163" s="61">
        <v>20</v>
      </c>
      <c r="I163" s="61">
        <v>0</v>
      </c>
      <c r="J163" s="61">
        <v>0</v>
      </c>
      <c r="K163" s="61">
        <v>40</v>
      </c>
      <c r="L163" s="61">
        <v>360</v>
      </c>
      <c r="M163" s="61" t="s">
        <v>1237</v>
      </c>
      <c r="N163" s="61" t="s">
        <v>1237</v>
      </c>
      <c r="O163" s="61"/>
      <c r="P163" s="61"/>
      <c r="Q163" s="61" t="s">
        <v>1237</v>
      </c>
    </row>
    <row r="164" spans="2:17" x14ac:dyDescent="0.35">
      <c r="B164" s="33" t="s">
        <v>250</v>
      </c>
      <c r="C164" s="33" t="s">
        <v>1056</v>
      </c>
      <c r="D164" s="78">
        <v>6355</v>
      </c>
      <c r="E164" s="78"/>
      <c r="F164" s="79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>
        <v>0</v>
      </c>
    </row>
    <row r="165" spans="2:17" x14ac:dyDescent="0.35">
      <c r="B165" s="4" t="s">
        <v>776</v>
      </c>
      <c r="C165" s="4" t="s">
        <v>252</v>
      </c>
      <c r="D165" s="58">
        <v>4665</v>
      </c>
      <c r="E165" s="64">
        <v>2420</v>
      </c>
      <c r="F165" s="64"/>
      <c r="G165" s="59">
        <v>150</v>
      </c>
      <c r="H165" s="59">
        <v>515</v>
      </c>
      <c r="I165" s="59" t="s">
        <v>1237</v>
      </c>
      <c r="J165" s="59">
        <v>305</v>
      </c>
      <c r="K165" s="59">
        <v>770</v>
      </c>
      <c r="L165" s="59" t="s">
        <v>1237</v>
      </c>
      <c r="M165" s="59">
        <v>0</v>
      </c>
      <c r="N165" s="59">
        <v>0</v>
      </c>
      <c r="O165" s="59"/>
      <c r="P165" s="59"/>
      <c r="Q165" s="59">
        <v>0</v>
      </c>
    </row>
    <row r="166" spans="2:17" x14ac:dyDescent="0.35">
      <c r="B166" s="6" t="s">
        <v>778</v>
      </c>
      <c r="C166" s="6" t="s">
        <v>253</v>
      </c>
      <c r="D166" s="60">
        <v>490</v>
      </c>
      <c r="E166" s="65">
        <v>60</v>
      </c>
      <c r="F166" s="65"/>
      <c r="G166" s="61" t="s">
        <v>1237</v>
      </c>
      <c r="H166" s="61">
        <v>330</v>
      </c>
      <c r="I166" s="61">
        <v>60</v>
      </c>
      <c r="J166" s="61">
        <v>0</v>
      </c>
      <c r="K166" s="61">
        <v>30</v>
      </c>
      <c r="L166" s="61" t="s">
        <v>1237</v>
      </c>
      <c r="M166" s="61">
        <v>0</v>
      </c>
      <c r="N166" s="61">
        <v>0</v>
      </c>
      <c r="O166" s="61"/>
      <c r="P166" s="61"/>
      <c r="Q166" s="61">
        <v>0</v>
      </c>
    </row>
    <row r="167" spans="2:17" x14ac:dyDescent="0.35">
      <c r="B167" s="4" t="s">
        <v>781</v>
      </c>
      <c r="C167" s="4" t="s">
        <v>1057</v>
      </c>
      <c r="D167" s="58">
        <v>0</v>
      </c>
      <c r="E167" s="64">
        <v>0</v>
      </c>
      <c r="F167" s="64"/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0</v>
      </c>
      <c r="M167" s="59">
        <v>0</v>
      </c>
      <c r="N167" s="59">
        <v>0</v>
      </c>
      <c r="O167" s="59"/>
      <c r="P167" s="59"/>
      <c r="Q167" s="59">
        <v>0</v>
      </c>
    </row>
    <row r="168" spans="2:17" x14ac:dyDescent="0.35">
      <c r="B168" s="6" t="s">
        <v>783</v>
      </c>
      <c r="C168" s="6" t="s">
        <v>370</v>
      </c>
      <c r="D168" s="60">
        <v>0</v>
      </c>
      <c r="E168" s="65">
        <v>0</v>
      </c>
      <c r="F168" s="65"/>
      <c r="G168" s="61">
        <v>0</v>
      </c>
      <c r="H168" s="61">
        <v>0</v>
      </c>
      <c r="I168" s="61">
        <v>0</v>
      </c>
      <c r="J168" s="61">
        <v>0</v>
      </c>
      <c r="K168" s="61">
        <v>0</v>
      </c>
      <c r="L168" s="61">
        <v>0</v>
      </c>
      <c r="M168" s="61">
        <v>0</v>
      </c>
      <c r="N168" s="61">
        <v>0</v>
      </c>
      <c r="O168" s="61"/>
      <c r="P168" s="61"/>
      <c r="Q168" s="61">
        <v>0</v>
      </c>
    </row>
    <row r="169" spans="2:17" x14ac:dyDescent="0.35">
      <c r="B169" s="4" t="s">
        <v>785</v>
      </c>
      <c r="C169" s="4" t="s">
        <v>254</v>
      </c>
      <c r="D169" s="58">
        <v>590</v>
      </c>
      <c r="E169" s="64">
        <v>100</v>
      </c>
      <c r="F169" s="64"/>
      <c r="G169" s="59">
        <v>25</v>
      </c>
      <c r="H169" s="59">
        <v>190</v>
      </c>
      <c r="I169" s="59" t="s">
        <v>1237</v>
      </c>
      <c r="J169" s="59" t="s">
        <v>1237</v>
      </c>
      <c r="K169" s="59">
        <v>15</v>
      </c>
      <c r="L169" s="59">
        <v>245</v>
      </c>
      <c r="M169" s="59">
        <v>0</v>
      </c>
      <c r="N169" s="59">
        <v>0</v>
      </c>
      <c r="O169" s="59"/>
      <c r="P169" s="59"/>
      <c r="Q169" s="59">
        <v>0</v>
      </c>
    </row>
    <row r="170" spans="2:17" x14ac:dyDescent="0.35">
      <c r="B170" s="6" t="s">
        <v>787</v>
      </c>
      <c r="C170" s="6" t="s">
        <v>1058</v>
      </c>
      <c r="D170" s="60">
        <v>45</v>
      </c>
      <c r="E170" s="65">
        <v>10</v>
      </c>
      <c r="F170" s="65"/>
      <c r="G170" s="61">
        <v>0</v>
      </c>
      <c r="H170" s="61">
        <v>30</v>
      </c>
      <c r="I170" s="61" t="s">
        <v>1237</v>
      </c>
      <c r="J170" s="61" t="s">
        <v>1237</v>
      </c>
      <c r="K170" s="61">
        <v>5</v>
      </c>
      <c r="L170" s="61">
        <v>0</v>
      </c>
      <c r="M170" s="61">
        <v>0</v>
      </c>
      <c r="N170" s="61">
        <v>0</v>
      </c>
      <c r="O170" s="61"/>
      <c r="P170" s="61"/>
      <c r="Q170" s="61">
        <v>0</v>
      </c>
    </row>
    <row r="171" spans="2:17" x14ac:dyDescent="0.35">
      <c r="B171" s="4" t="s">
        <v>791</v>
      </c>
      <c r="C171" s="4" t="s">
        <v>1337</v>
      </c>
      <c r="D171" s="58">
        <v>565</v>
      </c>
      <c r="E171" s="64">
        <v>310</v>
      </c>
      <c r="F171" s="64"/>
      <c r="G171" s="59">
        <v>35</v>
      </c>
      <c r="H171" s="59">
        <v>60</v>
      </c>
      <c r="I171" s="59" t="s">
        <v>1237</v>
      </c>
      <c r="J171" s="59" t="s">
        <v>1237</v>
      </c>
      <c r="K171" s="59">
        <v>105</v>
      </c>
      <c r="L171" s="59" t="s">
        <v>1237</v>
      </c>
      <c r="M171" s="59">
        <v>0</v>
      </c>
      <c r="N171" s="59">
        <v>0</v>
      </c>
      <c r="O171" s="59"/>
      <c r="P171" s="59"/>
      <c r="Q171" s="59">
        <v>0</v>
      </c>
    </row>
    <row r="172" spans="2:17" x14ac:dyDescent="0.35">
      <c r="B172" s="6" t="s">
        <v>817</v>
      </c>
      <c r="C172" s="6" t="s">
        <v>1338</v>
      </c>
      <c r="D172" s="60"/>
      <c r="E172" s="65"/>
      <c r="F172" s="65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2:17" x14ac:dyDescent="0.35">
      <c r="B173" s="4" t="s">
        <v>837</v>
      </c>
      <c r="C173" s="4" t="s">
        <v>1059</v>
      </c>
      <c r="D173" s="58">
        <v>0</v>
      </c>
      <c r="E173" s="64">
        <v>0</v>
      </c>
      <c r="F173" s="64"/>
      <c r="G173" s="59">
        <v>0</v>
      </c>
      <c r="H173" s="59">
        <v>0</v>
      </c>
      <c r="I173" s="59">
        <v>0</v>
      </c>
      <c r="J173" s="59">
        <v>0</v>
      </c>
      <c r="K173" s="59">
        <v>0</v>
      </c>
      <c r="L173" s="59">
        <v>0</v>
      </c>
      <c r="M173" s="59">
        <v>0</v>
      </c>
      <c r="N173" s="59">
        <v>0</v>
      </c>
      <c r="O173" s="59"/>
      <c r="P173" s="59"/>
      <c r="Q173" s="59">
        <v>0</v>
      </c>
    </row>
    <row r="174" spans="2:17" x14ac:dyDescent="0.35">
      <c r="B174" s="6" t="s">
        <v>348</v>
      </c>
      <c r="C174" s="6" t="s">
        <v>349</v>
      </c>
      <c r="D174" s="60">
        <v>75</v>
      </c>
      <c r="E174" s="65">
        <v>0</v>
      </c>
      <c r="F174" s="65"/>
      <c r="G174" s="61">
        <v>0</v>
      </c>
      <c r="H174" s="61">
        <v>0</v>
      </c>
      <c r="I174" s="61">
        <v>0</v>
      </c>
      <c r="J174" s="61">
        <v>0</v>
      </c>
      <c r="K174" s="61">
        <v>0</v>
      </c>
      <c r="L174" s="61">
        <v>0</v>
      </c>
      <c r="M174" s="61">
        <v>20</v>
      </c>
      <c r="N174" s="61">
        <v>0</v>
      </c>
      <c r="O174" s="61"/>
      <c r="P174" s="61"/>
      <c r="Q174" s="61">
        <v>55</v>
      </c>
    </row>
    <row r="175" spans="2:17" x14ac:dyDescent="0.35">
      <c r="B175" s="4" t="s">
        <v>348</v>
      </c>
      <c r="C175" s="4" t="s">
        <v>350</v>
      </c>
      <c r="D175" s="58">
        <v>140</v>
      </c>
      <c r="E175" s="64">
        <v>65</v>
      </c>
      <c r="F175" s="64"/>
      <c r="G175" s="59" t="s">
        <v>1237</v>
      </c>
      <c r="H175" s="59">
        <v>45</v>
      </c>
      <c r="I175" s="59" t="s">
        <v>1237</v>
      </c>
      <c r="J175" s="59" t="s">
        <v>1237</v>
      </c>
      <c r="K175" s="59">
        <v>20</v>
      </c>
      <c r="L175" s="59" t="s">
        <v>1237</v>
      </c>
      <c r="M175" s="59">
        <v>0</v>
      </c>
      <c r="N175" s="59" t="s">
        <v>1237</v>
      </c>
      <c r="O175" s="59"/>
      <c r="P175" s="59"/>
      <c r="Q175" s="59">
        <v>0</v>
      </c>
    </row>
    <row r="176" spans="2:17" x14ac:dyDescent="0.35">
      <c r="B176" s="6" t="s">
        <v>348</v>
      </c>
      <c r="C176" s="6" t="s">
        <v>351</v>
      </c>
      <c r="D176" s="60">
        <v>10</v>
      </c>
      <c r="E176" s="65">
        <v>0</v>
      </c>
      <c r="F176" s="65"/>
      <c r="G176" s="61">
        <v>0</v>
      </c>
      <c r="H176" s="61">
        <v>0</v>
      </c>
      <c r="I176" s="61">
        <v>0</v>
      </c>
      <c r="J176" s="61">
        <v>0</v>
      </c>
      <c r="K176" s="61">
        <v>0</v>
      </c>
      <c r="L176" s="61">
        <v>0</v>
      </c>
      <c r="M176" s="61">
        <v>0</v>
      </c>
      <c r="N176" s="61">
        <v>10</v>
      </c>
      <c r="O176" s="61"/>
      <c r="P176" s="61"/>
      <c r="Q176" s="61">
        <v>0</v>
      </c>
    </row>
    <row r="177" spans="2:17" x14ac:dyDescent="0.35">
      <c r="B177" s="4" t="s">
        <v>348</v>
      </c>
      <c r="C177" s="4" t="s">
        <v>352</v>
      </c>
      <c r="D177" s="58">
        <v>115</v>
      </c>
      <c r="E177" s="64">
        <v>0</v>
      </c>
      <c r="F177" s="64"/>
      <c r="G177" s="59">
        <v>0</v>
      </c>
      <c r="H177" s="59">
        <v>0</v>
      </c>
      <c r="I177" s="59">
        <v>0</v>
      </c>
      <c r="J177" s="59">
        <v>0</v>
      </c>
      <c r="K177" s="59">
        <v>0</v>
      </c>
      <c r="L177" s="59">
        <v>115</v>
      </c>
      <c r="M177" s="59">
        <v>0</v>
      </c>
      <c r="N177" s="59">
        <v>0</v>
      </c>
      <c r="O177" s="59"/>
      <c r="P177" s="59"/>
      <c r="Q177" s="59">
        <v>0</v>
      </c>
    </row>
    <row r="178" spans="2:17" x14ac:dyDescent="0.35">
      <c r="B178" s="6" t="s">
        <v>348</v>
      </c>
      <c r="C178" s="6" t="s">
        <v>1216</v>
      </c>
      <c r="D178" s="60">
        <v>20</v>
      </c>
      <c r="E178" s="65">
        <v>0</v>
      </c>
      <c r="F178" s="65"/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/>
      <c r="P178" s="61"/>
      <c r="Q178" s="61">
        <v>20</v>
      </c>
    </row>
    <row r="179" spans="2:17" x14ac:dyDescent="0.35">
      <c r="B179" s="4" t="s">
        <v>348</v>
      </c>
      <c r="C179" s="4" t="s">
        <v>356</v>
      </c>
      <c r="D179" s="58">
        <v>90</v>
      </c>
      <c r="E179" s="64">
        <v>0</v>
      </c>
      <c r="F179" s="64"/>
      <c r="G179" s="59">
        <v>0</v>
      </c>
      <c r="H179" s="59">
        <v>0</v>
      </c>
      <c r="I179" s="59">
        <v>0</v>
      </c>
      <c r="J179" s="59">
        <v>0</v>
      </c>
      <c r="K179" s="59">
        <v>0</v>
      </c>
      <c r="L179" s="59">
        <v>0</v>
      </c>
      <c r="M179" s="59">
        <v>0</v>
      </c>
      <c r="N179" s="59">
        <v>90</v>
      </c>
      <c r="O179" s="59"/>
      <c r="P179" s="59"/>
      <c r="Q179" s="59">
        <v>0</v>
      </c>
    </row>
    <row r="180" spans="2:17" x14ac:dyDescent="0.35">
      <c r="B180" s="6" t="s">
        <v>348</v>
      </c>
      <c r="C180" s="6" t="s">
        <v>1214</v>
      </c>
      <c r="D180" s="60">
        <v>245</v>
      </c>
      <c r="E180" s="65">
        <v>155</v>
      </c>
      <c r="F180" s="65"/>
      <c r="G180" s="61" t="s">
        <v>1237</v>
      </c>
      <c r="H180" s="61" t="s">
        <v>1237</v>
      </c>
      <c r="I180" s="61">
        <v>10</v>
      </c>
      <c r="J180" s="61" t="s">
        <v>1237</v>
      </c>
      <c r="K180" s="61">
        <v>50</v>
      </c>
      <c r="L180" s="61" t="s">
        <v>1237</v>
      </c>
      <c r="M180" s="61">
        <v>0</v>
      </c>
      <c r="N180" s="61" t="s">
        <v>1237</v>
      </c>
      <c r="O180" s="61"/>
      <c r="P180" s="61"/>
      <c r="Q180" s="61">
        <v>0</v>
      </c>
    </row>
    <row r="181" spans="2:17" x14ac:dyDescent="0.35">
      <c r="B181" s="4" t="s">
        <v>348</v>
      </c>
      <c r="C181" s="4" t="s">
        <v>1217</v>
      </c>
      <c r="D181" s="58">
        <v>5</v>
      </c>
      <c r="E181" s="64">
        <v>0</v>
      </c>
      <c r="F181" s="64"/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0</v>
      </c>
      <c r="O181" s="59"/>
      <c r="P181" s="59"/>
      <c r="Q181" s="59">
        <v>5</v>
      </c>
    </row>
    <row r="182" spans="2:17" x14ac:dyDescent="0.35">
      <c r="B182" s="6" t="s">
        <v>348</v>
      </c>
      <c r="C182" s="6" t="s">
        <v>359</v>
      </c>
      <c r="D182" s="60">
        <v>5</v>
      </c>
      <c r="E182" s="65">
        <v>0</v>
      </c>
      <c r="F182" s="65"/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0</v>
      </c>
      <c r="N182" s="61">
        <v>0</v>
      </c>
      <c r="O182" s="61"/>
      <c r="P182" s="61"/>
      <c r="Q182" s="61">
        <v>0</v>
      </c>
    </row>
    <row r="183" spans="2:17" x14ac:dyDescent="0.35">
      <c r="C183"/>
      <c r="D183"/>
      <c r="E183"/>
      <c r="F183"/>
      <c r="G183"/>
      <c r="H183"/>
      <c r="I183"/>
      <c r="J183"/>
      <c r="K183"/>
      <c r="L183"/>
      <c r="M183"/>
      <c r="N183"/>
      <c r="O183"/>
    </row>
    <row r="184" spans="2:17" x14ac:dyDescent="0.35"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2:17" x14ac:dyDescent="0.35"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2:17" x14ac:dyDescent="0.35">
      <c r="C186"/>
      <c r="D186"/>
      <c r="E186"/>
      <c r="F186"/>
      <c r="G186"/>
      <c r="H186"/>
      <c r="I186"/>
      <c r="J186"/>
      <c r="K186"/>
      <c r="L186"/>
      <c r="M186"/>
      <c r="N186"/>
      <c r="O186"/>
    </row>
    <row r="187" spans="2:17" x14ac:dyDescent="0.35">
      <c r="C187"/>
      <c r="D187"/>
      <c r="E187"/>
      <c r="F187"/>
      <c r="G187"/>
      <c r="H187"/>
      <c r="I187"/>
      <c r="J187"/>
      <c r="K187"/>
      <c r="L187"/>
      <c r="M187"/>
      <c r="N187"/>
      <c r="O187"/>
    </row>
    <row r="188" spans="2:17" x14ac:dyDescent="0.35">
      <c r="C188"/>
      <c r="D188"/>
      <c r="E188"/>
      <c r="F188"/>
      <c r="G188"/>
      <c r="H188"/>
      <c r="I188"/>
      <c r="J188"/>
      <c r="K188"/>
      <c r="L188"/>
      <c r="M188"/>
      <c r="N188"/>
      <c r="O188"/>
    </row>
    <row r="189" spans="2:17" x14ac:dyDescent="0.35">
      <c r="C189"/>
      <c r="D189"/>
      <c r="E189"/>
      <c r="F189"/>
      <c r="G189"/>
      <c r="H189"/>
      <c r="I189"/>
      <c r="J189"/>
      <c r="K189"/>
      <c r="L189"/>
      <c r="M189"/>
      <c r="N189"/>
      <c r="O189"/>
    </row>
    <row r="190" spans="2:17" x14ac:dyDescent="0.35">
      <c r="C190"/>
      <c r="D190"/>
      <c r="E190"/>
      <c r="F190"/>
      <c r="G190"/>
      <c r="H190"/>
      <c r="I190"/>
      <c r="J190"/>
      <c r="K190"/>
      <c r="L190"/>
      <c r="M190"/>
      <c r="N190"/>
      <c r="O190"/>
    </row>
    <row r="191" spans="2:17" x14ac:dyDescent="0.35">
      <c r="C191"/>
      <c r="D191"/>
      <c r="E191"/>
      <c r="F191"/>
      <c r="G191"/>
      <c r="H191"/>
      <c r="I191"/>
      <c r="J191"/>
      <c r="K191"/>
      <c r="L191"/>
      <c r="M191"/>
      <c r="N191"/>
      <c r="O191"/>
    </row>
    <row r="192" spans="2:17" x14ac:dyDescent="0.35">
      <c r="C192"/>
      <c r="D192"/>
      <c r="E192"/>
      <c r="F192"/>
      <c r="G192"/>
      <c r="H192"/>
      <c r="I192"/>
      <c r="J192"/>
      <c r="K192"/>
      <c r="L192"/>
      <c r="M192"/>
      <c r="N192"/>
      <c r="O192"/>
    </row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</sheetData>
  <conditionalFormatting sqref="C1:C2">
    <cfRule type="cellIs" dxfId="33" priority="3" operator="equal">
      <formula>0</formula>
    </cfRule>
  </conditionalFormatting>
  <conditionalFormatting sqref="D1:O1 D2:L3 E4:P4 D5:Q5 C473:O1048576">
    <cfRule type="cellIs" dxfId="32" priority="2" operator="equal">
      <formula>0</formula>
    </cfRule>
  </conditionalFormatting>
  <conditionalFormatting sqref="P2">
    <cfRule type="cellIs" dxfId="31" priority="4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8A5F-FEAE-4C9A-9F90-7BF0F071C5AC}">
  <sheetPr codeName="Feuil10"/>
  <dimension ref="A1:Q486"/>
  <sheetViews>
    <sheetView workbookViewId="0">
      <selection activeCell="A2" sqref="A2"/>
    </sheetView>
  </sheetViews>
  <sheetFormatPr defaultColWidth="11.453125" defaultRowHeight="14.5" x14ac:dyDescent="0.35"/>
  <cols>
    <col min="1" max="1" width="4.7265625" customWidth="1"/>
    <col min="2" max="2" width="13.7265625" customWidth="1"/>
    <col min="3" max="3" width="30.7265625" style="10" customWidth="1"/>
    <col min="4" max="15" width="10.7265625" style="10" customWidth="1"/>
    <col min="16" max="16" width="10.7265625" customWidth="1"/>
  </cols>
  <sheetData>
    <row r="1" spans="1:17" ht="44.5" customHeight="1" x14ac:dyDescent="0.35"/>
    <row r="2" spans="1:17" s="12" customFormat="1" ht="18" x14ac:dyDescent="0.4">
      <c r="A2" s="11" t="s">
        <v>2975</v>
      </c>
      <c r="C2" s="13"/>
      <c r="D2" s="13"/>
      <c r="E2" s="13"/>
      <c r="F2" s="13"/>
      <c r="G2" s="13"/>
      <c r="H2" s="13"/>
      <c r="I2" s="13"/>
      <c r="J2" s="13"/>
      <c r="K2" s="13"/>
      <c r="L2" s="13"/>
      <c r="P2" s="14"/>
    </row>
    <row r="3" spans="1:17" s="18" customFormat="1" ht="27.75" customHeight="1" x14ac:dyDescent="0.3">
      <c r="A3" s="15"/>
      <c r="B3" s="15"/>
      <c r="C3" s="16" t="s">
        <v>256</v>
      </c>
      <c r="D3" s="17" t="s">
        <v>1074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s="44" customFormat="1" ht="15" customHeight="1" x14ac:dyDescent="0.35">
      <c r="A4" s="42"/>
      <c r="B4" s="42" t="s">
        <v>1041</v>
      </c>
      <c r="C4" s="42" t="s">
        <v>0</v>
      </c>
      <c r="D4" s="43">
        <v>131771.18403639999</v>
      </c>
      <c r="E4" s="46">
        <v>11676.862779699997</v>
      </c>
      <c r="F4" s="46"/>
      <c r="G4" s="47">
        <v>671.28425580000021</v>
      </c>
      <c r="H4" s="47">
        <v>5077.6182890000009</v>
      </c>
      <c r="I4" s="47">
        <v>3039.4733785999988</v>
      </c>
      <c r="J4" s="47">
        <v>1080.9462103000001</v>
      </c>
      <c r="K4" s="47">
        <v>5231.9007005000003</v>
      </c>
      <c r="L4" s="47">
        <v>3288.2071385000004</v>
      </c>
      <c r="M4" s="47">
        <v>675.94700130000001</v>
      </c>
      <c r="N4" s="47">
        <v>13467.311505200007</v>
      </c>
      <c r="O4" s="47"/>
      <c r="P4" s="47"/>
      <c r="Q4" s="47">
        <v>1250</v>
      </c>
    </row>
    <row r="5" spans="1:17" s="19" customFormat="1" ht="15" customHeight="1" x14ac:dyDescent="0.2">
      <c r="A5" s="41"/>
      <c r="B5" s="35" t="s">
        <v>1093</v>
      </c>
      <c r="C5" s="36" t="s">
        <v>1095</v>
      </c>
      <c r="D5" s="45">
        <f t="shared" ref="D5:Q5" si="0">SUMIF($A$7:$A$243,"=x",D7:D243)</f>
        <v>43275</v>
      </c>
      <c r="E5" s="45">
        <f t="shared" si="0"/>
        <v>8585</v>
      </c>
      <c r="F5" s="45">
        <f t="shared" si="0"/>
        <v>0</v>
      </c>
      <c r="G5" s="45">
        <f t="shared" si="0"/>
        <v>260</v>
      </c>
      <c r="H5" s="45">
        <f t="shared" si="0"/>
        <v>5935</v>
      </c>
      <c r="I5" s="45">
        <f t="shared" si="0"/>
        <v>820</v>
      </c>
      <c r="J5" s="45">
        <f t="shared" si="0"/>
        <v>0</v>
      </c>
      <c r="K5" s="45">
        <f t="shared" si="0"/>
        <v>3185</v>
      </c>
      <c r="L5" s="45">
        <f t="shared" si="0"/>
        <v>6475</v>
      </c>
      <c r="M5" s="45">
        <f t="shared" si="0"/>
        <v>2080</v>
      </c>
      <c r="N5" s="45">
        <f t="shared" si="0"/>
        <v>8365</v>
      </c>
      <c r="O5" s="45">
        <f t="shared" si="0"/>
        <v>0</v>
      </c>
      <c r="P5" s="45">
        <f t="shared" si="0"/>
        <v>0</v>
      </c>
      <c r="Q5" s="45">
        <f t="shared" si="0"/>
        <v>2705</v>
      </c>
    </row>
    <row r="6" spans="1:17" x14ac:dyDescent="0.35">
      <c r="A6" s="2"/>
      <c r="B6" s="2" t="s">
        <v>1</v>
      </c>
      <c r="C6" s="2" t="s">
        <v>1094</v>
      </c>
      <c r="D6" s="75">
        <v>60265</v>
      </c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</row>
    <row r="7" spans="1:17" x14ac:dyDescent="0.35">
      <c r="A7" t="str">
        <f>IF(OR(ISBLANK(VLOOKUP(B7,'EUROSTAT-Code'!D:E,2,0)),ISNA(VLOOKUP(B7,'EUROSTAT-Code'!D:E,2,0))),"",VLOOKUP(B7,'EUROSTAT-Code'!D:E,2,0))</f>
        <v>x</v>
      </c>
      <c r="B7" s="4" t="s">
        <v>3</v>
      </c>
      <c r="C7" s="4" t="s">
        <v>1046</v>
      </c>
      <c r="D7" s="58">
        <v>740</v>
      </c>
      <c r="E7" s="64">
        <v>0</v>
      </c>
      <c r="F7" s="64"/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/>
      <c r="P7" s="59"/>
      <c r="Q7" s="59">
        <v>740</v>
      </c>
    </row>
    <row r="8" spans="1:17" x14ac:dyDescent="0.35">
      <c r="A8" t="str">
        <f>IF(OR(ISBLANK(VLOOKUP(B8,'EUROSTAT-Code'!D:E,2,0)),ISNA(VLOOKUP(B8,'EUROSTAT-Code'!D:E,2,0))),"",VLOOKUP(B8,'EUROSTAT-Code'!D:E,2,0))</f>
        <v>x</v>
      </c>
      <c r="B8" s="6" t="s">
        <v>263</v>
      </c>
      <c r="C8" s="6" t="s">
        <v>1047</v>
      </c>
      <c r="D8" s="60">
        <v>65</v>
      </c>
      <c r="E8" s="65">
        <v>0</v>
      </c>
      <c r="F8" s="65"/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/>
      <c r="P8" s="61"/>
      <c r="Q8" s="61">
        <v>65</v>
      </c>
    </row>
    <row r="9" spans="1:17" x14ac:dyDescent="0.35">
      <c r="A9" t="str">
        <f>IF(OR(ISBLANK(VLOOKUP(B9,'EUROSTAT-Code'!D:E,2,0)),ISNA(VLOOKUP(B9,'EUROSTAT-Code'!D:E,2,0))),"",VLOOKUP(B9,'EUROSTAT-Code'!D:E,2,0))</f>
        <v>x</v>
      </c>
      <c r="B9" s="4" t="s">
        <v>4</v>
      </c>
      <c r="C9" s="4" t="s">
        <v>1048</v>
      </c>
      <c r="D9" s="58">
        <v>240</v>
      </c>
      <c r="E9" s="64" t="s">
        <v>1237</v>
      </c>
      <c r="F9" s="64"/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25</v>
      </c>
      <c r="N9" s="59">
        <v>0</v>
      </c>
      <c r="O9" s="59"/>
      <c r="P9" s="59"/>
      <c r="Q9" s="59">
        <v>215</v>
      </c>
    </row>
    <row r="10" spans="1:17" x14ac:dyDescent="0.35">
      <c r="A10" t="str">
        <f>IF(OR(ISBLANK(VLOOKUP(B10,'EUROSTAT-Code'!D:E,2,0)),ISNA(VLOOKUP(B10,'EUROSTAT-Code'!D:E,2,0))),"",VLOOKUP(B10,'EUROSTAT-Code'!D:E,2,0))</f>
        <v>x</v>
      </c>
      <c r="B10" s="6" t="s">
        <v>5</v>
      </c>
      <c r="C10" s="6" t="s">
        <v>1297</v>
      </c>
      <c r="D10" s="60">
        <v>50</v>
      </c>
      <c r="E10" s="65">
        <v>0</v>
      </c>
      <c r="F10" s="65"/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/>
      <c r="P10" s="61"/>
      <c r="Q10" s="61">
        <v>50</v>
      </c>
    </row>
    <row r="11" spans="1:17" x14ac:dyDescent="0.35">
      <c r="A11" t="str">
        <f>IF(OR(ISBLANK(VLOOKUP(B11,'EUROSTAT-Code'!D:E,2,0)),ISNA(VLOOKUP(B11,'EUROSTAT-Code'!D:E,2,0))),"",VLOOKUP(B11,'EUROSTAT-Code'!D:E,2,0))</f>
        <v/>
      </c>
      <c r="B11" s="4" t="s">
        <v>6</v>
      </c>
      <c r="C11" s="4" t="s">
        <v>7</v>
      </c>
      <c r="D11" s="58">
        <v>31000</v>
      </c>
      <c r="E11" s="64">
        <v>0</v>
      </c>
      <c r="F11" s="64"/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/>
      <c r="P11" s="59"/>
      <c r="Q11" s="59">
        <v>31000</v>
      </c>
    </row>
    <row r="12" spans="1:17" x14ac:dyDescent="0.35">
      <c r="A12" t="str">
        <f>IF(OR(ISBLANK(VLOOKUP(B12,'EUROSTAT-Code'!D:E,2,0)),ISNA(VLOOKUP(B12,'EUROSTAT-Code'!D:E,2,0))),"",VLOOKUP(B12,'EUROSTAT-Code'!D:E,2,0))</f>
        <v/>
      </c>
      <c r="B12" s="6" t="s">
        <v>9</v>
      </c>
      <c r="C12" s="6" t="s">
        <v>1299</v>
      </c>
      <c r="D12" s="60">
        <v>15</v>
      </c>
      <c r="E12" s="65">
        <v>0</v>
      </c>
      <c r="F12" s="65"/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5</v>
      </c>
      <c r="N12" s="61">
        <v>0</v>
      </c>
      <c r="O12" s="61"/>
      <c r="P12" s="61"/>
      <c r="Q12" s="61">
        <v>5</v>
      </c>
    </row>
    <row r="13" spans="1:17" x14ac:dyDescent="0.35">
      <c r="A13" t="str">
        <f>IF(OR(ISBLANK(VLOOKUP(B13,'EUROSTAT-Code'!D:E,2,0)),ISNA(VLOOKUP(B13,'EUROSTAT-Code'!D:E,2,0))),"",VLOOKUP(B13,'EUROSTAT-Code'!D:E,2,0))</f>
        <v/>
      </c>
      <c r="B13" s="4" t="s">
        <v>264</v>
      </c>
      <c r="C13" s="4" t="s">
        <v>265</v>
      </c>
      <c r="D13" s="58">
        <v>10</v>
      </c>
      <c r="E13" s="64">
        <v>0</v>
      </c>
      <c r="F13" s="64"/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/>
      <c r="P13" s="59"/>
      <c r="Q13" s="59">
        <v>10</v>
      </c>
    </row>
    <row r="14" spans="1:17" x14ac:dyDescent="0.35">
      <c r="A14" t="str">
        <f>IF(OR(ISBLANK(VLOOKUP(B14,'EUROSTAT-Code'!D:E,2,0)),ISNA(VLOOKUP(B14,'EUROSTAT-Code'!D:E,2,0))),"",VLOOKUP(B14,'EUROSTAT-Code'!D:E,2,0))</f>
        <v/>
      </c>
      <c r="B14" s="6" t="s">
        <v>10</v>
      </c>
      <c r="C14" s="6" t="s">
        <v>11</v>
      </c>
      <c r="D14" s="60">
        <v>530</v>
      </c>
      <c r="E14" s="65">
        <v>0</v>
      </c>
      <c r="F14" s="65"/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530</v>
      </c>
      <c r="N14" s="61">
        <v>0</v>
      </c>
      <c r="O14" s="61"/>
      <c r="P14" s="61"/>
      <c r="Q14" s="61">
        <v>0</v>
      </c>
    </row>
    <row r="15" spans="1:17" x14ac:dyDescent="0.35">
      <c r="A15" t="str">
        <f>IF(OR(ISBLANK(VLOOKUP(B15,'EUROSTAT-Code'!D:E,2,0)),ISNA(VLOOKUP(B15,'EUROSTAT-Code'!D:E,2,0))),"",VLOOKUP(B15,'EUROSTAT-Code'!D:E,2,0))</f>
        <v/>
      </c>
      <c r="B15" s="4" t="s">
        <v>12</v>
      </c>
      <c r="C15" s="4" t="s">
        <v>13</v>
      </c>
      <c r="D15" s="58">
        <v>1225</v>
      </c>
      <c r="E15" s="64">
        <v>0</v>
      </c>
      <c r="F15" s="64"/>
      <c r="G15" s="59">
        <v>0</v>
      </c>
      <c r="H15" s="59" t="s">
        <v>1237</v>
      </c>
      <c r="I15" s="59" t="s">
        <v>1237</v>
      </c>
      <c r="J15" s="59">
        <v>0</v>
      </c>
      <c r="K15" s="59">
        <v>0</v>
      </c>
      <c r="L15" s="59">
        <v>0</v>
      </c>
      <c r="M15" s="59">
        <v>515</v>
      </c>
      <c r="N15" s="59">
        <v>0</v>
      </c>
      <c r="O15" s="59"/>
      <c r="P15" s="59"/>
      <c r="Q15" s="59">
        <v>695</v>
      </c>
    </row>
    <row r="16" spans="1:17" x14ac:dyDescent="0.35">
      <c r="A16" t="str">
        <f>IF(OR(ISBLANK(VLOOKUP(B16,'EUROSTAT-Code'!D:E,2,0)),ISNA(VLOOKUP(B16,'EUROSTAT-Code'!D:E,2,0))),"",VLOOKUP(B16,'EUROSTAT-Code'!D:E,2,0))</f>
        <v/>
      </c>
      <c r="B16" s="6" t="s">
        <v>14</v>
      </c>
      <c r="C16" s="6" t="s">
        <v>15</v>
      </c>
      <c r="D16" s="60">
        <v>4025</v>
      </c>
      <c r="E16" s="65">
        <v>0</v>
      </c>
      <c r="F16" s="65"/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/>
      <c r="P16" s="61"/>
      <c r="Q16" s="61">
        <v>4025</v>
      </c>
    </row>
    <row r="17" spans="1:17" x14ac:dyDescent="0.35">
      <c r="A17" t="str">
        <f>IF(OR(ISBLANK(VLOOKUP(B17,'EUROSTAT-Code'!D:E,2,0)),ISNA(VLOOKUP(B17,'EUROSTAT-Code'!D:E,2,0))),"",VLOOKUP(B17,'EUROSTAT-Code'!D:E,2,0))</f>
        <v>x</v>
      </c>
      <c r="B17" s="4" t="s">
        <v>284</v>
      </c>
      <c r="C17" s="4" t="s">
        <v>285</v>
      </c>
      <c r="D17" s="58">
        <v>0</v>
      </c>
      <c r="E17" s="64">
        <v>0</v>
      </c>
      <c r="F17" s="64"/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/>
      <c r="P17" s="59"/>
      <c r="Q17" s="59">
        <v>0</v>
      </c>
    </row>
    <row r="18" spans="1:17" x14ac:dyDescent="0.35">
      <c r="A18" t="str">
        <f>IF(OR(ISBLANK(VLOOKUP(B18,'EUROSTAT-Code'!D:E,2,0)),ISNA(VLOOKUP(B18,'EUROSTAT-Code'!D:E,2,0))),"",VLOOKUP(B18,'EUROSTAT-Code'!D:E,2,0))</f>
        <v>x</v>
      </c>
      <c r="B18" s="6" t="s">
        <v>16</v>
      </c>
      <c r="C18" s="6" t="s">
        <v>17</v>
      </c>
      <c r="D18" s="60">
        <v>40</v>
      </c>
      <c r="E18" s="65">
        <v>0</v>
      </c>
      <c r="F18" s="65"/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/>
      <c r="P18" s="61"/>
      <c r="Q18" s="61">
        <v>40</v>
      </c>
    </row>
    <row r="19" spans="1:17" x14ac:dyDescent="0.35">
      <c r="A19" t="str">
        <f>IF(OR(ISBLANK(VLOOKUP(B19,'EUROSTAT-Code'!D:E,2,0)),ISNA(VLOOKUP(B19,'EUROSTAT-Code'!D:E,2,0))),"",VLOOKUP(B19,'EUROSTAT-Code'!D:E,2,0))</f>
        <v>x</v>
      </c>
      <c r="B19" s="4" t="s">
        <v>18</v>
      </c>
      <c r="C19" s="4" t="s">
        <v>19</v>
      </c>
      <c r="D19" s="58">
        <v>1090</v>
      </c>
      <c r="E19" s="64">
        <v>675</v>
      </c>
      <c r="F19" s="64"/>
      <c r="G19" s="59" t="s">
        <v>1237</v>
      </c>
      <c r="H19" s="59">
        <v>75</v>
      </c>
      <c r="I19" s="59">
        <v>35</v>
      </c>
      <c r="J19" s="59" t="s">
        <v>1237</v>
      </c>
      <c r="K19" s="59">
        <v>180</v>
      </c>
      <c r="L19" s="59" t="s">
        <v>1237</v>
      </c>
      <c r="M19" s="59">
        <v>0</v>
      </c>
      <c r="N19" s="59" t="s">
        <v>1237</v>
      </c>
      <c r="O19" s="59"/>
      <c r="P19" s="59"/>
      <c r="Q19" s="59">
        <v>0</v>
      </c>
    </row>
    <row r="20" spans="1:17" x14ac:dyDescent="0.35">
      <c r="A20" t="str">
        <f>IF(OR(ISBLANK(VLOOKUP(B20,'EUROSTAT-Code'!D:E,2,0)),ISNA(VLOOKUP(B20,'EUROSTAT-Code'!D:E,2,0))),"",VLOOKUP(B20,'EUROSTAT-Code'!D:E,2,0))</f>
        <v/>
      </c>
      <c r="B20" s="6" t="s">
        <v>277</v>
      </c>
      <c r="C20" s="6" t="s">
        <v>278</v>
      </c>
      <c r="D20" s="60">
        <v>0</v>
      </c>
      <c r="E20" s="65">
        <v>0</v>
      </c>
      <c r="F20" s="65"/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/>
      <c r="P20" s="61"/>
      <c r="Q20" s="61">
        <v>0</v>
      </c>
    </row>
    <row r="21" spans="1:17" x14ac:dyDescent="0.35">
      <c r="A21" t="str">
        <f>IF(OR(ISBLANK(VLOOKUP(B21,'EUROSTAT-Code'!D:E,2,0)),ISNA(VLOOKUP(B21,'EUROSTAT-Code'!D:E,2,0))),"",VLOOKUP(B21,'EUROSTAT-Code'!D:E,2,0))</f>
        <v>x</v>
      </c>
      <c r="B21" s="4" t="s">
        <v>20</v>
      </c>
      <c r="C21" s="4" t="s">
        <v>21</v>
      </c>
      <c r="D21" s="58">
        <v>165</v>
      </c>
      <c r="E21" s="64">
        <v>65</v>
      </c>
      <c r="F21" s="64"/>
      <c r="G21" s="59">
        <v>0</v>
      </c>
      <c r="H21" s="59" t="s">
        <v>1237</v>
      </c>
      <c r="I21" s="59" t="s">
        <v>1237</v>
      </c>
      <c r="J21" s="59">
        <v>0</v>
      </c>
      <c r="K21" s="59">
        <v>10</v>
      </c>
      <c r="L21" s="59">
        <v>75</v>
      </c>
      <c r="M21" s="59">
        <v>0</v>
      </c>
      <c r="N21" s="59" t="s">
        <v>1237</v>
      </c>
      <c r="O21" s="59"/>
      <c r="P21" s="59"/>
      <c r="Q21" s="59">
        <v>0</v>
      </c>
    </row>
    <row r="22" spans="1:17" x14ac:dyDescent="0.35">
      <c r="A22" t="str">
        <f>IF(OR(ISBLANK(VLOOKUP(B22,'EUROSTAT-Code'!D:E,2,0)),ISNA(VLOOKUP(B22,'EUROSTAT-Code'!D:E,2,0))),"",VLOOKUP(B22,'EUROSTAT-Code'!D:E,2,0))</f>
        <v>x</v>
      </c>
      <c r="B22" s="6" t="s">
        <v>22</v>
      </c>
      <c r="C22" s="6" t="s">
        <v>23</v>
      </c>
      <c r="D22" s="60">
        <v>5</v>
      </c>
      <c r="E22" s="65">
        <v>0</v>
      </c>
      <c r="F22" s="65"/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/>
      <c r="P22" s="61"/>
      <c r="Q22" s="61">
        <v>5</v>
      </c>
    </row>
    <row r="23" spans="1:17" x14ac:dyDescent="0.35">
      <c r="A23" t="str">
        <f>IF(OR(ISBLANK(VLOOKUP(B23,'EUROSTAT-Code'!D:E,2,0)),ISNA(VLOOKUP(B23,'EUROSTAT-Code'!D:E,2,0))),"",VLOOKUP(B23,'EUROSTAT-Code'!D:E,2,0))</f>
        <v/>
      </c>
      <c r="B23" s="4" t="s">
        <v>24</v>
      </c>
      <c r="C23" s="4" t="s">
        <v>25</v>
      </c>
      <c r="D23" s="58">
        <v>15</v>
      </c>
      <c r="E23" s="64">
        <v>0</v>
      </c>
      <c r="F23" s="64"/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/>
      <c r="P23" s="59"/>
      <c r="Q23" s="59">
        <v>15</v>
      </c>
    </row>
    <row r="24" spans="1:17" x14ac:dyDescent="0.35">
      <c r="A24" t="str">
        <f>IF(OR(ISBLANK(VLOOKUP(B24,'EUROSTAT-Code'!D:E,2,0)),ISNA(VLOOKUP(B24,'EUROSTAT-Code'!D:E,2,0))),"",VLOOKUP(B24,'EUROSTAT-Code'!D:E,2,0))</f>
        <v>x</v>
      </c>
      <c r="B24" s="6" t="s">
        <v>26</v>
      </c>
      <c r="C24" s="6" t="s">
        <v>27</v>
      </c>
      <c r="D24" s="60">
        <v>140</v>
      </c>
      <c r="E24" s="65">
        <v>100</v>
      </c>
      <c r="F24" s="65"/>
      <c r="G24" s="61" t="s">
        <v>1237</v>
      </c>
      <c r="H24" s="61">
        <v>5</v>
      </c>
      <c r="I24" s="61" t="s">
        <v>1237</v>
      </c>
      <c r="J24" s="61">
        <v>0</v>
      </c>
      <c r="K24" s="61">
        <v>20</v>
      </c>
      <c r="L24" s="61">
        <v>5</v>
      </c>
      <c r="M24" s="61">
        <v>0</v>
      </c>
      <c r="N24" s="61">
        <v>0</v>
      </c>
      <c r="O24" s="61"/>
      <c r="P24" s="61"/>
      <c r="Q24" s="61">
        <v>0</v>
      </c>
    </row>
    <row r="25" spans="1:17" x14ac:dyDescent="0.35">
      <c r="A25" t="str">
        <f>IF(OR(ISBLANK(VLOOKUP(B25,'EUROSTAT-Code'!D:E,2,0)),ISNA(VLOOKUP(B25,'EUROSTAT-Code'!D:E,2,0))),"",VLOOKUP(B25,'EUROSTAT-Code'!D:E,2,0))</f>
        <v/>
      </c>
      <c r="B25" s="4" t="s">
        <v>28</v>
      </c>
      <c r="C25" s="4" t="s">
        <v>29</v>
      </c>
      <c r="D25" s="58">
        <v>2015</v>
      </c>
      <c r="E25" s="64">
        <v>1120</v>
      </c>
      <c r="F25" s="64"/>
      <c r="G25" s="59" t="s">
        <v>1237</v>
      </c>
      <c r="H25" s="59">
        <v>405</v>
      </c>
      <c r="I25" s="59">
        <v>55</v>
      </c>
      <c r="J25" s="59" t="s">
        <v>1237</v>
      </c>
      <c r="K25" s="59">
        <v>260</v>
      </c>
      <c r="L25" s="59">
        <v>60</v>
      </c>
      <c r="M25" s="59" t="s">
        <v>1237</v>
      </c>
      <c r="N25" s="59" t="s">
        <v>1237</v>
      </c>
      <c r="O25" s="59"/>
      <c r="P25" s="59"/>
      <c r="Q25" s="59">
        <v>0</v>
      </c>
    </row>
    <row r="26" spans="1:17" x14ac:dyDescent="0.35">
      <c r="A26" t="str">
        <f>IF(OR(ISBLANK(VLOOKUP(B26,'EUROSTAT-Code'!D:E,2,0)),ISNA(VLOOKUP(B26,'EUROSTAT-Code'!D:E,2,0))),"",VLOOKUP(B26,'EUROSTAT-Code'!D:E,2,0))</f>
        <v>x</v>
      </c>
      <c r="B26" s="6" t="s">
        <v>30</v>
      </c>
      <c r="C26" s="6" t="s">
        <v>31</v>
      </c>
      <c r="D26" s="60">
        <v>1030</v>
      </c>
      <c r="E26" s="65">
        <v>405</v>
      </c>
      <c r="F26" s="65"/>
      <c r="G26" s="61">
        <v>0</v>
      </c>
      <c r="H26" s="61">
        <v>55</v>
      </c>
      <c r="I26" s="61" t="s">
        <v>1237</v>
      </c>
      <c r="J26" s="61" t="s">
        <v>1237</v>
      </c>
      <c r="K26" s="61">
        <v>105</v>
      </c>
      <c r="L26" s="61">
        <v>400</v>
      </c>
      <c r="M26" s="61">
        <v>0</v>
      </c>
      <c r="N26" s="61">
        <v>0</v>
      </c>
      <c r="O26" s="61"/>
      <c r="P26" s="61"/>
      <c r="Q26" s="61">
        <v>0</v>
      </c>
    </row>
    <row r="27" spans="1:17" x14ac:dyDescent="0.35">
      <c r="A27" t="str">
        <f>IF(OR(ISBLANK(VLOOKUP(B27,'EUROSTAT-Code'!D:E,2,0)),ISNA(VLOOKUP(B27,'EUROSTAT-Code'!D:E,2,0))),"",VLOOKUP(B27,'EUROSTAT-Code'!D:E,2,0))</f>
        <v/>
      </c>
      <c r="B27" s="4" t="s">
        <v>32</v>
      </c>
      <c r="C27" s="4" t="s">
        <v>33</v>
      </c>
      <c r="D27" s="58">
        <v>15</v>
      </c>
      <c r="E27" s="64">
        <v>5</v>
      </c>
      <c r="F27" s="64"/>
      <c r="G27" s="59">
        <v>0</v>
      </c>
      <c r="H27" s="59">
        <v>5</v>
      </c>
      <c r="I27" s="59" t="s">
        <v>1237</v>
      </c>
      <c r="J27" s="59" t="s">
        <v>1237</v>
      </c>
      <c r="K27" s="59">
        <v>5</v>
      </c>
      <c r="L27" s="59">
        <v>0</v>
      </c>
      <c r="M27" s="59">
        <v>0</v>
      </c>
      <c r="N27" s="59">
        <v>0</v>
      </c>
      <c r="O27" s="59"/>
      <c r="P27" s="59"/>
      <c r="Q27" s="59">
        <v>0</v>
      </c>
    </row>
    <row r="28" spans="1:17" x14ac:dyDescent="0.35">
      <c r="A28" t="str">
        <f>IF(OR(ISBLANK(VLOOKUP(B28,'EUROSTAT-Code'!D:E,2,0)),ISNA(VLOOKUP(B28,'EUROSTAT-Code'!D:E,2,0))),"",VLOOKUP(B28,'EUROSTAT-Code'!D:E,2,0))</f>
        <v>x</v>
      </c>
      <c r="B28" s="6" t="s">
        <v>34</v>
      </c>
      <c r="C28" s="6" t="s">
        <v>35</v>
      </c>
      <c r="D28" s="60">
        <v>220</v>
      </c>
      <c r="E28" s="65">
        <v>0</v>
      </c>
      <c r="F28" s="65"/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145</v>
      </c>
      <c r="N28" s="61">
        <v>0</v>
      </c>
      <c r="O28" s="61"/>
      <c r="P28" s="61"/>
      <c r="Q28" s="61">
        <v>75</v>
      </c>
    </row>
    <row r="29" spans="1:17" x14ac:dyDescent="0.35">
      <c r="A29" t="str">
        <f>IF(OR(ISBLANK(VLOOKUP(B29,'EUROSTAT-Code'!D:E,2,0)),ISNA(VLOOKUP(B29,'EUROSTAT-Code'!D:E,2,0))),"",VLOOKUP(B29,'EUROSTAT-Code'!D:E,2,0))</f>
        <v/>
      </c>
      <c r="B29" s="4" t="s">
        <v>38</v>
      </c>
      <c r="C29" s="4" t="s">
        <v>39</v>
      </c>
      <c r="D29" s="58">
        <v>5</v>
      </c>
      <c r="E29" s="64">
        <v>0</v>
      </c>
      <c r="F29" s="64"/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/>
      <c r="P29" s="59"/>
      <c r="Q29" s="59">
        <v>5</v>
      </c>
    </row>
    <row r="30" spans="1:17" x14ac:dyDescent="0.35">
      <c r="A30" t="str">
        <f>IF(OR(ISBLANK(VLOOKUP(B30,'EUROSTAT-Code'!D:E,2,0)),ISNA(VLOOKUP(B30,'EUROSTAT-Code'!D:E,2,0))),"",VLOOKUP(B30,'EUROSTAT-Code'!D:E,2,0))</f>
        <v/>
      </c>
      <c r="B30" s="6" t="s">
        <v>40</v>
      </c>
      <c r="C30" s="6" t="s">
        <v>41</v>
      </c>
      <c r="D30" s="60">
        <v>25</v>
      </c>
      <c r="E30" s="65">
        <v>0</v>
      </c>
      <c r="F30" s="65"/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15</v>
      </c>
      <c r="N30" s="61">
        <v>0</v>
      </c>
      <c r="O30" s="61"/>
      <c r="P30" s="61"/>
      <c r="Q30" s="61">
        <v>10</v>
      </c>
    </row>
    <row r="31" spans="1:17" x14ac:dyDescent="0.35">
      <c r="A31" t="str">
        <f>IF(OR(ISBLANK(VLOOKUP(B31,'EUROSTAT-Code'!D:E,2,0)),ISNA(VLOOKUP(B31,'EUROSTAT-Code'!D:E,2,0))),"",VLOOKUP(B31,'EUROSTAT-Code'!D:E,2,0))</f>
        <v/>
      </c>
      <c r="B31" s="4" t="s">
        <v>42</v>
      </c>
      <c r="C31" s="4" t="s">
        <v>43</v>
      </c>
      <c r="D31" s="58">
        <v>2320</v>
      </c>
      <c r="E31" s="64">
        <v>1220</v>
      </c>
      <c r="F31" s="64"/>
      <c r="G31" s="59">
        <v>110</v>
      </c>
      <c r="H31" s="59">
        <v>80</v>
      </c>
      <c r="I31" s="59">
        <v>70</v>
      </c>
      <c r="J31" s="59" t="s">
        <v>1237</v>
      </c>
      <c r="K31" s="59">
        <v>575</v>
      </c>
      <c r="L31" s="59" t="s">
        <v>1237</v>
      </c>
      <c r="M31" s="59">
        <v>0</v>
      </c>
      <c r="N31" s="59">
        <v>70</v>
      </c>
      <c r="O31" s="59"/>
      <c r="P31" s="59"/>
      <c r="Q31" s="59">
        <v>0</v>
      </c>
    </row>
    <row r="32" spans="1:17" x14ac:dyDescent="0.35">
      <c r="A32" t="str">
        <f>IF(OR(ISBLANK(VLOOKUP(B32,'EUROSTAT-Code'!D:E,2,0)),ISNA(VLOOKUP(B32,'EUROSTAT-Code'!D:E,2,0))),"",VLOOKUP(B32,'EUROSTAT-Code'!D:E,2,0))</f>
        <v/>
      </c>
      <c r="B32" s="6" t="s">
        <v>44</v>
      </c>
      <c r="C32" s="6" t="s">
        <v>45</v>
      </c>
      <c r="D32" s="60">
        <v>20</v>
      </c>
      <c r="E32" s="65">
        <v>0</v>
      </c>
      <c r="F32" s="65"/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5</v>
      </c>
      <c r="N32" s="61">
        <v>0</v>
      </c>
      <c r="O32" s="61"/>
      <c r="P32" s="61"/>
      <c r="Q32" s="61">
        <v>20</v>
      </c>
    </row>
    <row r="33" spans="1:17" x14ac:dyDescent="0.35">
      <c r="A33" t="str">
        <f>IF(OR(ISBLANK(VLOOKUP(B33,'EUROSTAT-Code'!D:E,2,0)),ISNA(VLOOKUP(B33,'EUROSTAT-Code'!D:E,2,0))),"",VLOOKUP(B33,'EUROSTAT-Code'!D:E,2,0))</f>
        <v>x</v>
      </c>
      <c r="B33" s="4" t="s">
        <v>46</v>
      </c>
      <c r="C33" s="4" t="s">
        <v>47</v>
      </c>
      <c r="D33" s="58">
        <v>100</v>
      </c>
      <c r="E33" s="64">
        <v>0</v>
      </c>
      <c r="F33" s="64"/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55</v>
      </c>
      <c r="N33" s="59">
        <v>0</v>
      </c>
      <c r="O33" s="59"/>
      <c r="P33" s="59"/>
      <c r="Q33" s="59">
        <v>50</v>
      </c>
    </row>
    <row r="34" spans="1:17" x14ac:dyDescent="0.35">
      <c r="A34" t="str">
        <f>IF(OR(ISBLANK(VLOOKUP(B34,'EUROSTAT-Code'!D:E,2,0)),ISNA(VLOOKUP(B34,'EUROSTAT-Code'!D:E,2,0))),"",VLOOKUP(B34,'EUROSTAT-Code'!D:E,2,0))</f>
        <v>x</v>
      </c>
      <c r="B34" s="6" t="s">
        <v>48</v>
      </c>
      <c r="C34" s="6" t="s">
        <v>49</v>
      </c>
      <c r="D34" s="60">
        <v>295</v>
      </c>
      <c r="E34" s="65">
        <v>150</v>
      </c>
      <c r="F34" s="65"/>
      <c r="G34" s="61" t="s">
        <v>1237</v>
      </c>
      <c r="H34" s="61">
        <v>20</v>
      </c>
      <c r="I34" s="61" t="s">
        <v>1237</v>
      </c>
      <c r="J34" s="61" t="s">
        <v>1237</v>
      </c>
      <c r="K34" s="61">
        <v>110</v>
      </c>
      <c r="L34" s="61">
        <v>10</v>
      </c>
      <c r="M34" s="61">
        <v>0</v>
      </c>
      <c r="N34" s="61">
        <v>0</v>
      </c>
      <c r="O34" s="61"/>
      <c r="P34" s="61"/>
      <c r="Q34" s="61">
        <v>0</v>
      </c>
    </row>
    <row r="35" spans="1:17" x14ac:dyDescent="0.35">
      <c r="A35" t="str">
        <f>IF(OR(ISBLANK(VLOOKUP(B35,'EUROSTAT-Code'!D:E,2,0)),ISNA(VLOOKUP(B35,'EUROSTAT-Code'!D:E,2,0))),"",VLOOKUP(B35,'EUROSTAT-Code'!D:E,2,0))</f>
        <v/>
      </c>
      <c r="B35" s="4" t="s">
        <v>50</v>
      </c>
      <c r="C35" s="4" t="s">
        <v>51</v>
      </c>
      <c r="D35" s="58">
        <v>215</v>
      </c>
      <c r="E35" s="64">
        <v>0</v>
      </c>
      <c r="F35" s="64"/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215</v>
      </c>
      <c r="N35" s="59">
        <v>0</v>
      </c>
      <c r="O35" s="59"/>
      <c r="P35" s="59"/>
      <c r="Q35" s="59">
        <v>0</v>
      </c>
    </row>
    <row r="36" spans="1:17" x14ac:dyDescent="0.35">
      <c r="A36" t="str">
        <f>IF(OR(ISBLANK(VLOOKUP(B36,'EUROSTAT-Code'!D:E,2,0)),ISNA(VLOOKUP(B36,'EUROSTAT-Code'!D:E,2,0))),"",VLOOKUP(B36,'EUROSTAT-Code'!D:E,2,0))</f>
        <v/>
      </c>
      <c r="B36" s="6" t="s">
        <v>52</v>
      </c>
      <c r="C36" s="6" t="s">
        <v>1301</v>
      </c>
      <c r="D36" s="60">
        <v>520</v>
      </c>
      <c r="E36" s="65" t="s">
        <v>1237</v>
      </c>
      <c r="F36" s="65"/>
      <c r="G36" s="61">
        <v>0</v>
      </c>
      <c r="H36" s="61">
        <v>0</v>
      </c>
      <c r="I36" s="61">
        <v>0</v>
      </c>
      <c r="J36" s="61">
        <v>0</v>
      </c>
      <c r="K36" s="61" t="s">
        <v>1237</v>
      </c>
      <c r="L36" s="61">
        <v>335</v>
      </c>
      <c r="M36" s="61">
        <v>0</v>
      </c>
      <c r="N36" s="61">
        <v>0</v>
      </c>
      <c r="O36" s="61"/>
      <c r="P36" s="61"/>
      <c r="Q36" s="61">
        <v>170</v>
      </c>
    </row>
    <row r="37" spans="1:17" x14ac:dyDescent="0.35">
      <c r="A37" t="str">
        <f>IF(OR(ISBLANK(VLOOKUP(B37,'EUROSTAT-Code'!D:E,2,0)),ISNA(VLOOKUP(B37,'EUROSTAT-Code'!D:E,2,0))),"",VLOOKUP(B37,'EUROSTAT-Code'!D:E,2,0))</f>
        <v/>
      </c>
      <c r="B37" s="4" t="s">
        <v>53</v>
      </c>
      <c r="C37" s="4" t="s">
        <v>1303</v>
      </c>
      <c r="D37" s="58">
        <v>250</v>
      </c>
      <c r="E37" s="64">
        <v>0</v>
      </c>
      <c r="F37" s="64"/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/>
      <c r="P37" s="59"/>
      <c r="Q37" s="59">
        <v>250</v>
      </c>
    </row>
    <row r="38" spans="1:17" x14ac:dyDescent="0.35">
      <c r="A38" t="str">
        <f>IF(OR(ISBLANK(VLOOKUP(B38,'EUROSTAT-Code'!D:E,2,0)),ISNA(VLOOKUP(B38,'EUROSTAT-Code'!D:E,2,0))),"",VLOOKUP(B38,'EUROSTAT-Code'!D:E,2,0))</f>
        <v/>
      </c>
      <c r="B38" s="6" t="s">
        <v>54</v>
      </c>
      <c r="C38" s="6" t="s">
        <v>55</v>
      </c>
      <c r="D38" s="60">
        <v>5</v>
      </c>
      <c r="E38" s="65">
        <v>0</v>
      </c>
      <c r="F38" s="65"/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/>
      <c r="P38" s="61"/>
      <c r="Q38" s="61">
        <v>5</v>
      </c>
    </row>
    <row r="39" spans="1:17" x14ac:dyDescent="0.35">
      <c r="A39" t="str">
        <f>IF(OR(ISBLANK(VLOOKUP(B39,'EUROSTAT-Code'!D:E,2,0)),ISNA(VLOOKUP(B39,'EUROSTAT-Code'!D:E,2,0))),"",VLOOKUP(B39,'EUROSTAT-Code'!D:E,2,0))</f>
        <v/>
      </c>
      <c r="B39" s="4" t="s">
        <v>56</v>
      </c>
      <c r="C39" s="4" t="s">
        <v>1304</v>
      </c>
      <c r="D39" s="58">
        <v>350</v>
      </c>
      <c r="E39" s="64">
        <v>215</v>
      </c>
      <c r="F39" s="64"/>
      <c r="G39" s="59" t="s">
        <v>1237</v>
      </c>
      <c r="H39" s="59">
        <v>50</v>
      </c>
      <c r="I39" s="59" t="s">
        <v>1237</v>
      </c>
      <c r="J39" s="59">
        <v>10</v>
      </c>
      <c r="K39" s="59">
        <v>50</v>
      </c>
      <c r="L39" s="59">
        <v>0</v>
      </c>
      <c r="M39" s="59" t="s">
        <v>1237</v>
      </c>
      <c r="N39" s="59" t="s">
        <v>1237</v>
      </c>
      <c r="O39" s="59"/>
      <c r="P39" s="59"/>
      <c r="Q39" s="59">
        <v>0</v>
      </c>
    </row>
    <row r="40" spans="1:17" x14ac:dyDescent="0.35">
      <c r="A40" t="str">
        <f>IF(OR(ISBLANK(VLOOKUP(B40,'EUROSTAT-Code'!D:E,2,0)),ISNA(VLOOKUP(B40,'EUROSTAT-Code'!D:E,2,0))),"",VLOOKUP(B40,'EUROSTAT-Code'!D:E,2,0))</f>
        <v/>
      </c>
      <c r="B40" s="6" t="s">
        <v>59</v>
      </c>
      <c r="C40" s="6" t="s">
        <v>60</v>
      </c>
      <c r="D40" s="60">
        <v>30</v>
      </c>
      <c r="E40" s="65">
        <v>0</v>
      </c>
      <c r="F40" s="65"/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25</v>
      </c>
      <c r="M40" s="61">
        <v>0</v>
      </c>
      <c r="N40" s="61">
        <v>0</v>
      </c>
      <c r="O40" s="61"/>
      <c r="P40" s="61"/>
      <c r="Q40" s="61">
        <v>0</v>
      </c>
    </row>
    <row r="41" spans="1:17" x14ac:dyDescent="0.35">
      <c r="A41" t="str">
        <f>IF(OR(ISBLANK(VLOOKUP(B41,'EUROSTAT-Code'!D:E,2,0)),ISNA(VLOOKUP(B41,'EUROSTAT-Code'!D:E,2,0))),"",VLOOKUP(B41,'EUROSTAT-Code'!D:E,2,0))</f>
        <v>x</v>
      </c>
      <c r="B41" s="4" t="s">
        <v>61</v>
      </c>
      <c r="C41" s="4" t="s">
        <v>62</v>
      </c>
      <c r="D41" s="58">
        <v>190</v>
      </c>
      <c r="E41" s="64">
        <v>15</v>
      </c>
      <c r="F41" s="64"/>
      <c r="G41" s="59">
        <v>0</v>
      </c>
      <c r="H41" s="59">
        <v>70</v>
      </c>
      <c r="I41" s="59">
        <v>90</v>
      </c>
      <c r="J41" s="59" t="s">
        <v>1237</v>
      </c>
      <c r="K41" s="59">
        <v>10</v>
      </c>
      <c r="L41" s="59">
        <v>0</v>
      </c>
      <c r="M41" s="59">
        <v>0</v>
      </c>
      <c r="N41" s="59">
        <v>0</v>
      </c>
      <c r="O41" s="59"/>
      <c r="P41" s="59"/>
      <c r="Q41" s="59">
        <v>0</v>
      </c>
    </row>
    <row r="42" spans="1:17" x14ac:dyDescent="0.35">
      <c r="A42" t="str">
        <f>IF(OR(ISBLANK(VLOOKUP(B42,'EUROSTAT-Code'!D:E,2,0)),ISNA(VLOOKUP(B42,'EUROSTAT-Code'!D:E,2,0))),"",VLOOKUP(B42,'EUROSTAT-Code'!D:E,2,0))</f>
        <v/>
      </c>
      <c r="B42" s="6" t="s">
        <v>63</v>
      </c>
      <c r="C42" s="6" t="s">
        <v>64</v>
      </c>
      <c r="D42" s="60">
        <v>500</v>
      </c>
      <c r="E42" s="65">
        <v>330</v>
      </c>
      <c r="F42" s="65"/>
      <c r="G42" s="61" t="s">
        <v>1237</v>
      </c>
      <c r="H42" s="61">
        <v>55</v>
      </c>
      <c r="I42" s="61">
        <v>15</v>
      </c>
      <c r="J42" s="61" t="s">
        <v>1237</v>
      </c>
      <c r="K42" s="61">
        <v>60</v>
      </c>
      <c r="L42" s="61">
        <v>0</v>
      </c>
      <c r="M42" s="61">
        <v>0</v>
      </c>
      <c r="N42" s="61">
        <v>0</v>
      </c>
      <c r="O42" s="61"/>
      <c r="P42" s="61"/>
      <c r="Q42" s="61">
        <v>0</v>
      </c>
    </row>
    <row r="43" spans="1:17" x14ac:dyDescent="0.35">
      <c r="A43" t="str">
        <f>IF(OR(ISBLANK(VLOOKUP(B43,'EUROSTAT-Code'!D:E,2,0)),ISNA(VLOOKUP(B43,'EUROSTAT-Code'!D:E,2,0))),"",VLOOKUP(B43,'EUROSTAT-Code'!D:E,2,0))</f>
        <v>x</v>
      </c>
      <c r="B43" s="4" t="s">
        <v>65</v>
      </c>
      <c r="C43" s="4" t="s">
        <v>1305</v>
      </c>
      <c r="D43" s="58">
        <v>1585</v>
      </c>
      <c r="E43" s="64">
        <v>1005</v>
      </c>
      <c r="F43" s="64"/>
      <c r="G43" s="59" t="s">
        <v>1237</v>
      </c>
      <c r="H43" s="59">
        <v>145</v>
      </c>
      <c r="I43" s="59" t="s">
        <v>1237</v>
      </c>
      <c r="J43" s="59" t="s">
        <v>1237</v>
      </c>
      <c r="K43" s="59">
        <v>275</v>
      </c>
      <c r="L43" s="59">
        <v>75</v>
      </c>
      <c r="M43" s="59">
        <v>0</v>
      </c>
      <c r="N43" s="59">
        <v>0</v>
      </c>
      <c r="O43" s="59"/>
      <c r="P43" s="59"/>
      <c r="Q43" s="59">
        <v>0</v>
      </c>
    </row>
    <row r="44" spans="1:17" x14ac:dyDescent="0.35">
      <c r="A44" t="str">
        <f>IF(OR(ISBLANK(VLOOKUP(B44,'EUROSTAT-Code'!D:E,2,0)),ISNA(VLOOKUP(B44,'EUROSTAT-Code'!D:E,2,0))),"",VLOOKUP(B44,'EUROSTAT-Code'!D:E,2,0))</f>
        <v/>
      </c>
      <c r="B44" s="6" t="s">
        <v>66</v>
      </c>
      <c r="C44" s="6" t="s">
        <v>67</v>
      </c>
      <c r="D44" s="60">
        <v>35</v>
      </c>
      <c r="E44" s="65">
        <v>0</v>
      </c>
      <c r="F44" s="65"/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35</v>
      </c>
      <c r="N44" s="61">
        <v>0</v>
      </c>
      <c r="O44" s="61"/>
      <c r="P44" s="61"/>
      <c r="Q44" s="61">
        <v>0</v>
      </c>
    </row>
    <row r="45" spans="1:17" x14ac:dyDescent="0.35">
      <c r="A45" t="str">
        <f>IF(OR(ISBLANK(VLOOKUP(B45,'EUROSTAT-Code'!D:E,2,0)),ISNA(VLOOKUP(B45,'EUROSTAT-Code'!D:E,2,0))),"",VLOOKUP(B45,'EUROSTAT-Code'!D:E,2,0))</f>
        <v/>
      </c>
      <c r="B45" s="4" t="s">
        <v>266</v>
      </c>
      <c r="C45" s="4" t="s">
        <v>267</v>
      </c>
      <c r="D45" s="58">
        <v>5</v>
      </c>
      <c r="E45" s="64">
        <v>0</v>
      </c>
      <c r="F45" s="64"/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/>
      <c r="P45" s="59"/>
      <c r="Q45" s="59">
        <v>5</v>
      </c>
    </row>
    <row r="46" spans="1:17" x14ac:dyDescent="0.35">
      <c r="A46" t="str">
        <f>IF(OR(ISBLANK(VLOOKUP(B46,'EUROSTAT-Code'!D:E,2,0)),ISNA(VLOOKUP(B46,'EUROSTAT-Code'!D:E,2,0))),"",VLOOKUP(B46,'EUROSTAT-Code'!D:E,2,0))</f>
        <v/>
      </c>
      <c r="B46" s="6" t="s">
        <v>68</v>
      </c>
      <c r="C46" s="6" t="s">
        <v>1306</v>
      </c>
      <c r="D46" s="60">
        <v>955</v>
      </c>
      <c r="E46" s="65">
        <v>0</v>
      </c>
      <c r="F46" s="65"/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/>
      <c r="P46" s="61"/>
      <c r="Q46" s="61">
        <v>955</v>
      </c>
    </row>
    <row r="47" spans="1:17" x14ac:dyDescent="0.35">
      <c r="A47" t="str">
        <f>IF(OR(ISBLANK(VLOOKUP(B47,'EUROSTAT-Code'!D:E,2,0)),ISNA(VLOOKUP(B47,'EUROSTAT-Code'!D:E,2,0))),"",VLOOKUP(B47,'EUROSTAT-Code'!D:E,2,0))</f>
        <v>x</v>
      </c>
      <c r="B47" s="4" t="s">
        <v>69</v>
      </c>
      <c r="C47" s="4" t="s">
        <v>70</v>
      </c>
      <c r="D47" s="58">
        <v>110</v>
      </c>
      <c r="E47" s="64">
        <v>0</v>
      </c>
      <c r="F47" s="64"/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/>
      <c r="P47" s="59"/>
      <c r="Q47" s="59">
        <v>110</v>
      </c>
    </row>
    <row r="48" spans="1:17" x14ac:dyDescent="0.35">
      <c r="A48" t="str">
        <f>IF(OR(ISBLANK(VLOOKUP(B48,'EUROSTAT-Code'!D:E,2,0)),ISNA(VLOOKUP(B48,'EUROSTAT-Code'!D:E,2,0))),"",VLOOKUP(B48,'EUROSTAT-Code'!D:E,2,0))</f>
        <v/>
      </c>
      <c r="B48" s="6" t="s">
        <v>71</v>
      </c>
      <c r="C48" s="6" t="s">
        <v>72</v>
      </c>
      <c r="D48" s="60">
        <v>6140</v>
      </c>
      <c r="E48" s="65">
        <v>0</v>
      </c>
      <c r="F48" s="65"/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/>
      <c r="P48" s="61"/>
      <c r="Q48" s="61">
        <v>6140</v>
      </c>
    </row>
    <row r="49" spans="1:17" x14ac:dyDescent="0.35">
      <c r="A49" t="str">
        <f>IF(OR(ISBLANK(VLOOKUP(B49,'EUROSTAT-Code'!D:E,2,0)),ISNA(VLOOKUP(B49,'EUROSTAT-Code'!D:E,2,0))),"",VLOOKUP(B49,'EUROSTAT-Code'!D:E,2,0))</f>
        <v>x</v>
      </c>
      <c r="B49" s="4" t="s">
        <v>73</v>
      </c>
      <c r="C49" s="4" t="s">
        <v>74</v>
      </c>
      <c r="D49" s="58">
        <v>740</v>
      </c>
      <c r="E49" s="64">
        <v>50</v>
      </c>
      <c r="F49" s="64"/>
      <c r="G49" s="59">
        <v>0</v>
      </c>
      <c r="H49" s="59">
        <v>205</v>
      </c>
      <c r="I49" s="59">
        <v>275</v>
      </c>
      <c r="J49" s="59" t="s">
        <v>1237</v>
      </c>
      <c r="K49" s="59">
        <v>30</v>
      </c>
      <c r="L49" s="59">
        <v>0</v>
      </c>
      <c r="M49" s="59">
        <v>0</v>
      </c>
      <c r="N49" s="59">
        <v>0</v>
      </c>
      <c r="O49" s="59"/>
      <c r="P49" s="59"/>
      <c r="Q49" s="59">
        <v>165</v>
      </c>
    </row>
    <row r="50" spans="1:17" x14ac:dyDescent="0.35">
      <c r="A50" t="str">
        <f>IF(OR(ISBLANK(VLOOKUP(B50,'EUROSTAT-Code'!D:E,2,0)),ISNA(VLOOKUP(B50,'EUROSTAT-Code'!D:E,2,0))),"",VLOOKUP(B50,'EUROSTAT-Code'!D:E,2,0))</f>
        <v/>
      </c>
      <c r="B50" s="6" t="s">
        <v>75</v>
      </c>
      <c r="C50" s="6" t="s">
        <v>76</v>
      </c>
      <c r="D50" s="60">
        <v>250</v>
      </c>
      <c r="E50" s="65">
        <v>0</v>
      </c>
      <c r="F50" s="65"/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/>
      <c r="P50" s="61"/>
      <c r="Q50" s="61">
        <v>250</v>
      </c>
    </row>
    <row r="51" spans="1:17" x14ac:dyDescent="0.35">
      <c r="A51" t="str">
        <f>IF(OR(ISBLANK(VLOOKUP(B51,'EUROSTAT-Code'!D:E,2,0)),ISNA(VLOOKUP(B51,'EUROSTAT-Code'!D:E,2,0))),"",VLOOKUP(B51,'EUROSTAT-Code'!D:E,2,0))</f>
        <v>x</v>
      </c>
      <c r="B51" s="4" t="s">
        <v>77</v>
      </c>
      <c r="C51" s="4" t="s">
        <v>1307</v>
      </c>
      <c r="D51" s="58">
        <v>5</v>
      </c>
      <c r="E51" s="64">
        <v>0</v>
      </c>
      <c r="F51" s="64"/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/>
      <c r="P51" s="59"/>
      <c r="Q51" s="59">
        <v>5</v>
      </c>
    </row>
    <row r="52" spans="1:17" x14ac:dyDescent="0.35">
      <c r="A52" t="str">
        <f>IF(OR(ISBLANK(VLOOKUP(B52,'EUROSTAT-Code'!D:E,2,0)),ISNA(VLOOKUP(B52,'EUROSTAT-Code'!D:E,2,0))),"",VLOOKUP(B52,'EUROSTAT-Code'!D:E,2,0))</f>
        <v/>
      </c>
      <c r="B52" s="6" t="s">
        <v>78</v>
      </c>
      <c r="C52" s="6" t="s">
        <v>1308</v>
      </c>
      <c r="D52" s="60">
        <v>260</v>
      </c>
      <c r="E52" s="65">
        <v>0</v>
      </c>
      <c r="F52" s="65"/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/>
      <c r="P52" s="61"/>
      <c r="Q52" s="61">
        <v>260</v>
      </c>
    </row>
    <row r="53" spans="1:17" x14ac:dyDescent="0.35">
      <c r="A53" t="str">
        <f>IF(OR(ISBLANK(VLOOKUP(B53,'EUROSTAT-Code'!D:E,2,0)),ISNA(VLOOKUP(B53,'EUROSTAT-Code'!D:E,2,0))),"",VLOOKUP(B53,'EUROSTAT-Code'!D:E,2,0))</f>
        <v/>
      </c>
      <c r="B53" s="4" t="s">
        <v>79</v>
      </c>
      <c r="C53" s="4" t="s">
        <v>80</v>
      </c>
      <c r="D53" s="58">
        <v>120</v>
      </c>
      <c r="E53" s="64">
        <v>50</v>
      </c>
      <c r="F53" s="64"/>
      <c r="G53" s="59">
        <v>0</v>
      </c>
      <c r="H53" s="59">
        <v>10</v>
      </c>
      <c r="I53" s="59" t="s">
        <v>1237</v>
      </c>
      <c r="J53" s="59">
        <v>0</v>
      </c>
      <c r="K53" s="59">
        <v>10</v>
      </c>
      <c r="L53" s="59">
        <v>0</v>
      </c>
      <c r="M53" s="59">
        <v>0</v>
      </c>
      <c r="N53" s="59">
        <v>0</v>
      </c>
      <c r="O53" s="59"/>
      <c r="P53" s="59"/>
      <c r="Q53" s="59">
        <v>45</v>
      </c>
    </row>
    <row r="54" spans="1:17" x14ac:dyDescent="0.35">
      <c r="A54" t="str">
        <f>IF(OR(ISBLANK(VLOOKUP(B54,'EUROSTAT-Code'!D:E,2,0)),ISNA(VLOOKUP(B54,'EUROSTAT-Code'!D:E,2,0))),"",VLOOKUP(B54,'EUROSTAT-Code'!D:E,2,0))</f>
        <v/>
      </c>
      <c r="B54" s="6" t="s">
        <v>81</v>
      </c>
      <c r="C54" s="6" t="s">
        <v>82</v>
      </c>
      <c r="D54" s="60">
        <v>345</v>
      </c>
      <c r="E54" s="65">
        <v>160</v>
      </c>
      <c r="F54" s="65"/>
      <c r="G54" s="61">
        <v>0</v>
      </c>
      <c r="H54" s="61">
        <v>110</v>
      </c>
      <c r="I54" s="61">
        <v>15</v>
      </c>
      <c r="J54" s="61" t="s">
        <v>1237</v>
      </c>
      <c r="K54" s="61">
        <v>40</v>
      </c>
      <c r="L54" s="61">
        <v>0</v>
      </c>
      <c r="M54" s="61">
        <v>0</v>
      </c>
      <c r="N54" s="61" t="s">
        <v>1237</v>
      </c>
      <c r="O54" s="61"/>
      <c r="P54" s="61"/>
      <c r="Q54" s="61">
        <v>0</v>
      </c>
    </row>
    <row r="55" spans="1:17" x14ac:dyDescent="0.35">
      <c r="A55" t="str">
        <f>IF(OR(ISBLANK(VLOOKUP(B55,'EUROSTAT-Code'!D:E,2,0)),ISNA(VLOOKUP(B55,'EUROSTAT-Code'!D:E,2,0))),"",VLOOKUP(B55,'EUROSTAT-Code'!D:E,2,0))</f>
        <v/>
      </c>
      <c r="B55" s="4" t="s">
        <v>83</v>
      </c>
      <c r="C55" s="4" t="s">
        <v>1309</v>
      </c>
      <c r="D55" s="58">
        <v>5</v>
      </c>
      <c r="E55" s="64">
        <v>0</v>
      </c>
      <c r="F55" s="64"/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/>
      <c r="P55" s="59"/>
      <c r="Q55" s="59">
        <v>0</v>
      </c>
    </row>
    <row r="56" spans="1:17" x14ac:dyDescent="0.35">
      <c r="A56" t="str">
        <f>IF(OR(ISBLANK(VLOOKUP(B56,'EUROSTAT-Code'!D:E,2,0)),ISNA(VLOOKUP(B56,'EUROSTAT-Code'!D:E,2,0))),"",VLOOKUP(B56,'EUROSTAT-Code'!D:E,2,0))</f>
        <v/>
      </c>
      <c r="B56" s="6" t="s">
        <v>84</v>
      </c>
      <c r="C56" s="6" t="s">
        <v>85</v>
      </c>
      <c r="D56" s="60">
        <v>70</v>
      </c>
      <c r="E56" s="65">
        <v>65</v>
      </c>
      <c r="F56" s="65"/>
      <c r="G56" s="61">
        <v>0</v>
      </c>
      <c r="H56" s="61" t="s">
        <v>1237</v>
      </c>
      <c r="I56" s="61">
        <v>0</v>
      </c>
      <c r="J56" s="61">
        <v>0</v>
      </c>
      <c r="K56" s="61" t="s">
        <v>1237</v>
      </c>
      <c r="L56" s="61">
        <v>0</v>
      </c>
      <c r="M56" s="61">
        <v>0</v>
      </c>
      <c r="N56" s="61">
        <v>0</v>
      </c>
      <c r="O56" s="61"/>
      <c r="P56" s="61"/>
      <c r="Q56" s="61">
        <v>0</v>
      </c>
    </row>
    <row r="57" spans="1:17" x14ac:dyDescent="0.35">
      <c r="A57" t="str">
        <f>IF(OR(ISBLANK(VLOOKUP(B57,'EUROSTAT-Code'!D:E,2,0)),ISNA(VLOOKUP(B57,'EUROSTAT-Code'!D:E,2,0))),"",VLOOKUP(B57,'EUROSTAT-Code'!D:E,2,0))</f>
        <v/>
      </c>
      <c r="B57" s="4" t="s">
        <v>268</v>
      </c>
      <c r="C57" s="4" t="s">
        <v>269</v>
      </c>
      <c r="D57" s="58">
        <v>5</v>
      </c>
      <c r="E57" s="64">
        <v>5</v>
      </c>
      <c r="F57" s="64"/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/>
      <c r="P57" s="59"/>
      <c r="Q57" s="59">
        <v>0</v>
      </c>
    </row>
    <row r="58" spans="1:17" x14ac:dyDescent="0.35">
      <c r="A58" t="str">
        <f>IF(OR(ISBLANK(VLOOKUP(B58,'EUROSTAT-Code'!D:E,2,0)),ISNA(VLOOKUP(B58,'EUROSTAT-Code'!D:E,2,0))),"",VLOOKUP(B58,'EUROSTAT-Code'!D:E,2,0))</f>
        <v/>
      </c>
      <c r="B58" s="6" t="s">
        <v>86</v>
      </c>
      <c r="C58" s="6" t="s">
        <v>87</v>
      </c>
      <c r="D58" s="60">
        <v>15</v>
      </c>
      <c r="E58" s="65">
        <v>0</v>
      </c>
      <c r="F58" s="65"/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/>
      <c r="P58" s="61"/>
      <c r="Q58" s="61">
        <v>15</v>
      </c>
    </row>
    <row r="59" spans="1:17" x14ac:dyDescent="0.35">
      <c r="A59" t="str">
        <f>IF(OR(ISBLANK(VLOOKUP(B59,'EUROSTAT-Code'!D:E,2,0)),ISNA(VLOOKUP(B59,'EUROSTAT-Code'!D:E,2,0))),"",VLOOKUP(B59,'EUROSTAT-Code'!D:E,2,0))</f>
        <v/>
      </c>
      <c r="B59" s="4" t="s">
        <v>88</v>
      </c>
      <c r="C59" s="4" t="s">
        <v>89</v>
      </c>
      <c r="D59" s="58">
        <v>770</v>
      </c>
      <c r="E59" s="64">
        <v>0</v>
      </c>
      <c r="F59" s="64"/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770</v>
      </c>
      <c r="N59" s="59">
        <v>0</v>
      </c>
      <c r="O59" s="59"/>
      <c r="P59" s="59"/>
      <c r="Q59" s="59">
        <v>0</v>
      </c>
    </row>
    <row r="60" spans="1:17" x14ac:dyDescent="0.35">
      <c r="A60" t="str">
        <f>IF(OR(ISBLANK(VLOOKUP(B60,'EUROSTAT-Code'!D:E,2,0)),ISNA(VLOOKUP(B60,'EUROSTAT-Code'!D:E,2,0))),"",VLOOKUP(B60,'EUROSTAT-Code'!D:E,2,0))</f>
        <v/>
      </c>
      <c r="B60" s="6" t="s">
        <v>90</v>
      </c>
      <c r="C60" s="6" t="s">
        <v>91</v>
      </c>
      <c r="D60" s="60">
        <v>10</v>
      </c>
      <c r="E60" s="65">
        <v>0</v>
      </c>
      <c r="F60" s="65"/>
      <c r="G60" s="61">
        <v>0</v>
      </c>
      <c r="H60" s="61">
        <v>0</v>
      </c>
      <c r="I60" s="61">
        <v>0</v>
      </c>
      <c r="J60" s="61">
        <v>0</v>
      </c>
      <c r="K60" s="61">
        <v>10</v>
      </c>
      <c r="L60" s="61">
        <v>0</v>
      </c>
      <c r="M60" s="61">
        <v>0</v>
      </c>
      <c r="N60" s="61">
        <v>0</v>
      </c>
      <c r="O60" s="61"/>
      <c r="P60" s="61"/>
      <c r="Q60" s="61">
        <v>0</v>
      </c>
    </row>
    <row r="61" spans="1:17" x14ac:dyDescent="0.35">
      <c r="A61" t="str">
        <f>IF(OR(ISBLANK(VLOOKUP(B61,'EUROSTAT-Code'!D:E,2,0)),ISNA(VLOOKUP(B61,'EUROSTAT-Code'!D:E,2,0))),"",VLOOKUP(B61,'EUROSTAT-Code'!D:E,2,0))</f>
        <v/>
      </c>
      <c r="B61" s="4" t="s">
        <v>270</v>
      </c>
      <c r="C61" s="4" t="s">
        <v>1049</v>
      </c>
      <c r="D61" s="58">
        <v>15</v>
      </c>
      <c r="E61" s="64">
        <v>10</v>
      </c>
      <c r="F61" s="64"/>
      <c r="G61" s="59">
        <v>0</v>
      </c>
      <c r="H61" s="59" t="s">
        <v>1237</v>
      </c>
      <c r="I61" s="59" t="s">
        <v>1237</v>
      </c>
      <c r="J61" s="59" t="s">
        <v>1237</v>
      </c>
      <c r="K61" s="59">
        <v>0</v>
      </c>
      <c r="L61" s="59" t="s">
        <v>1237</v>
      </c>
      <c r="M61" s="59">
        <v>0</v>
      </c>
      <c r="N61" s="59" t="s">
        <v>1237</v>
      </c>
      <c r="O61" s="59"/>
      <c r="P61" s="59"/>
      <c r="Q61" s="59" t="s">
        <v>1237</v>
      </c>
    </row>
    <row r="62" spans="1:17" x14ac:dyDescent="0.35">
      <c r="A62" t="str">
        <f>IF(OR(ISBLANK(VLOOKUP(B62,'EUROSTAT-Code'!D:E,2,0)),ISNA(VLOOKUP(B62,'EUROSTAT-Code'!D:E,2,0))),"",VLOOKUP(B62,'EUROSTAT-Code'!D:E,2,0))</f>
        <v/>
      </c>
      <c r="B62" s="6" t="s">
        <v>94</v>
      </c>
      <c r="C62" s="6" t="s">
        <v>95</v>
      </c>
      <c r="D62" s="60">
        <v>1315</v>
      </c>
      <c r="E62" s="65">
        <v>660</v>
      </c>
      <c r="F62" s="65"/>
      <c r="G62" s="61" t="s">
        <v>1237</v>
      </c>
      <c r="H62" s="61">
        <v>140</v>
      </c>
      <c r="I62" s="61" t="s">
        <v>1237</v>
      </c>
      <c r="J62" s="61" t="s">
        <v>1237</v>
      </c>
      <c r="K62" s="61">
        <v>150</v>
      </c>
      <c r="L62" s="61">
        <v>0</v>
      </c>
      <c r="M62" s="61">
        <v>0</v>
      </c>
      <c r="N62" s="61">
        <v>0</v>
      </c>
      <c r="O62" s="61"/>
      <c r="P62" s="61"/>
      <c r="Q62" s="61">
        <v>280</v>
      </c>
    </row>
    <row r="63" spans="1:17" x14ac:dyDescent="0.35">
      <c r="A63" t="str">
        <f>IF(OR(ISBLANK(VLOOKUP(B63,'EUROSTAT-Code'!D:E,2,0)),ISNA(VLOOKUP(B63,'EUROSTAT-Code'!D:E,2,0))),"",VLOOKUP(B63,'EUROSTAT-Code'!D:E,2,0))</f>
        <v/>
      </c>
      <c r="B63" s="4" t="s">
        <v>96</v>
      </c>
      <c r="C63" s="4" t="s">
        <v>1310</v>
      </c>
      <c r="D63" s="58">
        <v>100</v>
      </c>
      <c r="E63" s="64">
        <v>0</v>
      </c>
      <c r="F63" s="64"/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/>
      <c r="P63" s="59"/>
      <c r="Q63" s="59">
        <v>100</v>
      </c>
    </row>
    <row r="64" spans="1:17" x14ac:dyDescent="0.35">
      <c r="A64" t="str">
        <f>IF(OR(ISBLANK(VLOOKUP(B64,'EUROSTAT-Code'!D:E,2,0)),ISNA(VLOOKUP(B64,'EUROSTAT-Code'!D:E,2,0))),"",VLOOKUP(B64,'EUROSTAT-Code'!D:E,2,0))</f>
        <v/>
      </c>
      <c r="B64" s="8" t="s">
        <v>97</v>
      </c>
      <c r="C64" s="8" t="s">
        <v>1050</v>
      </c>
      <c r="D64" s="62">
        <v>53175</v>
      </c>
      <c r="E64" s="66"/>
      <c r="F64" s="66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>
        <v>0</v>
      </c>
    </row>
    <row r="65" spans="1:17" x14ac:dyDescent="0.35">
      <c r="A65" t="str">
        <f>IF(OR(ISBLANK(VLOOKUP(B65,'EUROSTAT-Code'!D:E,2,0)),ISNA(VLOOKUP(B65,'EUROSTAT-Code'!D:E,2,0))),"",VLOOKUP(B65,'EUROSTAT-Code'!D:E,2,0))</f>
        <v/>
      </c>
      <c r="B65" s="4" t="s">
        <v>98</v>
      </c>
      <c r="C65" s="4" t="s">
        <v>99</v>
      </c>
      <c r="D65" s="58">
        <v>15</v>
      </c>
      <c r="E65" s="64">
        <v>0</v>
      </c>
      <c r="F65" s="64"/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/>
      <c r="P65" s="59"/>
      <c r="Q65" s="59">
        <v>0</v>
      </c>
    </row>
    <row r="66" spans="1:17" x14ac:dyDescent="0.35">
      <c r="A66" t="str">
        <f>IF(OR(ISBLANK(VLOOKUP(B66,'EUROSTAT-Code'!D:E,2,0)),ISNA(VLOOKUP(B66,'EUROSTAT-Code'!D:E,2,0))),"",VLOOKUP(B66,'EUROSTAT-Code'!D:E,2,0))</f>
        <v/>
      </c>
      <c r="B66" s="6" t="s">
        <v>100</v>
      </c>
      <c r="C66" s="6" t="s">
        <v>101</v>
      </c>
      <c r="D66" s="60">
        <v>65</v>
      </c>
      <c r="E66" s="65">
        <v>5</v>
      </c>
      <c r="F66" s="65"/>
      <c r="G66" s="61">
        <v>0</v>
      </c>
      <c r="H66" s="61">
        <v>5</v>
      </c>
      <c r="I66" s="61">
        <v>0</v>
      </c>
      <c r="J66" s="61">
        <v>0</v>
      </c>
      <c r="K66" s="61" t="s">
        <v>1237</v>
      </c>
      <c r="L66" s="61">
        <v>0</v>
      </c>
      <c r="M66" s="61">
        <v>0</v>
      </c>
      <c r="N66" s="61">
        <v>0</v>
      </c>
      <c r="O66" s="61"/>
      <c r="P66" s="61"/>
      <c r="Q66" s="61">
        <v>0</v>
      </c>
    </row>
    <row r="67" spans="1:17" x14ac:dyDescent="0.35">
      <c r="A67" t="str">
        <f>IF(OR(ISBLANK(VLOOKUP(B67,'EUROSTAT-Code'!D:E,2,0)),ISNA(VLOOKUP(B67,'EUROSTAT-Code'!D:E,2,0))),"",VLOOKUP(B67,'EUROSTAT-Code'!D:E,2,0))</f>
        <v/>
      </c>
      <c r="B67" s="4" t="s">
        <v>102</v>
      </c>
      <c r="C67" s="4" t="s">
        <v>103</v>
      </c>
      <c r="D67" s="58">
        <v>940</v>
      </c>
      <c r="E67" s="64">
        <v>80</v>
      </c>
      <c r="F67" s="64"/>
      <c r="G67" s="59">
        <v>0</v>
      </c>
      <c r="H67" s="59">
        <v>50</v>
      </c>
      <c r="I67" s="59">
        <v>465</v>
      </c>
      <c r="J67" s="59">
        <v>105</v>
      </c>
      <c r="K67" s="59">
        <v>120</v>
      </c>
      <c r="L67" s="59">
        <v>0</v>
      </c>
      <c r="M67" s="59">
        <v>0</v>
      </c>
      <c r="N67" s="59">
        <v>0</v>
      </c>
      <c r="O67" s="59"/>
      <c r="P67" s="59"/>
      <c r="Q67" s="59">
        <v>0</v>
      </c>
    </row>
    <row r="68" spans="1:17" x14ac:dyDescent="0.35">
      <c r="A68" t="str">
        <f>IF(OR(ISBLANK(VLOOKUP(B68,'EUROSTAT-Code'!D:E,2,0)),ISNA(VLOOKUP(B68,'EUROSTAT-Code'!D:E,2,0))),"",VLOOKUP(B68,'EUROSTAT-Code'!D:E,2,0))</f>
        <v/>
      </c>
      <c r="B68" s="6" t="s">
        <v>104</v>
      </c>
      <c r="C68" s="6" t="s">
        <v>105</v>
      </c>
      <c r="D68" s="60">
        <v>2410</v>
      </c>
      <c r="E68" s="65">
        <v>140</v>
      </c>
      <c r="F68" s="65"/>
      <c r="G68" s="61" t="s">
        <v>1237</v>
      </c>
      <c r="H68" s="61" t="s">
        <v>1237</v>
      </c>
      <c r="I68" s="61">
        <v>405</v>
      </c>
      <c r="J68" s="61">
        <v>110</v>
      </c>
      <c r="K68" s="61" t="s">
        <v>1237</v>
      </c>
      <c r="L68" s="61">
        <v>0</v>
      </c>
      <c r="M68" s="61">
        <v>0</v>
      </c>
      <c r="N68" s="61" t="s">
        <v>1237</v>
      </c>
      <c r="O68" s="61"/>
      <c r="P68" s="61"/>
      <c r="Q68" s="61" t="s">
        <v>1237</v>
      </c>
    </row>
    <row r="69" spans="1:17" x14ac:dyDescent="0.35">
      <c r="A69" t="str">
        <f>IF(OR(ISBLANK(VLOOKUP(B69,'EUROSTAT-Code'!D:E,2,0)),ISNA(VLOOKUP(B69,'EUROSTAT-Code'!D:E,2,0))),"",VLOOKUP(B69,'EUROSTAT-Code'!D:E,2,0))</f>
        <v/>
      </c>
      <c r="B69" s="4" t="s">
        <v>106</v>
      </c>
      <c r="C69" s="4" t="s">
        <v>107</v>
      </c>
      <c r="D69" s="58">
        <v>215</v>
      </c>
      <c r="E69" s="64">
        <v>0</v>
      </c>
      <c r="F69" s="64"/>
      <c r="G69" s="59">
        <v>0</v>
      </c>
      <c r="H69" s="59">
        <v>0</v>
      </c>
      <c r="I69" s="59">
        <v>0</v>
      </c>
      <c r="J69" s="59">
        <v>20</v>
      </c>
      <c r="K69" s="59">
        <v>10</v>
      </c>
      <c r="L69" s="59">
        <v>0</v>
      </c>
      <c r="M69" s="59">
        <v>0</v>
      </c>
      <c r="N69" s="59">
        <v>0</v>
      </c>
      <c r="O69" s="59"/>
      <c r="P69" s="59"/>
      <c r="Q69" s="59">
        <v>0</v>
      </c>
    </row>
    <row r="70" spans="1:17" x14ac:dyDescent="0.35">
      <c r="A70" t="str">
        <f>IF(OR(ISBLANK(VLOOKUP(B70,'EUROSTAT-Code'!D:E,2,0)),ISNA(VLOOKUP(B70,'EUROSTAT-Code'!D:E,2,0))),"",VLOOKUP(B70,'EUROSTAT-Code'!D:E,2,0))</f>
        <v/>
      </c>
      <c r="B70" s="6" t="s">
        <v>108</v>
      </c>
      <c r="C70" s="6" t="s">
        <v>109</v>
      </c>
      <c r="D70" s="60">
        <v>620</v>
      </c>
      <c r="E70" s="65">
        <v>45</v>
      </c>
      <c r="F70" s="65"/>
      <c r="G70" s="61">
        <v>0</v>
      </c>
      <c r="H70" s="61" t="s">
        <v>1237</v>
      </c>
      <c r="I70" s="61">
        <v>220</v>
      </c>
      <c r="J70" s="61">
        <v>180</v>
      </c>
      <c r="K70" s="61">
        <v>155</v>
      </c>
      <c r="L70" s="61">
        <v>0</v>
      </c>
      <c r="M70" s="61">
        <v>0</v>
      </c>
      <c r="N70" s="61">
        <v>0</v>
      </c>
      <c r="O70" s="61"/>
      <c r="P70" s="61"/>
      <c r="Q70" s="61">
        <v>0</v>
      </c>
    </row>
    <row r="71" spans="1:17" x14ac:dyDescent="0.35">
      <c r="A71" t="str">
        <f>IF(OR(ISBLANK(VLOOKUP(B71,'EUROSTAT-Code'!D:E,2,0)),ISNA(VLOOKUP(B71,'EUROSTAT-Code'!D:E,2,0))),"",VLOOKUP(B71,'EUROSTAT-Code'!D:E,2,0))</f>
        <v/>
      </c>
      <c r="B71" s="4" t="s">
        <v>110</v>
      </c>
      <c r="C71" s="4" t="s">
        <v>111</v>
      </c>
      <c r="D71" s="58">
        <v>5240</v>
      </c>
      <c r="E71" s="64">
        <v>0</v>
      </c>
      <c r="F71" s="64"/>
      <c r="G71" s="59">
        <v>0</v>
      </c>
      <c r="H71" s="59">
        <v>0</v>
      </c>
      <c r="I71" s="59" t="s">
        <v>1237</v>
      </c>
      <c r="J71" s="59">
        <v>0</v>
      </c>
      <c r="K71" s="59" t="s">
        <v>1237</v>
      </c>
      <c r="L71" s="59">
        <v>0</v>
      </c>
      <c r="M71" s="59" t="s">
        <v>1237</v>
      </c>
      <c r="N71" s="59">
        <v>5165</v>
      </c>
      <c r="O71" s="59"/>
      <c r="P71" s="59"/>
      <c r="Q71" s="59">
        <v>0</v>
      </c>
    </row>
    <row r="72" spans="1:17" x14ac:dyDescent="0.35">
      <c r="A72" t="str">
        <f>IF(OR(ISBLANK(VLOOKUP(B72,'EUROSTAT-Code'!D:E,2,0)),ISNA(VLOOKUP(B72,'EUROSTAT-Code'!D:E,2,0))),"",VLOOKUP(B72,'EUROSTAT-Code'!D:E,2,0))</f>
        <v/>
      </c>
      <c r="B72" s="6" t="s">
        <v>112</v>
      </c>
      <c r="C72" s="6" t="s">
        <v>113</v>
      </c>
      <c r="D72" s="60">
        <v>370</v>
      </c>
      <c r="E72" s="65">
        <v>0</v>
      </c>
      <c r="F72" s="65"/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/>
      <c r="P72" s="61"/>
      <c r="Q72" s="61">
        <v>0</v>
      </c>
    </row>
    <row r="73" spans="1:17" x14ac:dyDescent="0.35">
      <c r="A73" t="str">
        <f>IF(OR(ISBLANK(VLOOKUP(B73,'EUROSTAT-Code'!D:E,2,0)),ISNA(VLOOKUP(B73,'EUROSTAT-Code'!D:E,2,0))),"",VLOOKUP(B73,'EUROSTAT-Code'!D:E,2,0))</f>
        <v>x</v>
      </c>
      <c r="B73" s="4" t="s">
        <v>114</v>
      </c>
      <c r="C73" s="4" t="s">
        <v>115</v>
      </c>
      <c r="D73" s="58">
        <v>215</v>
      </c>
      <c r="E73" s="64">
        <v>0</v>
      </c>
      <c r="F73" s="64"/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215</v>
      </c>
      <c r="N73" s="59">
        <v>0</v>
      </c>
      <c r="O73" s="59"/>
      <c r="P73" s="59"/>
      <c r="Q73" s="59">
        <v>0</v>
      </c>
    </row>
    <row r="74" spans="1:17" x14ac:dyDescent="0.35">
      <c r="A74" t="str">
        <f>IF(OR(ISBLANK(VLOOKUP(B74,'EUROSTAT-Code'!D:E,2,0)),ISNA(VLOOKUP(B74,'EUROSTAT-Code'!D:E,2,0))),"",VLOOKUP(B74,'EUROSTAT-Code'!D:E,2,0))</f>
        <v>x</v>
      </c>
      <c r="B74" s="6" t="s">
        <v>116</v>
      </c>
      <c r="C74" s="6" t="s">
        <v>117</v>
      </c>
      <c r="D74" s="60">
        <v>2275</v>
      </c>
      <c r="E74" s="65">
        <v>0</v>
      </c>
      <c r="F74" s="65"/>
      <c r="G74" s="61">
        <v>0</v>
      </c>
      <c r="H74" s="61">
        <v>0</v>
      </c>
      <c r="I74" s="61" t="s">
        <v>1237</v>
      </c>
      <c r="J74" s="61">
        <v>0</v>
      </c>
      <c r="K74" s="61" t="s">
        <v>1237</v>
      </c>
      <c r="L74" s="61">
        <v>380</v>
      </c>
      <c r="M74" s="61" t="s">
        <v>1237</v>
      </c>
      <c r="N74" s="61">
        <v>1785</v>
      </c>
      <c r="O74" s="61"/>
      <c r="P74" s="61"/>
      <c r="Q74" s="61">
        <v>0</v>
      </c>
    </row>
    <row r="75" spans="1:17" x14ac:dyDescent="0.35">
      <c r="A75" t="str">
        <f>IF(OR(ISBLANK(VLOOKUP(B75,'EUROSTAT-Code'!D:E,2,0)),ISNA(VLOOKUP(B75,'EUROSTAT-Code'!D:E,2,0))),"",VLOOKUP(B75,'EUROSTAT-Code'!D:E,2,0))</f>
        <v/>
      </c>
      <c r="B75" s="4" t="s">
        <v>118</v>
      </c>
      <c r="C75" s="4" t="s">
        <v>1311</v>
      </c>
      <c r="D75" s="58">
        <v>5</v>
      </c>
      <c r="E75" s="64">
        <v>0</v>
      </c>
      <c r="F75" s="64"/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/>
      <c r="P75" s="59"/>
      <c r="Q75" s="59">
        <v>0</v>
      </c>
    </row>
    <row r="76" spans="1:17" x14ac:dyDescent="0.35">
      <c r="A76" t="str">
        <f>IF(OR(ISBLANK(VLOOKUP(B76,'EUROSTAT-Code'!D:E,2,0)),ISNA(VLOOKUP(B76,'EUROSTAT-Code'!D:E,2,0))),"",VLOOKUP(B76,'EUROSTAT-Code'!D:E,2,0))</f>
        <v/>
      </c>
      <c r="B76" s="6" t="s">
        <v>119</v>
      </c>
      <c r="C76" s="6" t="s">
        <v>120</v>
      </c>
      <c r="D76" s="60">
        <v>65</v>
      </c>
      <c r="E76" s="65">
        <v>0</v>
      </c>
      <c r="F76" s="65"/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65</v>
      </c>
      <c r="M76" s="61">
        <v>0</v>
      </c>
      <c r="N76" s="61">
        <v>0</v>
      </c>
      <c r="O76" s="61"/>
      <c r="P76" s="61"/>
      <c r="Q76" s="61">
        <v>0</v>
      </c>
    </row>
    <row r="77" spans="1:17" x14ac:dyDescent="0.35">
      <c r="A77" t="str">
        <f>IF(OR(ISBLANK(VLOOKUP(B77,'EUROSTAT-Code'!D:E,2,0)),ISNA(VLOOKUP(B77,'EUROSTAT-Code'!D:E,2,0))),"",VLOOKUP(B77,'EUROSTAT-Code'!D:E,2,0))</f>
        <v/>
      </c>
      <c r="B77" s="4" t="s">
        <v>121</v>
      </c>
      <c r="C77" s="4" t="s">
        <v>122</v>
      </c>
      <c r="D77" s="58">
        <v>710</v>
      </c>
      <c r="E77" s="64">
        <v>0</v>
      </c>
      <c r="F77" s="64"/>
      <c r="G77" s="59">
        <v>0</v>
      </c>
      <c r="H77" s="59">
        <v>0</v>
      </c>
      <c r="I77" s="59">
        <v>0</v>
      </c>
      <c r="J77" s="59">
        <v>0</v>
      </c>
      <c r="K77" s="59" t="s">
        <v>1237</v>
      </c>
      <c r="L77" s="59">
        <v>35</v>
      </c>
      <c r="M77" s="59">
        <v>0</v>
      </c>
      <c r="N77" s="59">
        <v>630</v>
      </c>
      <c r="O77" s="59"/>
      <c r="P77" s="59"/>
      <c r="Q77" s="59">
        <v>0</v>
      </c>
    </row>
    <row r="78" spans="1:17" x14ac:dyDescent="0.35">
      <c r="A78" t="str">
        <f>IF(OR(ISBLANK(VLOOKUP(B78,'EUROSTAT-Code'!D:E,2,0)),ISNA(VLOOKUP(B78,'EUROSTAT-Code'!D:E,2,0))),"",VLOOKUP(B78,'EUROSTAT-Code'!D:E,2,0))</f>
        <v>x</v>
      </c>
      <c r="B78" s="6" t="s">
        <v>123</v>
      </c>
      <c r="C78" s="6" t="s">
        <v>124</v>
      </c>
      <c r="D78" s="60">
        <v>155</v>
      </c>
      <c r="E78" s="65">
        <v>0</v>
      </c>
      <c r="F78" s="65"/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155</v>
      </c>
      <c r="M78" s="61">
        <v>0</v>
      </c>
      <c r="N78" s="61">
        <v>0</v>
      </c>
      <c r="O78" s="61"/>
      <c r="P78" s="61"/>
      <c r="Q78" s="61">
        <v>0</v>
      </c>
    </row>
    <row r="79" spans="1:17" x14ac:dyDescent="0.35">
      <c r="A79" t="str">
        <f>IF(OR(ISBLANK(VLOOKUP(B79,'EUROSTAT-Code'!D:E,2,0)),ISNA(VLOOKUP(B79,'EUROSTAT-Code'!D:E,2,0))),"",VLOOKUP(B79,'EUROSTAT-Code'!D:E,2,0))</f>
        <v/>
      </c>
      <c r="B79" s="4" t="s">
        <v>125</v>
      </c>
      <c r="C79" s="4" t="s">
        <v>126</v>
      </c>
      <c r="D79" s="58">
        <v>85</v>
      </c>
      <c r="E79" s="64">
        <v>55</v>
      </c>
      <c r="F79" s="64"/>
      <c r="G79" s="59" t="s">
        <v>1237</v>
      </c>
      <c r="H79" s="59" t="s">
        <v>1237</v>
      </c>
      <c r="I79" s="59" t="s">
        <v>1237</v>
      </c>
      <c r="J79" s="59" t="s">
        <v>1237</v>
      </c>
      <c r="K79" s="59">
        <v>15</v>
      </c>
      <c r="L79" s="59" t="s">
        <v>1237</v>
      </c>
      <c r="M79" s="59">
        <v>0</v>
      </c>
      <c r="N79" s="59" t="s">
        <v>1237</v>
      </c>
      <c r="O79" s="59"/>
      <c r="P79" s="59"/>
      <c r="Q79" s="59">
        <v>0</v>
      </c>
    </row>
    <row r="80" spans="1:17" x14ac:dyDescent="0.35">
      <c r="A80" t="str">
        <f>IF(OR(ISBLANK(VLOOKUP(B80,'EUROSTAT-Code'!D:E,2,0)),ISNA(VLOOKUP(B80,'EUROSTAT-Code'!D:E,2,0))),"",VLOOKUP(B80,'EUROSTAT-Code'!D:E,2,0))</f>
        <v>x</v>
      </c>
      <c r="B80" s="6" t="s">
        <v>127</v>
      </c>
      <c r="C80" s="6" t="s">
        <v>128</v>
      </c>
      <c r="D80" s="60">
        <v>695</v>
      </c>
      <c r="E80" s="65">
        <v>270</v>
      </c>
      <c r="F80" s="65"/>
      <c r="G80" s="61">
        <v>25</v>
      </c>
      <c r="H80" s="61">
        <v>265</v>
      </c>
      <c r="I80" s="61">
        <v>0</v>
      </c>
      <c r="J80" s="61">
        <v>0</v>
      </c>
      <c r="K80" s="61">
        <v>115</v>
      </c>
      <c r="L80" s="61" t="s">
        <v>1237</v>
      </c>
      <c r="M80" s="61">
        <v>0</v>
      </c>
      <c r="N80" s="61" t="s">
        <v>1237</v>
      </c>
      <c r="O80" s="61"/>
      <c r="P80" s="61"/>
      <c r="Q80" s="61">
        <v>0</v>
      </c>
    </row>
    <row r="81" spans="1:17" x14ac:dyDescent="0.35">
      <c r="A81" t="str">
        <f>IF(OR(ISBLANK(VLOOKUP(B81,'EUROSTAT-Code'!D:E,2,0)),ISNA(VLOOKUP(B81,'EUROSTAT-Code'!D:E,2,0))),"",VLOOKUP(B81,'EUROSTAT-Code'!D:E,2,0))</f>
        <v/>
      </c>
      <c r="B81" s="4" t="s">
        <v>129</v>
      </c>
      <c r="C81" s="4" t="s">
        <v>130</v>
      </c>
      <c r="D81" s="58">
        <v>60</v>
      </c>
      <c r="E81" s="64">
        <v>30</v>
      </c>
      <c r="F81" s="64"/>
      <c r="G81" s="59" t="s">
        <v>1237</v>
      </c>
      <c r="H81" s="59">
        <v>5</v>
      </c>
      <c r="I81" s="59" t="s">
        <v>1237</v>
      </c>
      <c r="J81" s="59" t="s">
        <v>1237</v>
      </c>
      <c r="K81" s="59">
        <v>10</v>
      </c>
      <c r="L81" s="59" t="s">
        <v>1237</v>
      </c>
      <c r="M81" s="59">
        <v>0</v>
      </c>
      <c r="N81" s="59" t="s">
        <v>1237</v>
      </c>
      <c r="O81" s="59"/>
      <c r="P81" s="59"/>
      <c r="Q81" s="59">
        <v>0</v>
      </c>
    </row>
    <row r="82" spans="1:17" x14ac:dyDescent="0.35">
      <c r="A82" t="str">
        <f>IF(OR(ISBLANK(VLOOKUP(B82,'EUROSTAT-Code'!D:E,2,0)),ISNA(VLOOKUP(B82,'EUROSTAT-Code'!D:E,2,0))),"",VLOOKUP(B82,'EUROSTAT-Code'!D:E,2,0))</f>
        <v>x</v>
      </c>
      <c r="B82" s="6" t="s">
        <v>131</v>
      </c>
      <c r="C82" s="6" t="s">
        <v>132</v>
      </c>
      <c r="D82" s="60">
        <v>2065</v>
      </c>
      <c r="E82" s="65">
        <v>120</v>
      </c>
      <c r="F82" s="65"/>
      <c r="G82" s="61" t="s">
        <v>1237</v>
      </c>
      <c r="H82" s="61">
        <v>100</v>
      </c>
      <c r="I82" s="61">
        <v>0</v>
      </c>
      <c r="J82" s="61" t="s">
        <v>1237</v>
      </c>
      <c r="K82" s="61" t="s">
        <v>1237</v>
      </c>
      <c r="L82" s="61">
        <v>0</v>
      </c>
      <c r="M82" s="61">
        <v>175</v>
      </c>
      <c r="N82" s="61">
        <v>1620</v>
      </c>
      <c r="O82" s="61"/>
      <c r="P82" s="61"/>
      <c r="Q82" s="61">
        <v>0</v>
      </c>
    </row>
    <row r="83" spans="1:17" x14ac:dyDescent="0.35">
      <c r="A83" t="str">
        <f>IF(OR(ISBLANK(VLOOKUP(B83,'EUROSTAT-Code'!D:E,2,0)),ISNA(VLOOKUP(B83,'EUROSTAT-Code'!D:E,2,0))),"",VLOOKUP(B83,'EUROSTAT-Code'!D:E,2,0))</f>
        <v>x</v>
      </c>
      <c r="B83" s="4" t="s">
        <v>133</v>
      </c>
      <c r="C83" s="4" t="s">
        <v>1312</v>
      </c>
      <c r="D83" s="58">
        <v>3755</v>
      </c>
      <c r="E83" s="64" t="s">
        <v>1237</v>
      </c>
      <c r="F83" s="64"/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3750</v>
      </c>
      <c r="M83" s="59">
        <v>0</v>
      </c>
      <c r="N83" s="59">
        <v>0</v>
      </c>
      <c r="O83" s="59"/>
      <c r="P83" s="59"/>
      <c r="Q83" s="59">
        <v>0</v>
      </c>
    </row>
    <row r="84" spans="1:17" x14ac:dyDescent="0.35">
      <c r="A84" t="str">
        <f>IF(OR(ISBLANK(VLOOKUP(B84,'EUROSTAT-Code'!D:E,2,0)),ISNA(VLOOKUP(B84,'EUROSTAT-Code'!D:E,2,0))),"",VLOOKUP(B84,'EUROSTAT-Code'!D:E,2,0))</f>
        <v/>
      </c>
      <c r="B84" s="6" t="s">
        <v>291</v>
      </c>
      <c r="C84" s="6" t="s">
        <v>1051</v>
      </c>
      <c r="D84" s="60">
        <v>0</v>
      </c>
      <c r="E84" s="65">
        <v>0</v>
      </c>
      <c r="F84" s="65"/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/>
      <c r="P84" s="61"/>
      <c r="Q84" s="61">
        <v>0</v>
      </c>
    </row>
    <row r="85" spans="1:17" x14ac:dyDescent="0.35">
      <c r="A85" t="str">
        <f>IF(OR(ISBLANK(VLOOKUP(B85,'EUROSTAT-Code'!D:E,2,0)),ISNA(VLOOKUP(B85,'EUROSTAT-Code'!D:E,2,0))),"",VLOOKUP(B85,'EUROSTAT-Code'!D:E,2,0))</f>
        <v>x</v>
      </c>
      <c r="B85" s="4" t="s">
        <v>134</v>
      </c>
      <c r="C85" s="4" t="s">
        <v>135</v>
      </c>
      <c r="D85" s="58">
        <v>85</v>
      </c>
      <c r="E85" s="64">
        <v>0</v>
      </c>
      <c r="F85" s="64"/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85</v>
      </c>
      <c r="O85" s="59"/>
      <c r="P85" s="59"/>
      <c r="Q85" s="59">
        <v>0</v>
      </c>
    </row>
    <row r="86" spans="1:17" x14ac:dyDescent="0.35">
      <c r="A86" t="str">
        <f>IF(OR(ISBLANK(VLOOKUP(B86,'EUROSTAT-Code'!D:E,2,0)),ISNA(VLOOKUP(B86,'EUROSTAT-Code'!D:E,2,0))),"",VLOOKUP(B86,'EUROSTAT-Code'!D:E,2,0))</f>
        <v/>
      </c>
      <c r="B86" s="6" t="s">
        <v>136</v>
      </c>
      <c r="C86" s="6" t="s">
        <v>137</v>
      </c>
      <c r="D86" s="60">
        <v>20</v>
      </c>
      <c r="E86" s="65">
        <v>0</v>
      </c>
      <c r="F86" s="65"/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61">
        <v>20</v>
      </c>
      <c r="N86" s="61">
        <v>0</v>
      </c>
      <c r="O86" s="61"/>
      <c r="P86" s="61"/>
      <c r="Q86" s="61">
        <v>0</v>
      </c>
    </row>
    <row r="87" spans="1:17" x14ac:dyDescent="0.35">
      <c r="A87" t="str">
        <f>IF(OR(ISBLANK(VLOOKUP(B87,'EUROSTAT-Code'!D:E,2,0)),ISNA(VLOOKUP(B87,'EUROSTAT-Code'!D:E,2,0))),"",VLOOKUP(B87,'EUROSTAT-Code'!D:E,2,0))</f>
        <v/>
      </c>
      <c r="B87" s="4" t="s">
        <v>138</v>
      </c>
      <c r="C87" s="4" t="s">
        <v>139</v>
      </c>
      <c r="D87" s="58">
        <v>15</v>
      </c>
      <c r="E87" s="64">
        <v>0</v>
      </c>
      <c r="F87" s="64"/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/>
      <c r="P87" s="59"/>
      <c r="Q87" s="59">
        <v>0</v>
      </c>
    </row>
    <row r="88" spans="1:17" x14ac:dyDescent="0.35">
      <c r="A88" t="str">
        <f>IF(OR(ISBLANK(VLOOKUP(B88,'EUROSTAT-Code'!D:E,2,0)),ISNA(VLOOKUP(B88,'EUROSTAT-Code'!D:E,2,0))),"",VLOOKUP(B88,'EUROSTAT-Code'!D:E,2,0))</f>
        <v/>
      </c>
      <c r="B88" s="6" t="s">
        <v>140</v>
      </c>
      <c r="C88" s="6" t="s">
        <v>141</v>
      </c>
      <c r="D88" s="60">
        <v>65</v>
      </c>
      <c r="E88" s="65">
        <v>0</v>
      </c>
      <c r="F88" s="65"/>
      <c r="G88" s="61">
        <v>0</v>
      </c>
      <c r="H88" s="61">
        <v>0</v>
      </c>
      <c r="I88" s="61">
        <v>0</v>
      </c>
      <c r="J88" s="61">
        <v>0</v>
      </c>
      <c r="K88" s="61">
        <v>0</v>
      </c>
      <c r="L88" s="61">
        <v>0</v>
      </c>
      <c r="M88" s="61">
        <v>0</v>
      </c>
      <c r="N88" s="61" t="s">
        <v>1237</v>
      </c>
      <c r="O88" s="61"/>
      <c r="P88" s="61"/>
      <c r="Q88" s="61">
        <v>0</v>
      </c>
    </row>
    <row r="89" spans="1:17" x14ac:dyDescent="0.35">
      <c r="A89" t="str">
        <f>IF(OR(ISBLANK(VLOOKUP(B89,'EUROSTAT-Code'!D:E,2,0)),ISNA(VLOOKUP(B89,'EUROSTAT-Code'!D:E,2,0))),"",VLOOKUP(B89,'EUROSTAT-Code'!D:E,2,0))</f>
        <v>x</v>
      </c>
      <c r="B89" s="4" t="s">
        <v>142</v>
      </c>
      <c r="C89" s="4" t="s">
        <v>143</v>
      </c>
      <c r="D89" s="58">
        <v>2295</v>
      </c>
      <c r="E89" s="64">
        <v>570</v>
      </c>
      <c r="F89" s="64"/>
      <c r="G89" s="59" t="s">
        <v>1237</v>
      </c>
      <c r="H89" s="59">
        <v>535</v>
      </c>
      <c r="I89" s="59">
        <v>0</v>
      </c>
      <c r="J89" s="59" t="s">
        <v>1237</v>
      </c>
      <c r="K89" s="59">
        <v>200</v>
      </c>
      <c r="L89" s="59" t="s">
        <v>1237</v>
      </c>
      <c r="M89" s="59">
        <v>0</v>
      </c>
      <c r="N89" s="59">
        <v>765</v>
      </c>
      <c r="O89" s="59"/>
      <c r="P89" s="59"/>
      <c r="Q89" s="59">
        <v>0</v>
      </c>
    </row>
    <row r="90" spans="1:17" x14ac:dyDescent="0.35">
      <c r="A90" t="str">
        <f>IF(OR(ISBLANK(VLOOKUP(B90,'EUROSTAT-Code'!D:E,2,0)),ISNA(VLOOKUP(B90,'EUROSTAT-Code'!D:E,2,0))),"",VLOOKUP(B90,'EUROSTAT-Code'!D:E,2,0))</f>
        <v/>
      </c>
      <c r="B90" s="6" t="s">
        <v>332</v>
      </c>
      <c r="C90" s="6" t="s">
        <v>366</v>
      </c>
      <c r="D90" s="60">
        <v>0</v>
      </c>
      <c r="E90" s="65">
        <v>0</v>
      </c>
      <c r="F90" s="65"/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/>
      <c r="P90" s="61"/>
      <c r="Q90" s="61">
        <v>0</v>
      </c>
    </row>
    <row r="91" spans="1:17" x14ac:dyDescent="0.35">
      <c r="A91" t="str">
        <f>IF(OR(ISBLANK(VLOOKUP(B91,'EUROSTAT-Code'!D:E,2,0)),ISNA(VLOOKUP(B91,'EUROSTAT-Code'!D:E,2,0))),"",VLOOKUP(B91,'EUROSTAT-Code'!D:E,2,0))</f>
        <v/>
      </c>
      <c r="B91" s="4" t="s">
        <v>144</v>
      </c>
      <c r="C91" s="4" t="s">
        <v>1313</v>
      </c>
      <c r="D91" s="58">
        <v>5</v>
      </c>
      <c r="E91" s="64">
        <v>5</v>
      </c>
      <c r="F91" s="64"/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/>
      <c r="P91" s="59"/>
      <c r="Q91" s="59">
        <v>0</v>
      </c>
    </row>
    <row r="92" spans="1:17" x14ac:dyDescent="0.35">
      <c r="A92" t="str">
        <f>IF(OR(ISBLANK(VLOOKUP(B92,'EUROSTAT-Code'!D:E,2,0)),ISNA(VLOOKUP(B92,'EUROSTAT-Code'!D:E,2,0))),"",VLOOKUP(B92,'EUROSTAT-Code'!D:E,2,0))</f>
        <v/>
      </c>
      <c r="B92" s="6" t="s">
        <v>145</v>
      </c>
      <c r="C92" s="6" t="s">
        <v>146</v>
      </c>
      <c r="D92" s="60">
        <v>75</v>
      </c>
      <c r="E92" s="65">
        <v>0</v>
      </c>
      <c r="F92" s="65"/>
      <c r="G92" s="61">
        <v>0</v>
      </c>
      <c r="H92" s="61">
        <v>0</v>
      </c>
      <c r="I92" s="61" t="s">
        <v>1237</v>
      </c>
      <c r="J92" s="61" t="s">
        <v>1237</v>
      </c>
      <c r="K92" s="61" t="s">
        <v>1237</v>
      </c>
      <c r="L92" s="61">
        <v>0</v>
      </c>
      <c r="M92" s="61">
        <v>0</v>
      </c>
      <c r="N92" s="61">
        <v>70</v>
      </c>
      <c r="O92" s="61"/>
      <c r="P92" s="61"/>
      <c r="Q92" s="61">
        <v>0</v>
      </c>
    </row>
    <row r="93" spans="1:17" x14ac:dyDescent="0.35">
      <c r="A93" t="str">
        <f>IF(OR(ISBLANK(VLOOKUP(B93,'EUROSTAT-Code'!D:E,2,0)),ISNA(VLOOKUP(B93,'EUROSTAT-Code'!D:E,2,0))),"",VLOOKUP(B93,'EUROSTAT-Code'!D:E,2,0))</f>
        <v/>
      </c>
      <c r="B93" s="4" t="s">
        <v>147</v>
      </c>
      <c r="C93" s="4" t="s">
        <v>1052</v>
      </c>
      <c r="D93" s="58">
        <v>35</v>
      </c>
      <c r="E93" s="64">
        <v>20</v>
      </c>
      <c r="F93" s="64"/>
      <c r="G93" s="59" t="s">
        <v>1237</v>
      </c>
      <c r="H93" s="59">
        <v>0</v>
      </c>
      <c r="I93" s="59" t="s">
        <v>1237</v>
      </c>
      <c r="J93" s="59" t="s">
        <v>1237</v>
      </c>
      <c r="K93" s="59">
        <v>10</v>
      </c>
      <c r="L93" s="59" t="s">
        <v>1237</v>
      </c>
      <c r="M93" s="59">
        <v>0</v>
      </c>
      <c r="N93" s="59" t="s">
        <v>1237</v>
      </c>
      <c r="O93" s="59"/>
      <c r="P93" s="59"/>
      <c r="Q93" s="59">
        <v>0</v>
      </c>
    </row>
    <row r="94" spans="1:17" x14ac:dyDescent="0.35">
      <c r="A94" t="str">
        <f>IF(OR(ISBLANK(VLOOKUP(B94,'EUROSTAT-Code'!D:E,2,0)),ISNA(VLOOKUP(B94,'EUROSTAT-Code'!D:E,2,0))),"",VLOOKUP(B94,'EUROSTAT-Code'!D:E,2,0))</f>
        <v/>
      </c>
      <c r="B94" s="6" t="s">
        <v>148</v>
      </c>
      <c r="C94" s="6" t="s">
        <v>1314</v>
      </c>
      <c r="D94" s="60">
        <v>70</v>
      </c>
      <c r="E94" s="65">
        <v>45</v>
      </c>
      <c r="F94" s="65"/>
      <c r="G94" s="61" t="s">
        <v>1237</v>
      </c>
      <c r="H94" s="61">
        <v>0</v>
      </c>
      <c r="I94" s="61" t="s">
        <v>1237</v>
      </c>
      <c r="J94" s="61" t="s">
        <v>1237</v>
      </c>
      <c r="K94" s="61">
        <v>15</v>
      </c>
      <c r="L94" s="61" t="s">
        <v>1237</v>
      </c>
      <c r="M94" s="61">
        <v>0</v>
      </c>
      <c r="N94" s="61" t="s">
        <v>1237</v>
      </c>
      <c r="O94" s="61"/>
      <c r="P94" s="61"/>
      <c r="Q94" s="61">
        <v>0</v>
      </c>
    </row>
    <row r="95" spans="1:17" x14ac:dyDescent="0.35">
      <c r="A95" t="str">
        <f>IF(OR(ISBLANK(VLOOKUP(B95,'EUROSTAT-Code'!D:E,2,0)),ISNA(VLOOKUP(B95,'EUROSTAT-Code'!D:E,2,0))),"",VLOOKUP(B95,'EUROSTAT-Code'!D:E,2,0))</f>
        <v>x</v>
      </c>
      <c r="B95" s="4" t="s">
        <v>149</v>
      </c>
      <c r="C95" s="4" t="s">
        <v>1315</v>
      </c>
      <c r="D95" s="58">
        <v>25</v>
      </c>
      <c r="E95" s="64">
        <v>10</v>
      </c>
      <c r="F95" s="64"/>
      <c r="G95" s="59">
        <v>0</v>
      </c>
      <c r="H95" s="59">
        <v>5</v>
      </c>
      <c r="I95" s="59">
        <v>5</v>
      </c>
      <c r="J95" s="59">
        <v>0</v>
      </c>
      <c r="K95" s="59">
        <v>5</v>
      </c>
      <c r="L95" s="59">
        <v>0</v>
      </c>
      <c r="M95" s="59">
        <v>0</v>
      </c>
      <c r="N95" s="59" t="s">
        <v>1237</v>
      </c>
      <c r="O95" s="59"/>
      <c r="P95" s="59"/>
      <c r="Q95" s="59">
        <v>0</v>
      </c>
    </row>
    <row r="96" spans="1:17" x14ac:dyDescent="0.35">
      <c r="A96" t="str">
        <f>IF(OR(ISBLANK(VLOOKUP(B96,'EUROSTAT-Code'!D:E,2,0)),ISNA(VLOOKUP(B96,'EUROSTAT-Code'!D:E,2,0))),"",VLOOKUP(B96,'EUROSTAT-Code'!D:E,2,0))</f>
        <v>x</v>
      </c>
      <c r="B96" s="6" t="s">
        <v>150</v>
      </c>
      <c r="C96" s="6" t="s">
        <v>151</v>
      </c>
      <c r="D96" s="60">
        <v>120</v>
      </c>
      <c r="E96" s="65">
        <v>0</v>
      </c>
      <c r="F96" s="65"/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120</v>
      </c>
      <c r="O96" s="61"/>
      <c r="P96" s="61"/>
      <c r="Q96" s="61">
        <v>0</v>
      </c>
    </row>
    <row r="97" spans="1:17" x14ac:dyDescent="0.35">
      <c r="A97" t="str">
        <f>IF(OR(ISBLANK(VLOOKUP(B97,'EUROSTAT-Code'!D:E,2,0)),ISNA(VLOOKUP(B97,'EUROSTAT-Code'!D:E,2,0))),"",VLOOKUP(B97,'EUROSTAT-Code'!D:E,2,0))</f>
        <v>x</v>
      </c>
      <c r="B97" s="4" t="s">
        <v>292</v>
      </c>
      <c r="C97" s="4" t="s">
        <v>293</v>
      </c>
      <c r="D97" s="58">
        <v>0</v>
      </c>
      <c r="E97" s="64">
        <v>0</v>
      </c>
      <c r="F97" s="64"/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/>
      <c r="P97" s="59"/>
      <c r="Q97" s="59">
        <v>0</v>
      </c>
    </row>
    <row r="98" spans="1:17" x14ac:dyDescent="0.35">
      <c r="A98" t="str">
        <f>IF(OR(ISBLANK(VLOOKUP(B98,'EUROSTAT-Code'!D:E,2,0)),ISNA(VLOOKUP(B98,'EUROSTAT-Code'!D:E,2,0))),"",VLOOKUP(B98,'EUROSTAT-Code'!D:E,2,0))</f>
        <v/>
      </c>
      <c r="B98" s="6" t="s">
        <v>333</v>
      </c>
      <c r="C98" s="6" t="s">
        <v>368</v>
      </c>
      <c r="D98" s="60">
        <v>0</v>
      </c>
      <c r="E98" s="65">
        <v>0</v>
      </c>
      <c r="F98" s="65"/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/>
      <c r="P98" s="61"/>
      <c r="Q98" s="61">
        <v>0</v>
      </c>
    </row>
    <row r="99" spans="1:17" x14ac:dyDescent="0.35">
      <c r="A99" t="str">
        <f>IF(OR(ISBLANK(VLOOKUP(B99,'EUROSTAT-Code'!D:E,2,0)),ISNA(VLOOKUP(B99,'EUROSTAT-Code'!D:E,2,0))),"",VLOOKUP(B99,'EUROSTAT-Code'!D:E,2,0))</f>
        <v/>
      </c>
      <c r="B99" s="4" t="s">
        <v>294</v>
      </c>
      <c r="C99" s="4" t="s">
        <v>295</v>
      </c>
      <c r="D99" s="58">
        <v>0</v>
      </c>
      <c r="E99" s="64">
        <v>0</v>
      </c>
      <c r="F99" s="64"/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/>
      <c r="P99" s="59"/>
      <c r="Q99" s="59">
        <v>0</v>
      </c>
    </row>
    <row r="100" spans="1:17" x14ac:dyDescent="0.35">
      <c r="A100" t="str">
        <f>IF(OR(ISBLANK(VLOOKUP(B100,'EUROSTAT-Code'!D:E,2,0)),ISNA(VLOOKUP(B100,'EUROSTAT-Code'!D:E,2,0))),"",VLOOKUP(B100,'EUROSTAT-Code'!D:E,2,0))</f>
        <v/>
      </c>
      <c r="B100" s="6" t="s">
        <v>152</v>
      </c>
      <c r="C100" s="6" t="s">
        <v>1342</v>
      </c>
      <c r="D100" s="60">
        <v>10</v>
      </c>
      <c r="E100" s="65">
        <v>0</v>
      </c>
      <c r="F100" s="65"/>
      <c r="G100" s="61">
        <v>0</v>
      </c>
      <c r="H100" s="61">
        <v>0</v>
      </c>
      <c r="I100" s="61">
        <v>0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/>
      <c r="P100" s="61"/>
      <c r="Q100" s="61">
        <v>0</v>
      </c>
    </row>
    <row r="101" spans="1:17" x14ac:dyDescent="0.35">
      <c r="A101" t="str">
        <f>IF(OR(ISBLANK(VLOOKUP(B101,'EUROSTAT-Code'!D:E,2,0)),ISNA(VLOOKUP(B101,'EUROSTAT-Code'!D:E,2,0))),"",VLOOKUP(B101,'EUROSTAT-Code'!D:E,2,0))</f>
        <v/>
      </c>
      <c r="B101" s="4" t="s">
        <v>153</v>
      </c>
      <c r="C101" s="4" t="s">
        <v>1316</v>
      </c>
      <c r="D101" s="58">
        <v>45</v>
      </c>
      <c r="E101" s="64">
        <v>10</v>
      </c>
      <c r="F101" s="64"/>
      <c r="G101" s="59" t="s">
        <v>1237</v>
      </c>
      <c r="H101" s="59">
        <v>5</v>
      </c>
      <c r="I101" s="59">
        <v>15</v>
      </c>
      <c r="J101" s="59" t="s">
        <v>1237</v>
      </c>
      <c r="K101" s="59">
        <v>10</v>
      </c>
      <c r="L101" s="59" t="s">
        <v>1237</v>
      </c>
      <c r="M101" s="59" t="s">
        <v>1237</v>
      </c>
      <c r="N101" s="59" t="s">
        <v>1237</v>
      </c>
      <c r="O101" s="59"/>
      <c r="P101" s="59"/>
      <c r="Q101" s="59">
        <v>0</v>
      </c>
    </row>
    <row r="102" spans="1:17" x14ac:dyDescent="0.35">
      <c r="A102" t="str">
        <f>IF(OR(ISBLANK(VLOOKUP(B102,'EUROSTAT-Code'!D:E,2,0)),ISNA(VLOOKUP(B102,'EUROSTAT-Code'!D:E,2,0))),"",VLOOKUP(B102,'EUROSTAT-Code'!D:E,2,0))</f>
        <v/>
      </c>
      <c r="B102" s="6" t="s">
        <v>154</v>
      </c>
      <c r="C102" s="6" t="s">
        <v>155</v>
      </c>
      <c r="D102" s="60">
        <v>1565</v>
      </c>
      <c r="E102" s="65">
        <v>370</v>
      </c>
      <c r="F102" s="65"/>
      <c r="G102" s="61" t="s">
        <v>1237</v>
      </c>
      <c r="H102" s="61">
        <v>760</v>
      </c>
      <c r="I102" s="61">
        <v>100</v>
      </c>
      <c r="J102" s="61" t="s">
        <v>1237</v>
      </c>
      <c r="K102" s="61">
        <v>175</v>
      </c>
      <c r="L102" s="61" t="s">
        <v>1237</v>
      </c>
      <c r="M102" s="61">
        <v>0</v>
      </c>
      <c r="N102" s="61">
        <v>50</v>
      </c>
      <c r="O102" s="61"/>
      <c r="P102" s="61"/>
      <c r="Q102" s="61">
        <v>0</v>
      </c>
    </row>
    <row r="103" spans="1:17" x14ac:dyDescent="0.35">
      <c r="A103" t="str">
        <f>IF(OR(ISBLANK(VLOOKUP(B103,'EUROSTAT-Code'!D:E,2,0)),ISNA(VLOOKUP(B103,'EUROSTAT-Code'!D:E,2,0))),"",VLOOKUP(B103,'EUROSTAT-Code'!D:E,2,0))</f>
        <v>x</v>
      </c>
      <c r="B103" s="4" t="s">
        <v>156</v>
      </c>
      <c r="C103" s="4" t="s">
        <v>157</v>
      </c>
      <c r="D103" s="58">
        <v>8215</v>
      </c>
      <c r="E103" s="64">
        <v>3090</v>
      </c>
      <c r="F103" s="64"/>
      <c r="G103" s="59">
        <v>235</v>
      </c>
      <c r="H103" s="59">
        <v>3445</v>
      </c>
      <c r="I103" s="59" t="s">
        <v>1237</v>
      </c>
      <c r="J103" s="59" t="s">
        <v>1237</v>
      </c>
      <c r="K103" s="59">
        <v>1080</v>
      </c>
      <c r="L103" s="59" t="s">
        <v>1237</v>
      </c>
      <c r="M103" s="59">
        <v>0</v>
      </c>
      <c r="N103" s="59" t="s">
        <v>1237</v>
      </c>
      <c r="O103" s="59"/>
      <c r="P103" s="59"/>
      <c r="Q103" s="59">
        <v>0</v>
      </c>
    </row>
    <row r="104" spans="1:17" x14ac:dyDescent="0.35">
      <c r="A104" t="str">
        <f>IF(OR(ISBLANK(VLOOKUP(B104,'EUROSTAT-Code'!D:E,2,0)),ISNA(VLOOKUP(B104,'EUROSTAT-Code'!D:E,2,0))),"",VLOOKUP(B104,'EUROSTAT-Code'!D:E,2,0))</f>
        <v/>
      </c>
      <c r="B104" s="6" t="s">
        <v>160</v>
      </c>
      <c r="C104" s="6" t="s">
        <v>1318</v>
      </c>
      <c r="D104" s="60">
        <v>5</v>
      </c>
      <c r="E104" s="65">
        <v>0</v>
      </c>
      <c r="F104" s="65"/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/>
      <c r="P104" s="61"/>
      <c r="Q104" s="61">
        <v>0</v>
      </c>
    </row>
    <row r="105" spans="1:17" x14ac:dyDescent="0.35">
      <c r="A105" t="str">
        <f>IF(OR(ISBLANK(VLOOKUP(B105,'EUROSTAT-Code'!D:E,2,0)),ISNA(VLOOKUP(B105,'EUROSTAT-Code'!D:E,2,0))),"",VLOOKUP(B105,'EUROSTAT-Code'!D:E,2,0))</f>
        <v/>
      </c>
      <c r="B105" s="4" t="s">
        <v>161</v>
      </c>
      <c r="C105" s="4" t="s">
        <v>1319</v>
      </c>
      <c r="D105" s="58">
        <v>65</v>
      </c>
      <c r="E105" s="64">
        <v>0</v>
      </c>
      <c r="F105" s="64"/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60</v>
      </c>
      <c r="M105" s="59">
        <v>0</v>
      </c>
      <c r="N105" s="59">
        <v>0</v>
      </c>
      <c r="O105" s="59"/>
      <c r="P105" s="59"/>
      <c r="Q105" s="59">
        <v>0</v>
      </c>
    </row>
    <row r="106" spans="1:17" x14ac:dyDescent="0.35">
      <c r="A106" t="str">
        <f>IF(OR(ISBLANK(VLOOKUP(B106,'EUROSTAT-Code'!D:E,2,0)),ISNA(VLOOKUP(B106,'EUROSTAT-Code'!D:E,2,0))),"",VLOOKUP(B106,'EUROSTAT-Code'!D:E,2,0))</f>
        <v>x</v>
      </c>
      <c r="B106" s="6" t="s">
        <v>271</v>
      </c>
      <c r="C106" s="6" t="s">
        <v>1320</v>
      </c>
      <c r="D106" s="60">
        <v>5</v>
      </c>
      <c r="E106" s="65">
        <v>0</v>
      </c>
      <c r="F106" s="65"/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5</v>
      </c>
      <c r="M106" s="61">
        <v>0</v>
      </c>
      <c r="N106" s="61">
        <v>0</v>
      </c>
      <c r="O106" s="61"/>
      <c r="P106" s="61"/>
      <c r="Q106" s="61">
        <v>0</v>
      </c>
    </row>
    <row r="107" spans="1:17" x14ac:dyDescent="0.35">
      <c r="A107" t="str">
        <f>IF(OR(ISBLANK(VLOOKUP(B107,'EUROSTAT-Code'!D:E,2,0)),ISNA(VLOOKUP(B107,'EUROSTAT-Code'!D:E,2,0))),"",VLOOKUP(B107,'EUROSTAT-Code'!D:E,2,0))</f>
        <v/>
      </c>
      <c r="B107" s="4" t="s">
        <v>162</v>
      </c>
      <c r="C107" s="4" t="s">
        <v>163</v>
      </c>
      <c r="D107" s="58">
        <v>25</v>
      </c>
      <c r="E107" s="64">
        <v>0</v>
      </c>
      <c r="F107" s="64"/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25</v>
      </c>
      <c r="M107" s="59">
        <v>0</v>
      </c>
      <c r="N107" s="59">
        <v>0</v>
      </c>
      <c r="O107" s="59"/>
      <c r="P107" s="59"/>
      <c r="Q107" s="59">
        <v>0</v>
      </c>
    </row>
    <row r="108" spans="1:17" x14ac:dyDescent="0.35">
      <c r="A108" t="str">
        <f>IF(OR(ISBLANK(VLOOKUP(B108,'EUROSTAT-Code'!D:E,2,0)),ISNA(VLOOKUP(B108,'EUROSTAT-Code'!D:E,2,0))),"",VLOOKUP(B108,'EUROSTAT-Code'!D:E,2,0))</f>
        <v/>
      </c>
      <c r="B108" s="6" t="s">
        <v>273</v>
      </c>
      <c r="C108" s="6" t="s">
        <v>1321</v>
      </c>
      <c r="D108" s="60">
        <v>5</v>
      </c>
      <c r="E108" s="65">
        <v>0</v>
      </c>
      <c r="F108" s="65"/>
      <c r="G108" s="61">
        <v>0</v>
      </c>
      <c r="H108" s="61">
        <v>0</v>
      </c>
      <c r="I108" s="61">
        <v>0</v>
      </c>
      <c r="J108" s="61">
        <v>0</v>
      </c>
      <c r="K108" s="61">
        <v>0</v>
      </c>
      <c r="L108" s="61">
        <v>5</v>
      </c>
      <c r="M108" s="61">
        <v>0</v>
      </c>
      <c r="N108" s="61">
        <v>0</v>
      </c>
      <c r="O108" s="61"/>
      <c r="P108" s="61"/>
      <c r="Q108" s="61">
        <v>0</v>
      </c>
    </row>
    <row r="109" spans="1:17" x14ac:dyDescent="0.35">
      <c r="A109" t="str">
        <f>IF(OR(ISBLANK(VLOOKUP(B109,'EUROSTAT-Code'!D:E,2,0)),ISNA(VLOOKUP(B109,'EUROSTAT-Code'!D:E,2,0))),"",VLOOKUP(B109,'EUROSTAT-Code'!D:E,2,0))</f>
        <v/>
      </c>
      <c r="B109" s="4" t="s">
        <v>164</v>
      </c>
      <c r="C109" s="4" t="s">
        <v>165</v>
      </c>
      <c r="D109" s="58">
        <v>45</v>
      </c>
      <c r="E109" s="64">
        <v>0</v>
      </c>
      <c r="F109" s="64"/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/>
      <c r="P109" s="59"/>
      <c r="Q109" s="59">
        <v>0</v>
      </c>
    </row>
    <row r="110" spans="1:17" x14ac:dyDescent="0.35">
      <c r="A110" t="str">
        <f>IF(OR(ISBLANK(VLOOKUP(B110,'EUROSTAT-Code'!D:E,2,0)),ISNA(VLOOKUP(B110,'EUROSTAT-Code'!D:E,2,0))),"",VLOOKUP(B110,'EUROSTAT-Code'!D:E,2,0))</f>
        <v/>
      </c>
      <c r="B110" s="6" t="s">
        <v>166</v>
      </c>
      <c r="C110" s="6" t="s">
        <v>167</v>
      </c>
      <c r="D110" s="60">
        <v>190</v>
      </c>
      <c r="E110" s="65">
        <v>0</v>
      </c>
      <c r="F110" s="65"/>
      <c r="G110" s="61">
        <v>0</v>
      </c>
      <c r="H110" s="61" t="s">
        <v>1237</v>
      </c>
      <c r="I110" s="61" t="s">
        <v>1237</v>
      </c>
      <c r="J110" s="61">
        <v>5</v>
      </c>
      <c r="K110" s="61" t="s">
        <v>1237</v>
      </c>
      <c r="L110" s="61">
        <v>0</v>
      </c>
      <c r="M110" s="61">
        <v>0</v>
      </c>
      <c r="N110" s="61">
        <v>175</v>
      </c>
      <c r="O110" s="61"/>
      <c r="P110" s="61"/>
      <c r="Q110" s="61">
        <v>0</v>
      </c>
    </row>
    <row r="111" spans="1:17" x14ac:dyDescent="0.35">
      <c r="A111" t="str">
        <f>IF(OR(ISBLANK(VLOOKUP(B111,'EUROSTAT-Code'!D:E,2,0)),ISNA(VLOOKUP(B111,'EUROSTAT-Code'!D:E,2,0))),"",VLOOKUP(B111,'EUROSTAT-Code'!D:E,2,0))</f>
        <v>x</v>
      </c>
      <c r="B111" s="4" t="s">
        <v>168</v>
      </c>
      <c r="C111" s="4" t="s">
        <v>169</v>
      </c>
      <c r="D111" s="58">
        <v>680</v>
      </c>
      <c r="E111" s="64">
        <v>0</v>
      </c>
      <c r="F111" s="64"/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 t="s">
        <v>1237</v>
      </c>
      <c r="M111" s="59">
        <v>675</v>
      </c>
      <c r="N111" s="59">
        <v>0</v>
      </c>
      <c r="O111" s="59"/>
      <c r="P111" s="59"/>
      <c r="Q111" s="59">
        <v>0</v>
      </c>
    </row>
    <row r="112" spans="1:17" x14ac:dyDescent="0.35">
      <c r="A112" t="str">
        <f>IF(OR(ISBLANK(VLOOKUP(B112,'EUROSTAT-Code'!D:E,2,0)),ISNA(VLOOKUP(B112,'EUROSTAT-Code'!D:E,2,0))),"",VLOOKUP(B112,'EUROSTAT-Code'!D:E,2,0))</f>
        <v/>
      </c>
      <c r="B112" s="6" t="s">
        <v>170</v>
      </c>
      <c r="C112" s="6" t="s">
        <v>1322</v>
      </c>
      <c r="D112" s="60">
        <v>225</v>
      </c>
      <c r="E112" s="65">
        <v>0</v>
      </c>
      <c r="F112" s="65"/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215</v>
      </c>
      <c r="M112" s="61">
        <v>0</v>
      </c>
      <c r="N112" s="61">
        <v>0</v>
      </c>
      <c r="O112" s="61"/>
      <c r="P112" s="61"/>
      <c r="Q112" s="61">
        <v>0</v>
      </c>
    </row>
    <row r="113" spans="1:17" x14ac:dyDescent="0.35">
      <c r="A113" t="str">
        <f>IF(OR(ISBLANK(VLOOKUP(B113,'EUROSTAT-Code'!D:E,2,0)),ISNA(VLOOKUP(B113,'EUROSTAT-Code'!D:E,2,0))),"",VLOOKUP(B113,'EUROSTAT-Code'!D:E,2,0))</f>
        <v/>
      </c>
      <c r="B113" s="4" t="s">
        <v>171</v>
      </c>
      <c r="C113" s="4" t="s">
        <v>172</v>
      </c>
      <c r="D113" s="58">
        <v>5</v>
      </c>
      <c r="E113" s="64">
        <v>0</v>
      </c>
      <c r="F113" s="64"/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/>
      <c r="P113" s="59"/>
      <c r="Q113" s="59">
        <v>0</v>
      </c>
    </row>
    <row r="114" spans="1:17" x14ac:dyDescent="0.35">
      <c r="A114" t="str">
        <f>IF(OR(ISBLANK(VLOOKUP(B114,'EUROSTAT-Code'!D:E,2,0)),ISNA(VLOOKUP(B114,'EUROSTAT-Code'!D:E,2,0))),"",VLOOKUP(B114,'EUROSTAT-Code'!D:E,2,0))</f>
        <v/>
      </c>
      <c r="B114" s="6" t="s">
        <v>298</v>
      </c>
      <c r="C114" s="6" t="s">
        <v>1343</v>
      </c>
      <c r="D114" s="60">
        <v>0</v>
      </c>
      <c r="E114" s="65">
        <v>0</v>
      </c>
      <c r="F114" s="65"/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/>
      <c r="P114" s="61"/>
      <c r="Q114" s="61">
        <v>0</v>
      </c>
    </row>
    <row r="115" spans="1:17" x14ac:dyDescent="0.35">
      <c r="A115" t="str">
        <f>IF(OR(ISBLANK(VLOOKUP(B115,'EUROSTAT-Code'!D:E,2,0)),ISNA(VLOOKUP(B115,'EUROSTAT-Code'!D:E,2,0))),"",VLOOKUP(B115,'EUROSTAT-Code'!D:E,2,0))</f>
        <v>x</v>
      </c>
      <c r="B115" s="4" t="s">
        <v>173</v>
      </c>
      <c r="C115" s="4" t="s">
        <v>1323</v>
      </c>
      <c r="D115" s="58">
        <v>320</v>
      </c>
      <c r="E115" s="64">
        <v>0</v>
      </c>
      <c r="F115" s="64"/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55</v>
      </c>
      <c r="N115" s="59">
        <v>0</v>
      </c>
      <c r="O115" s="59"/>
      <c r="P115" s="59"/>
      <c r="Q115" s="59">
        <v>0</v>
      </c>
    </row>
    <row r="116" spans="1:17" x14ac:dyDescent="0.35">
      <c r="A116" t="str">
        <f>IF(OR(ISBLANK(VLOOKUP(B116,'EUROSTAT-Code'!D:E,2,0)),ISNA(VLOOKUP(B116,'EUROSTAT-Code'!D:E,2,0))),"",VLOOKUP(B116,'EUROSTAT-Code'!D:E,2,0))</f>
        <v/>
      </c>
      <c r="B116" s="6" t="s">
        <v>174</v>
      </c>
      <c r="C116" s="6" t="s">
        <v>175</v>
      </c>
      <c r="D116" s="60">
        <v>15</v>
      </c>
      <c r="E116" s="65">
        <v>0</v>
      </c>
      <c r="F116" s="65"/>
      <c r="G116" s="61">
        <v>0</v>
      </c>
      <c r="H116" s="61">
        <v>0</v>
      </c>
      <c r="I116" s="61">
        <v>0</v>
      </c>
      <c r="J116" s="61">
        <v>0</v>
      </c>
      <c r="K116" s="61">
        <v>0</v>
      </c>
      <c r="L116" s="61">
        <v>0</v>
      </c>
      <c r="M116" s="61">
        <v>0</v>
      </c>
      <c r="N116" s="61">
        <v>15</v>
      </c>
      <c r="O116" s="61"/>
      <c r="P116" s="61"/>
      <c r="Q116" s="61">
        <v>0</v>
      </c>
    </row>
    <row r="117" spans="1:17" x14ac:dyDescent="0.35">
      <c r="A117" t="str">
        <f>IF(OR(ISBLANK(VLOOKUP(B117,'EUROSTAT-Code'!D:E,2,0)),ISNA(VLOOKUP(B117,'EUROSTAT-Code'!D:E,2,0))),"",VLOOKUP(B117,'EUROSTAT-Code'!D:E,2,0))</f>
        <v/>
      </c>
      <c r="B117" s="4" t="s">
        <v>176</v>
      </c>
      <c r="C117" s="4" t="s">
        <v>1324</v>
      </c>
      <c r="D117" s="58">
        <v>185</v>
      </c>
      <c r="E117" s="64" t="s">
        <v>1237</v>
      </c>
      <c r="F117" s="64"/>
      <c r="G117" s="59">
        <v>0</v>
      </c>
      <c r="H117" s="59">
        <v>0</v>
      </c>
      <c r="I117" s="59" t="s">
        <v>1237</v>
      </c>
      <c r="J117" s="59">
        <v>0</v>
      </c>
      <c r="K117" s="59">
        <v>0</v>
      </c>
      <c r="L117" s="59">
        <v>0</v>
      </c>
      <c r="M117" s="59">
        <v>0</v>
      </c>
      <c r="N117" s="59">
        <v>165</v>
      </c>
      <c r="O117" s="59"/>
      <c r="P117" s="59"/>
      <c r="Q117" s="59">
        <v>0</v>
      </c>
    </row>
    <row r="118" spans="1:17" x14ac:dyDescent="0.35">
      <c r="A118" t="str">
        <f>IF(OR(ISBLANK(VLOOKUP(B118,'EUROSTAT-Code'!D:E,2,0)),ISNA(VLOOKUP(B118,'EUROSTAT-Code'!D:E,2,0))),"",VLOOKUP(B118,'EUROSTAT-Code'!D:E,2,0))</f>
        <v/>
      </c>
      <c r="B118" s="6" t="s">
        <v>177</v>
      </c>
      <c r="C118" s="6" t="s">
        <v>178</v>
      </c>
      <c r="D118" s="60">
        <v>5</v>
      </c>
      <c r="E118" s="65">
        <v>0</v>
      </c>
      <c r="F118" s="65"/>
      <c r="G118" s="61">
        <v>0</v>
      </c>
      <c r="H118" s="61">
        <v>5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/>
      <c r="P118" s="61"/>
      <c r="Q118" s="61">
        <v>0</v>
      </c>
    </row>
    <row r="119" spans="1:17" x14ac:dyDescent="0.35">
      <c r="A119" t="str">
        <f>IF(OR(ISBLANK(VLOOKUP(B119,'EUROSTAT-Code'!D:E,2,0)),ISNA(VLOOKUP(B119,'EUROSTAT-Code'!D:E,2,0))),"",VLOOKUP(B119,'EUROSTAT-Code'!D:E,2,0))</f>
        <v>x</v>
      </c>
      <c r="B119" s="4" t="s">
        <v>179</v>
      </c>
      <c r="C119" s="4" t="s">
        <v>1325</v>
      </c>
      <c r="D119" s="58">
        <v>115</v>
      </c>
      <c r="E119" s="64">
        <v>0</v>
      </c>
      <c r="F119" s="64"/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/>
      <c r="P119" s="59"/>
      <c r="Q119" s="59">
        <v>115</v>
      </c>
    </row>
    <row r="120" spans="1:17" x14ac:dyDescent="0.35">
      <c r="A120" t="str">
        <f>IF(OR(ISBLANK(VLOOKUP(B120,'EUROSTAT-Code'!D:E,2,0)),ISNA(VLOOKUP(B120,'EUROSTAT-Code'!D:E,2,0))),"",VLOOKUP(B120,'EUROSTAT-Code'!D:E,2,0))</f>
        <v>x</v>
      </c>
      <c r="B120" s="6" t="s">
        <v>180</v>
      </c>
      <c r="C120" s="6" t="s">
        <v>181</v>
      </c>
      <c r="D120" s="60">
        <v>13430</v>
      </c>
      <c r="E120" s="65">
        <v>2050</v>
      </c>
      <c r="F120" s="65"/>
      <c r="G120" s="61" t="s">
        <v>1237</v>
      </c>
      <c r="H120" s="61">
        <v>1000</v>
      </c>
      <c r="I120" s="61">
        <v>410</v>
      </c>
      <c r="J120" s="61" t="s">
        <v>1237</v>
      </c>
      <c r="K120" s="61">
        <v>1045</v>
      </c>
      <c r="L120" s="61">
        <v>640</v>
      </c>
      <c r="M120" s="61">
        <v>565</v>
      </c>
      <c r="N120" s="61">
        <v>3185</v>
      </c>
      <c r="O120" s="61"/>
      <c r="P120" s="61"/>
      <c r="Q120" s="61">
        <v>1065</v>
      </c>
    </row>
    <row r="121" spans="1:17" x14ac:dyDescent="0.35">
      <c r="A121" t="str">
        <f>IF(OR(ISBLANK(VLOOKUP(B121,'EUROSTAT-Code'!D:E,2,0)),ISNA(VLOOKUP(B121,'EUROSTAT-Code'!D:E,2,0))),"",VLOOKUP(B121,'EUROSTAT-Code'!D:E,2,0))</f>
        <v/>
      </c>
      <c r="B121" s="4" t="s">
        <v>182</v>
      </c>
      <c r="C121" s="4" t="s">
        <v>1326</v>
      </c>
      <c r="D121" s="58">
        <v>160</v>
      </c>
      <c r="E121" s="64">
        <v>20</v>
      </c>
      <c r="F121" s="64"/>
      <c r="G121" s="59">
        <v>0</v>
      </c>
      <c r="H121" s="59">
        <v>110</v>
      </c>
      <c r="I121" s="59">
        <v>5</v>
      </c>
      <c r="J121" s="59" t="s">
        <v>1237</v>
      </c>
      <c r="K121" s="59">
        <v>15</v>
      </c>
      <c r="L121" s="59">
        <v>0</v>
      </c>
      <c r="M121" s="59">
        <v>0</v>
      </c>
      <c r="N121" s="59" t="s">
        <v>1237</v>
      </c>
      <c r="O121" s="59"/>
      <c r="P121" s="59"/>
      <c r="Q121" s="59">
        <v>0</v>
      </c>
    </row>
    <row r="122" spans="1:17" x14ac:dyDescent="0.35">
      <c r="A122" t="str">
        <f>IF(OR(ISBLANK(VLOOKUP(B122,'EUROSTAT-Code'!D:E,2,0)),ISNA(VLOOKUP(B122,'EUROSTAT-Code'!D:E,2,0))),"",VLOOKUP(B122,'EUROSTAT-Code'!D:E,2,0))</f>
        <v/>
      </c>
      <c r="B122" s="6" t="s">
        <v>183</v>
      </c>
      <c r="C122" s="6" t="s">
        <v>1327</v>
      </c>
      <c r="D122" s="60">
        <v>10</v>
      </c>
      <c r="E122" s="65">
        <v>0</v>
      </c>
      <c r="F122" s="65"/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10</v>
      </c>
      <c r="N122" s="61">
        <v>0</v>
      </c>
      <c r="O122" s="61"/>
      <c r="P122" s="61"/>
      <c r="Q122" s="61">
        <v>0</v>
      </c>
    </row>
    <row r="123" spans="1:17" x14ac:dyDescent="0.35">
      <c r="A123" t="str">
        <f>IF(OR(ISBLANK(VLOOKUP(B123,'EUROSTAT-Code'!D:E,2,0)),ISNA(VLOOKUP(B123,'EUROSTAT-Code'!D:E,2,0))),"",VLOOKUP(B123,'EUROSTAT-Code'!D:E,2,0))</f>
        <v/>
      </c>
      <c r="B123" s="4" t="s">
        <v>184</v>
      </c>
      <c r="C123" s="4" t="s">
        <v>185</v>
      </c>
      <c r="D123" s="58">
        <v>40</v>
      </c>
      <c r="E123" s="64">
        <v>15</v>
      </c>
      <c r="F123" s="64"/>
      <c r="G123" s="59">
        <v>0</v>
      </c>
      <c r="H123" s="59">
        <v>15</v>
      </c>
      <c r="I123" s="59">
        <v>0</v>
      </c>
      <c r="J123" s="59">
        <v>0</v>
      </c>
      <c r="K123" s="59">
        <v>10</v>
      </c>
      <c r="L123" s="59">
        <v>0</v>
      </c>
      <c r="M123" s="59">
        <v>0</v>
      </c>
      <c r="N123" s="59">
        <v>0</v>
      </c>
      <c r="O123" s="59"/>
      <c r="P123" s="59"/>
      <c r="Q123" s="59">
        <v>0</v>
      </c>
    </row>
    <row r="124" spans="1:17" x14ac:dyDescent="0.35">
      <c r="A124" t="str">
        <f>IF(OR(ISBLANK(VLOOKUP(B124,'EUROSTAT-Code'!D:E,2,0)),ISNA(VLOOKUP(B124,'EUROSTAT-Code'!D:E,2,0))),"",VLOOKUP(B124,'EUROSTAT-Code'!D:E,2,0))</f>
        <v/>
      </c>
      <c r="B124" s="6" t="s">
        <v>186</v>
      </c>
      <c r="C124" s="6" t="s">
        <v>1328</v>
      </c>
      <c r="D124" s="60">
        <v>20</v>
      </c>
      <c r="E124" s="65">
        <v>10</v>
      </c>
      <c r="F124" s="65"/>
      <c r="G124" s="61" t="s">
        <v>1237</v>
      </c>
      <c r="H124" s="61">
        <v>5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/>
      <c r="P124" s="61"/>
      <c r="Q124" s="61">
        <v>0</v>
      </c>
    </row>
    <row r="125" spans="1:17" x14ac:dyDescent="0.35">
      <c r="A125" t="str">
        <f>IF(OR(ISBLANK(VLOOKUP(B125,'EUROSTAT-Code'!D:E,2,0)),ISNA(VLOOKUP(B125,'EUROSTAT-Code'!D:E,2,0))),"",VLOOKUP(B125,'EUROSTAT-Code'!D:E,2,0))</f>
        <v/>
      </c>
      <c r="B125" s="4" t="s">
        <v>187</v>
      </c>
      <c r="C125" s="4" t="s">
        <v>1329</v>
      </c>
      <c r="D125" s="58">
        <v>80</v>
      </c>
      <c r="E125" s="64" t="s">
        <v>1237</v>
      </c>
      <c r="F125" s="64"/>
      <c r="G125" s="59" t="s">
        <v>1237</v>
      </c>
      <c r="H125" s="59" t="s">
        <v>1237</v>
      </c>
      <c r="I125" s="59">
        <v>15</v>
      </c>
      <c r="J125" s="59" t="s">
        <v>1237</v>
      </c>
      <c r="K125" s="59">
        <v>0</v>
      </c>
      <c r="L125" s="59">
        <v>40</v>
      </c>
      <c r="M125" s="59">
        <v>0</v>
      </c>
      <c r="N125" s="59" t="s">
        <v>1237</v>
      </c>
      <c r="O125" s="59"/>
      <c r="P125" s="59"/>
      <c r="Q125" s="59">
        <v>0</v>
      </c>
    </row>
    <row r="126" spans="1:17" x14ac:dyDescent="0.35">
      <c r="A126" t="str">
        <f>IF(OR(ISBLANK(VLOOKUP(B126,'EUROSTAT-Code'!D:E,2,0)),ISNA(VLOOKUP(B126,'EUROSTAT-Code'!D:E,2,0))),"",VLOOKUP(B126,'EUROSTAT-Code'!D:E,2,0))</f>
        <v/>
      </c>
      <c r="B126" s="6" t="s">
        <v>188</v>
      </c>
      <c r="C126" s="6" t="s">
        <v>189</v>
      </c>
      <c r="D126" s="60">
        <v>5</v>
      </c>
      <c r="E126" s="65">
        <v>0</v>
      </c>
      <c r="F126" s="65"/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5</v>
      </c>
      <c r="M126" s="61">
        <v>0</v>
      </c>
      <c r="N126" s="61" t="s">
        <v>1237</v>
      </c>
      <c r="O126" s="61"/>
      <c r="P126" s="61"/>
      <c r="Q126" s="61">
        <v>0</v>
      </c>
    </row>
    <row r="127" spans="1:17" x14ac:dyDescent="0.35">
      <c r="A127" t="str">
        <f>IF(OR(ISBLANK(VLOOKUP(B127,'EUROSTAT-Code'!D:E,2,0)),ISNA(VLOOKUP(B127,'EUROSTAT-Code'!D:E,2,0))),"",VLOOKUP(B127,'EUROSTAT-Code'!D:E,2,0))</f>
        <v/>
      </c>
      <c r="B127" s="4" t="s">
        <v>190</v>
      </c>
      <c r="C127" s="4" t="s">
        <v>191</v>
      </c>
      <c r="D127" s="58">
        <v>90</v>
      </c>
      <c r="E127" s="64" t="s">
        <v>1237</v>
      </c>
      <c r="F127" s="64"/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 t="s">
        <v>1237</v>
      </c>
      <c r="O127" s="59"/>
      <c r="P127" s="59"/>
      <c r="Q127" s="59">
        <v>0</v>
      </c>
    </row>
    <row r="128" spans="1:17" x14ac:dyDescent="0.35">
      <c r="A128" t="str">
        <f>IF(OR(ISBLANK(VLOOKUP(B128,'EUROSTAT-Code'!D:E,2,0)),ISNA(VLOOKUP(B128,'EUROSTAT-Code'!D:E,2,0))),"",VLOOKUP(B128,'EUROSTAT-Code'!D:E,2,0))</f>
        <v/>
      </c>
      <c r="B128" s="6" t="s">
        <v>192</v>
      </c>
      <c r="C128" s="6" t="s">
        <v>193</v>
      </c>
      <c r="D128" s="60">
        <v>1115</v>
      </c>
      <c r="E128" s="65">
        <v>80</v>
      </c>
      <c r="F128" s="65"/>
      <c r="G128" s="61" t="s">
        <v>1237</v>
      </c>
      <c r="H128" s="61">
        <v>35</v>
      </c>
      <c r="I128" s="61">
        <v>70</v>
      </c>
      <c r="J128" s="61" t="s">
        <v>1237</v>
      </c>
      <c r="K128" s="61">
        <v>30</v>
      </c>
      <c r="L128" s="61" t="s">
        <v>1237</v>
      </c>
      <c r="M128" s="61">
        <v>0</v>
      </c>
      <c r="N128" s="61">
        <v>290</v>
      </c>
      <c r="O128" s="61"/>
      <c r="P128" s="61"/>
      <c r="Q128" s="61">
        <v>0</v>
      </c>
    </row>
    <row r="129" spans="1:17" x14ac:dyDescent="0.35">
      <c r="A129" t="str">
        <f>IF(OR(ISBLANK(VLOOKUP(B129,'EUROSTAT-Code'!D:E,2,0)),ISNA(VLOOKUP(B129,'EUROSTAT-Code'!D:E,2,0))),"",VLOOKUP(B129,'EUROSTAT-Code'!D:E,2,0))</f>
        <v/>
      </c>
      <c r="B129" s="4" t="s">
        <v>194</v>
      </c>
      <c r="C129" s="4" t="s">
        <v>195</v>
      </c>
      <c r="D129" s="58">
        <v>20</v>
      </c>
      <c r="E129" s="64">
        <v>0</v>
      </c>
      <c r="F129" s="64"/>
      <c r="G129" s="59">
        <v>0</v>
      </c>
      <c r="H129" s="59">
        <v>0</v>
      </c>
      <c r="I129" s="59">
        <v>0</v>
      </c>
      <c r="J129" s="59">
        <v>0</v>
      </c>
      <c r="K129" s="59">
        <v>0</v>
      </c>
      <c r="L129" s="59">
        <v>0</v>
      </c>
      <c r="M129" s="59">
        <v>0</v>
      </c>
      <c r="N129" s="59">
        <v>0</v>
      </c>
      <c r="O129" s="59"/>
      <c r="P129" s="59"/>
      <c r="Q129" s="59">
        <v>0</v>
      </c>
    </row>
    <row r="130" spans="1:17" x14ac:dyDescent="0.35">
      <c r="A130" t="str">
        <f>IF(OR(ISBLANK(VLOOKUP(B130,'EUROSTAT-Code'!D:E,2,0)),ISNA(VLOOKUP(B130,'EUROSTAT-Code'!D:E,2,0))),"",VLOOKUP(B130,'EUROSTAT-Code'!D:E,2,0))</f>
        <v>x</v>
      </c>
      <c r="B130" s="6" t="s">
        <v>196</v>
      </c>
      <c r="C130" s="6" t="s">
        <v>197</v>
      </c>
      <c r="D130" s="60">
        <v>830</v>
      </c>
      <c r="E130" s="65" t="s">
        <v>1237</v>
      </c>
      <c r="F130" s="65"/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825</v>
      </c>
      <c r="M130" s="61">
        <v>0</v>
      </c>
      <c r="N130" s="61">
        <v>0</v>
      </c>
      <c r="O130" s="61"/>
      <c r="P130" s="61"/>
      <c r="Q130" s="61">
        <v>0</v>
      </c>
    </row>
    <row r="131" spans="1:17" x14ac:dyDescent="0.35">
      <c r="A131" t="str">
        <f>IF(OR(ISBLANK(VLOOKUP(B131,'EUROSTAT-Code'!D:E,2,0)),ISNA(VLOOKUP(B131,'EUROSTAT-Code'!D:E,2,0))),"",VLOOKUP(B131,'EUROSTAT-Code'!D:E,2,0))</f>
        <v/>
      </c>
      <c r="B131" s="4" t="s">
        <v>198</v>
      </c>
      <c r="C131" s="4" t="s">
        <v>199</v>
      </c>
      <c r="D131" s="58">
        <v>490</v>
      </c>
      <c r="E131" s="64">
        <v>35</v>
      </c>
      <c r="F131" s="64"/>
      <c r="G131" s="59">
        <v>0</v>
      </c>
      <c r="H131" s="59">
        <v>15</v>
      </c>
      <c r="I131" s="59">
        <v>105</v>
      </c>
      <c r="J131" s="59">
        <v>40</v>
      </c>
      <c r="K131" s="59">
        <v>40</v>
      </c>
      <c r="L131" s="59">
        <v>0</v>
      </c>
      <c r="M131" s="59">
        <v>0</v>
      </c>
      <c r="N131" s="59">
        <v>60</v>
      </c>
      <c r="O131" s="59"/>
      <c r="P131" s="59"/>
      <c r="Q131" s="59">
        <v>0</v>
      </c>
    </row>
    <row r="132" spans="1:17" x14ac:dyDescent="0.35">
      <c r="A132" t="str">
        <f>IF(OR(ISBLANK(VLOOKUP(B132,'EUROSTAT-Code'!D:E,2,0)),ISNA(VLOOKUP(B132,'EUROSTAT-Code'!D:E,2,0))),"",VLOOKUP(B132,'EUROSTAT-Code'!D:E,2,0))</f>
        <v/>
      </c>
      <c r="B132" s="6" t="s">
        <v>200</v>
      </c>
      <c r="C132" s="6" t="s">
        <v>201</v>
      </c>
      <c r="D132" s="60">
        <v>450</v>
      </c>
      <c r="E132" s="65">
        <v>30</v>
      </c>
      <c r="F132" s="65"/>
      <c r="G132" s="61">
        <v>0</v>
      </c>
      <c r="H132" s="61">
        <v>90</v>
      </c>
      <c r="I132" s="61">
        <v>0</v>
      </c>
      <c r="J132" s="61">
        <v>0</v>
      </c>
      <c r="K132" s="61">
        <v>15</v>
      </c>
      <c r="L132" s="61">
        <v>0</v>
      </c>
      <c r="M132" s="61">
        <v>315</v>
      </c>
      <c r="N132" s="61">
        <v>0</v>
      </c>
      <c r="O132" s="61"/>
      <c r="P132" s="61"/>
      <c r="Q132" s="61">
        <v>0</v>
      </c>
    </row>
    <row r="133" spans="1:17" x14ac:dyDescent="0.35">
      <c r="A133" t="str">
        <f>IF(OR(ISBLANK(VLOOKUP(B133,'EUROSTAT-Code'!D:E,2,0)),ISNA(VLOOKUP(B133,'EUROSTAT-Code'!D:E,2,0))),"",VLOOKUP(B133,'EUROSTAT-Code'!D:E,2,0))</f>
        <v/>
      </c>
      <c r="B133" s="4" t="s">
        <v>202</v>
      </c>
      <c r="C133" s="4" t="s">
        <v>1330</v>
      </c>
      <c r="D133" s="58">
        <v>115</v>
      </c>
      <c r="E133" s="64">
        <v>35</v>
      </c>
      <c r="F133" s="64"/>
      <c r="G133" s="59" t="s">
        <v>1237</v>
      </c>
      <c r="H133" s="59">
        <v>15</v>
      </c>
      <c r="I133" s="59">
        <v>15</v>
      </c>
      <c r="J133" s="59">
        <v>5</v>
      </c>
      <c r="K133" s="59">
        <v>15</v>
      </c>
      <c r="L133" s="59">
        <v>0</v>
      </c>
      <c r="M133" s="59">
        <v>10</v>
      </c>
      <c r="N133" s="59">
        <v>0</v>
      </c>
      <c r="O133" s="59"/>
      <c r="P133" s="59"/>
      <c r="Q133" s="59">
        <v>10</v>
      </c>
    </row>
    <row r="134" spans="1:17" x14ac:dyDescent="0.35">
      <c r="A134" t="str">
        <f>IF(OR(ISBLANK(VLOOKUP(B134,'EUROSTAT-Code'!D:E,2,0)),ISNA(VLOOKUP(B134,'EUROSTAT-Code'!D:E,2,0))),"",VLOOKUP(B134,'EUROSTAT-Code'!D:E,2,0))</f>
        <v/>
      </c>
      <c r="B134" s="6" t="s">
        <v>203</v>
      </c>
      <c r="C134" s="6" t="s">
        <v>1331</v>
      </c>
      <c r="D134" s="60">
        <v>35</v>
      </c>
      <c r="E134" s="65">
        <v>20</v>
      </c>
      <c r="F134" s="65"/>
      <c r="G134" s="61">
        <v>0</v>
      </c>
      <c r="H134" s="61">
        <v>0</v>
      </c>
      <c r="I134" s="61" t="s">
        <v>1237</v>
      </c>
      <c r="J134" s="61" t="s">
        <v>1237</v>
      </c>
      <c r="K134" s="61">
        <v>10</v>
      </c>
      <c r="L134" s="61">
        <v>0</v>
      </c>
      <c r="M134" s="61">
        <v>0</v>
      </c>
      <c r="N134" s="61">
        <v>0</v>
      </c>
      <c r="O134" s="61"/>
      <c r="P134" s="61"/>
      <c r="Q134" s="61">
        <v>0</v>
      </c>
    </row>
    <row r="135" spans="1:17" x14ac:dyDescent="0.35">
      <c r="A135" t="str">
        <f>IF(OR(ISBLANK(VLOOKUP(B135,'EUROSTAT-Code'!D:E,2,0)),ISNA(VLOOKUP(B135,'EUROSTAT-Code'!D:E,2,0))),"",VLOOKUP(B135,'EUROSTAT-Code'!D:E,2,0))</f>
        <v/>
      </c>
      <c r="B135" s="4" t="s">
        <v>204</v>
      </c>
      <c r="C135" s="4" t="s">
        <v>1332</v>
      </c>
      <c r="D135" s="58">
        <v>5</v>
      </c>
      <c r="E135" s="64">
        <v>0</v>
      </c>
      <c r="F135" s="64"/>
      <c r="G135" s="59">
        <v>0</v>
      </c>
      <c r="H135" s="59">
        <v>0</v>
      </c>
      <c r="I135" s="59">
        <v>0</v>
      </c>
      <c r="J135" s="59">
        <v>0</v>
      </c>
      <c r="K135" s="59" t="s">
        <v>1237</v>
      </c>
      <c r="L135" s="59">
        <v>0</v>
      </c>
      <c r="M135" s="59">
        <v>0</v>
      </c>
      <c r="N135" s="59">
        <v>5</v>
      </c>
      <c r="O135" s="59"/>
      <c r="P135" s="59"/>
      <c r="Q135" s="59">
        <v>0</v>
      </c>
    </row>
    <row r="136" spans="1:17" x14ac:dyDescent="0.35">
      <c r="A136" t="str">
        <f>IF(OR(ISBLANK(VLOOKUP(B136,'EUROSTAT-Code'!D:E,2,0)),ISNA(VLOOKUP(B136,'EUROSTAT-Code'!D:E,2,0))),"",VLOOKUP(B136,'EUROSTAT-Code'!D:E,2,0))</f>
        <v/>
      </c>
      <c r="B136" s="6" t="s">
        <v>205</v>
      </c>
      <c r="C136" s="6" t="s">
        <v>206</v>
      </c>
      <c r="D136" s="60">
        <v>695</v>
      </c>
      <c r="E136" s="65">
        <v>0</v>
      </c>
      <c r="F136" s="65"/>
      <c r="G136" s="61">
        <v>0</v>
      </c>
      <c r="H136" s="61" t="s">
        <v>1237</v>
      </c>
      <c r="I136" s="61">
        <v>0</v>
      </c>
      <c r="J136" s="61">
        <v>0</v>
      </c>
      <c r="K136" s="61">
        <v>0</v>
      </c>
      <c r="L136" s="61" t="s">
        <v>1237</v>
      </c>
      <c r="M136" s="61">
        <v>0</v>
      </c>
      <c r="N136" s="61">
        <v>685</v>
      </c>
      <c r="O136" s="61"/>
      <c r="P136" s="61"/>
      <c r="Q136" s="61">
        <v>0</v>
      </c>
    </row>
    <row r="137" spans="1:17" x14ac:dyDescent="0.35">
      <c r="A137" t="str">
        <f>IF(OR(ISBLANK(VLOOKUP(B137,'EUROSTAT-Code'!D:E,2,0)),ISNA(VLOOKUP(B137,'EUROSTAT-Code'!D:E,2,0))),"",VLOOKUP(B137,'EUROSTAT-Code'!D:E,2,0))</f>
        <v>x</v>
      </c>
      <c r="B137" s="4" t="s">
        <v>207</v>
      </c>
      <c r="C137" s="4" t="s">
        <v>208</v>
      </c>
      <c r="D137" s="58">
        <v>650</v>
      </c>
      <c r="E137" s="64">
        <v>0</v>
      </c>
      <c r="F137" s="64"/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645</v>
      </c>
      <c r="O137" s="59"/>
      <c r="P137" s="59"/>
      <c r="Q137" s="59">
        <v>0</v>
      </c>
    </row>
    <row r="138" spans="1:17" x14ac:dyDescent="0.35">
      <c r="A138" t="str">
        <f>IF(OR(ISBLANK(VLOOKUP(B138,'EUROSTAT-Code'!D:E,2,0)),ISNA(VLOOKUP(B138,'EUROSTAT-Code'!D:E,2,0))),"",VLOOKUP(B138,'EUROSTAT-Code'!D:E,2,0))</f>
        <v>x</v>
      </c>
      <c r="B138" s="6" t="s">
        <v>209</v>
      </c>
      <c r="C138" s="6" t="s">
        <v>210</v>
      </c>
      <c r="D138" s="60">
        <v>150</v>
      </c>
      <c r="E138" s="65">
        <v>0</v>
      </c>
      <c r="F138" s="65"/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150</v>
      </c>
      <c r="O138" s="61"/>
      <c r="P138" s="61"/>
      <c r="Q138" s="61">
        <v>0</v>
      </c>
    </row>
    <row r="139" spans="1:17" x14ac:dyDescent="0.35">
      <c r="A139" t="str">
        <f>IF(OR(ISBLANK(VLOOKUP(B139,'EUROSTAT-Code'!D:E,2,0)),ISNA(VLOOKUP(B139,'EUROSTAT-Code'!D:E,2,0))),"",VLOOKUP(B139,'EUROSTAT-Code'!D:E,2,0))</f>
        <v/>
      </c>
      <c r="B139" s="4" t="s">
        <v>211</v>
      </c>
      <c r="C139" s="4" t="s">
        <v>212</v>
      </c>
      <c r="D139" s="58">
        <v>20</v>
      </c>
      <c r="E139" s="64">
        <v>0</v>
      </c>
      <c r="F139" s="64"/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20</v>
      </c>
      <c r="M139" s="59">
        <v>0</v>
      </c>
      <c r="N139" s="59">
        <v>0</v>
      </c>
      <c r="O139" s="59"/>
      <c r="P139" s="59"/>
      <c r="Q139" s="59">
        <v>0</v>
      </c>
    </row>
    <row r="140" spans="1:17" x14ac:dyDescent="0.35">
      <c r="A140" t="str">
        <f>IF(OR(ISBLANK(VLOOKUP(B140,'EUROSTAT-Code'!D:E,2,0)),ISNA(VLOOKUP(B140,'EUROSTAT-Code'!D:E,2,0))),"",VLOOKUP(B140,'EUROSTAT-Code'!D:E,2,0))</f>
        <v/>
      </c>
      <c r="B140" s="8" t="s">
        <v>213</v>
      </c>
      <c r="C140" s="8" t="s">
        <v>1053</v>
      </c>
      <c r="D140" s="62">
        <v>174215</v>
      </c>
      <c r="E140" s="66"/>
      <c r="F140" s="66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>
        <v>0</v>
      </c>
    </row>
    <row r="141" spans="1:17" x14ac:dyDescent="0.35">
      <c r="A141" t="str">
        <f>IF(OR(ISBLANK(VLOOKUP(B141,'EUROSTAT-Code'!D:E,2,0)),ISNA(VLOOKUP(B141,'EUROSTAT-Code'!D:E,2,0))),"",VLOOKUP(B141,'EUROSTAT-Code'!D:E,2,0))</f>
        <v>x</v>
      </c>
      <c r="B141" s="6" t="s">
        <v>215</v>
      </c>
      <c r="C141" s="6" t="s">
        <v>1054</v>
      </c>
      <c r="D141" s="60">
        <v>20</v>
      </c>
      <c r="E141" s="65">
        <v>0</v>
      </c>
      <c r="F141" s="65"/>
      <c r="G141" s="61">
        <v>0</v>
      </c>
      <c r="H141" s="61">
        <v>5</v>
      </c>
      <c r="I141" s="61">
        <v>0</v>
      </c>
      <c r="J141" s="61">
        <v>0</v>
      </c>
      <c r="K141" s="61">
        <v>0</v>
      </c>
      <c r="L141" s="61">
        <v>15</v>
      </c>
      <c r="M141" s="61">
        <v>0</v>
      </c>
      <c r="N141" s="61">
        <v>0</v>
      </c>
      <c r="O141" s="61"/>
      <c r="P141" s="61"/>
      <c r="Q141" s="61">
        <v>0</v>
      </c>
    </row>
    <row r="142" spans="1:17" x14ac:dyDescent="0.35">
      <c r="A142" t="str">
        <f>IF(OR(ISBLANK(VLOOKUP(B142,'EUROSTAT-Code'!D:E,2,0)),ISNA(VLOOKUP(B142,'EUROSTAT-Code'!D:E,2,0))),"",VLOOKUP(B142,'EUROSTAT-Code'!D:E,2,0))</f>
        <v>x</v>
      </c>
      <c r="B142" s="4" t="s">
        <v>216</v>
      </c>
      <c r="C142" s="4" t="s">
        <v>217</v>
      </c>
      <c r="D142" s="58">
        <v>35</v>
      </c>
      <c r="E142" s="64" t="s">
        <v>1237</v>
      </c>
      <c r="F142" s="64"/>
      <c r="G142" s="59" t="s">
        <v>1237</v>
      </c>
      <c r="H142" s="59" t="s">
        <v>1237</v>
      </c>
      <c r="I142" s="59" t="s">
        <v>1237</v>
      </c>
      <c r="J142" s="59" t="s">
        <v>1237</v>
      </c>
      <c r="K142" s="59" t="s">
        <v>1237</v>
      </c>
      <c r="L142" s="59">
        <v>20</v>
      </c>
      <c r="M142" s="59">
        <v>0</v>
      </c>
      <c r="N142" s="59">
        <v>10</v>
      </c>
      <c r="O142" s="59"/>
      <c r="P142" s="59"/>
      <c r="Q142" s="59">
        <v>0</v>
      </c>
    </row>
    <row r="143" spans="1:17" x14ac:dyDescent="0.35">
      <c r="A143" t="str">
        <f>IF(OR(ISBLANK(VLOOKUP(B143,'EUROSTAT-Code'!D:E,2,0)),ISNA(VLOOKUP(B143,'EUROSTAT-Code'!D:E,2,0))),"",VLOOKUP(B143,'EUROSTAT-Code'!D:E,2,0))</f>
        <v/>
      </c>
      <c r="B143" s="6" t="s">
        <v>218</v>
      </c>
      <c r="C143" s="6" t="s">
        <v>219</v>
      </c>
      <c r="D143" s="60">
        <v>15</v>
      </c>
      <c r="E143" s="65">
        <v>0</v>
      </c>
      <c r="F143" s="65"/>
      <c r="G143" s="61" t="s">
        <v>1237</v>
      </c>
      <c r="H143" s="61">
        <v>0</v>
      </c>
      <c r="I143" s="61">
        <v>0</v>
      </c>
      <c r="J143" s="61" t="s">
        <v>1237</v>
      </c>
      <c r="K143" s="61" t="s">
        <v>1237</v>
      </c>
      <c r="L143" s="61">
        <v>10</v>
      </c>
      <c r="M143" s="61">
        <v>0</v>
      </c>
      <c r="N143" s="61" t="s">
        <v>1237</v>
      </c>
      <c r="O143" s="61"/>
      <c r="P143" s="61"/>
      <c r="Q143" s="61">
        <v>0</v>
      </c>
    </row>
    <row r="144" spans="1:17" x14ac:dyDescent="0.35">
      <c r="A144" t="str">
        <f>IF(OR(ISBLANK(VLOOKUP(B144,'EUROSTAT-Code'!D:E,2,0)),ISNA(VLOOKUP(B144,'EUROSTAT-Code'!D:E,2,0))),"",VLOOKUP(B144,'EUROSTAT-Code'!D:E,2,0))</f>
        <v>x</v>
      </c>
      <c r="B144" s="4" t="s">
        <v>220</v>
      </c>
      <c r="C144" s="4" t="s">
        <v>221</v>
      </c>
      <c r="D144" s="58">
        <v>5</v>
      </c>
      <c r="E144" s="64">
        <v>0</v>
      </c>
      <c r="F144" s="64"/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5</v>
      </c>
      <c r="N144" s="59">
        <v>0</v>
      </c>
      <c r="O144" s="59"/>
      <c r="P144" s="59"/>
      <c r="Q144" s="59">
        <v>0</v>
      </c>
    </row>
    <row r="145" spans="1:17" x14ac:dyDescent="0.35">
      <c r="A145" t="str">
        <f>IF(OR(ISBLANK(VLOOKUP(B145,'EUROSTAT-Code'!D:E,2,0)),ISNA(VLOOKUP(B145,'EUROSTAT-Code'!D:E,2,0))),"",VLOOKUP(B145,'EUROSTAT-Code'!D:E,2,0))</f>
        <v>x</v>
      </c>
      <c r="B145" s="6" t="s">
        <v>222</v>
      </c>
      <c r="C145" s="6" t="s">
        <v>306</v>
      </c>
      <c r="D145" s="60">
        <v>45</v>
      </c>
      <c r="E145" s="65">
        <v>10</v>
      </c>
      <c r="F145" s="65"/>
      <c r="G145" s="61" t="s">
        <v>1237</v>
      </c>
      <c r="H145" s="61">
        <v>5</v>
      </c>
      <c r="I145" s="61">
        <v>5</v>
      </c>
      <c r="J145" s="61" t="s">
        <v>1237</v>
      </c>
      <c r="K145" s="61">
        <v>0</v>
      </c>
      <c r="L145" s="61">
        <v>15</v>
      </c>
      <c r="M145" s="61">
        <v>10</v>
      </c>
      <c r="N145" s="61" t="s">
        <v>1237</v>
      </c>
      <c r="O145" s="61"/>
      <c r="P145" s="61"/>
      <c r="Q145" s="61">
        <v>0</v>
      </c>
    </row>
    <row r="146" spans="1:17" x14ac:dyDescent="0.35">
      <c r="A146" t="str">
        <f>IF(OR(ISBLANK(VLOOKUP(B146,'EUROSTAT-Code'!D:E,2,0)),ISNA(VLOOKUP(B146,'EUROSTAT-Code'!D:E,2,0))),"",VLOOKUP(B146,'EUROSTAT-Code'!D:E,2,0))</f>
        <v/>
      </c>
      <c r="B146" s="4" t="s">
        <v>223</v>
      </c>
      <c r="C146" s="4" t="s">
        <v>1078</v>
      </c>
      <c r="D146" s="58">
        <v>5</v>
      </c>
      <c r="E146" s="64">
        <v>0</v>
      </c>
      <c r="F146" s="64"/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/>
      <c r="P146" s="59"/>
      <c r="Q146" s="59">
        <v>0</v>
      </c>
    </row>
    <row r="147" spans="1:17" x14ac:dyDescent="0.35">
      <c r="A147" t="str">
        <f>IF(OR(ISBLANK(VLOOKUP(B147,'EUROSTAT-Code'!D:E,2,0)),ISNA(VLOOKUP(B147,'EUROSTAT-Code'!D:E,2,0))),"",VLOOKUP(B147,'EUROSTAT-Code'!D:E,2,0))</f>
        <v/>
      </c>
      <c r="B147" s="4" t="s">
        <v>224</v>
      </c>
      <c r="C147" s="4" t="s">
        <v>225</v>
      </c>
      <c r="D147" s="58">
        <v>90</v>
      </c>
      <c r="E147" s="64">
        <v>5</v>
      </c>
      <c r="F147" s="64"/>
      <c r="G147" s="59">
        <v>0</v>
      </c>
      <c r="H147" s="59" t="s">
        <v>1237</v>
      </c>
      <c r="I147" s="59">
        <v>0</v>
      </c>
      <c r="J147" s="59">
        <v>0</v>
      </c>
      <c r="K147" s="59">
        <v>0</v>
      </c>
      <c r="L147" s="59">
        <v>75</v>
      </c>
      <c r="M147" s="59">
        <v>0</v>
      </c>
      <c r="N147" s="59">
        <v>0</v>
      </c>
      <c r="O147" s="59"/>
      <c r="P147" s="59"/>
      <c r="Q147" s="59" t="s">
        <v>1237</v>
      </c>
    </row>
    <row r="148" spans="1:17" x14ac:dyDescent="0.35">
      <c r="A148" t="str">
        <f>IF(OR(ISBLANK(VLOOKUP(B148,'EUROSTAT-Code'!D:E,2,0)),ISNA(VLOOKUP(B148,'EUROSTAT-Code'!D:E,2,0))),"",VLOOKUP(B148,'EUROSTAT-Code'!D:E,2,0))</f>
        <v>x</v>
      </c>
      <c r="B148" s="6" t="s">
        <v>226</v>
      </c>
      <c r="C148" s="6" t="s">
        <v>227</v>
      </c>
      <c r="D148" s="60">
        <v>115</v>
      </c>
      <c r="E148" s="65">
        <v>0</v>
      </c>
      <c r="F148" s="65"/>
      <c r="G148" s="61">
        <v>0</v>
      </c>
      <c r="H148" s="61">
        <v>0</v>
      </c>
      <c r="I148" s="61" t="s">
        <v>1237</v>
      </c>
      <c r="J148" s="61" t="s">
        <v>1237</v>
      </c>
      <c r="K148" s="61">
        <v>0</v>
      </c>
      <c r="L148" s="61">
        <v>0</v>
      </c>
      <c r="M148" s="61">
        <v>105</v>
      </c>
      <c r="N148" s="61">
        <v>0</v>
      </c>
      <c r="O148" s="61"/>
      <c r="P148" s="61"/>
      <c r="Q148" s="61">
        <v>0</v>
      </c>
    </row>
    <row r="149" spans="1:17" x14ac:dyDescent="0.35">
      <c r="A149" t="str">
        <f>IF(OR(ISBLANK(VLOOKUP(B149,'EUROSTAT-Code'!D:E,2,0)),ISNA(VLOOKUP(B149,'EUROSTAT-Code'!D:E,2,0))),"",VLOOKUP(B149,'EUROSTAT-Code'!D:E,2,0))</f>
        <v/>
      </c>
      <c r="B149" s="6" t="s">
        <v>230</v>
      </c>
      <c r="C149" s="6" t="s">
        <v>231</v>
      </c>
      <c r="D149" s="60">
        <v>10</v>
      </c>
      <c r="E149" s="65">
        <v>0</v>
      </c>
      <c r="F149" s="65"/>
      <c r="G149" s="61">
        <v>0</v>
      </c>
      <c r="H149" s="61">
        <v>0</v>
      </c>
      <c r="I149" s="61">
        <v>0</v>
      </c>
      <c r="J149" s="61">
        <v>0</v>
      </c>
      <c r="K149" s="61">
        <v>0</v>
      </c>
      <c r="L149" s="61">
        <v>0</v>
      </c>
      <c r="M149" s="61">
        <v>0</v>
      </c>
      <c r="N149" s="61">
        <v>0</v>
      </c>
      <c r="O149" s="61"/>
      <c r="P149" s="61"/>
      <c r="Q149" s="61">
        <v>10</v>
      </c>
    </row>
    <row r="150" spans="1:17" x14ac:dyDescent="0.35">
      <c r="A150" t="str">
        <f>IF(OR(ISBLANK(VLOOKUP(B150,'EUROSTAT-Code'!D:E,2,0)),ISNA(VLOOKUP(B150,'EUROSTAT-Code'!D:E,2,0))),"",VLOOKUP(B150,'EUROSTAT-Code'!D:E,2,0))</f>
        <v>x</v>
      </c>
      <c r="B150" s="4" t="s">
        <v>282</v>
      </c>
      <c r="C150" s="4" t="s">
        <v>283</v>
      </c>
      <c r="D150" s="58">
        <v>0</v>
      </c>
      <c r="E150" s="64">
        <v>0</v>
      </c>
      <c r="F150" s="64"/>
      <c r="G150" s="59">
        <v>0</v>
      </c>
      <c r="H150" s="59">
        <v>0</v>
      </c>
      <c r="I150" s="59">
        <v>0</v>
      </c>
      <c r="J150" s="59">
        <v>0</v>
      </c>
      <c r="K150" s="59">
        <v>0</v>
      </c>
      <c r="L150" s="59">
        <v>0</v>
      </c>
      <c r="M150" s="59">
        <v>0</v>
      </c>
      <c r="N150" s="59">
        <v>0</v>
      </c>
      <c r="O150" s="59"/>
      <c r="P150" s="59"/>
      <c r="Q150" s="59">
        <v>0</v>
      </c>
    </row>
    <row r="151" spans="1:17" x14ac:dyDescent="0.35">
      <c r="A151" t="str">
        <f>IF(OR(ISBLANK(VLOOKUP(B151,'EUROSTAT-Code'!D:E,2,0)),ISNA(VLOOKUP(B151,'EUROSTAT-Code'!D:E,2,0))),"",VLOOKUP(B151,'EUROSTAT-Code'!D:E,2,0))</f>
        <v/>
      </c>
      <c r="B151" s="6" t="s">
        <v>232</v>
      </c>
      <c r="C151" s="6" t="s">
        <v>1290</v>
      </c>
      <c r="D151" s="60">
        <v>125000</v>
      </c>
      <c r="E151" s="65">
        <v>0</v>
      </c>
      <c r="F151" s="65"/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/>
      <c r="P151" s="61"/>
      <c r="Q151" s="61">
        <v>125000</v>
      </c>
    </row>
    <row r="152" spans="1:17" x14ac:dyDescent="0.35">
      <c r="A152" t="str">
        <f>IF(OR(ISBLANK(VLOOKUP(B152,'EUROSTAT-Code'!D:E,2,0)),ISNA(VLOOKUP(B152,'EUROSTAT-Code'!D:E,2,0))),"",VLOOKUP(B152,'EUROSTAT-Code'!D:E,2,0))</f>
        <v/>
      </c>
      <c r="B152" s="4" t="s">
        <v>233</v>
      </c>
      <c r="C152" s="4" t="s">
        <v>234</v>
      </c>
      <c r="D152" s="58">
        <v>30</v>
      </c>
      <c r="E152" s="64">
        <v>0</v>
      </c>
      <c r="F152" s="64"/>
      <c r="G152" s="59">
        <v>0</v>
      </c>
      <c r="H152" s="59">
        <v>0</v>
      </c>
      <c r="I152" s="59">
        <v>0</v>
      </c>
      <c r="J152" s="59">
        <v>0</v>
      </c>
      <c r="K152" s="59">
        <v>0</v>
      </c>
      <c r="L152" s="59">
        <v>5</v>
      </c>
      <c r="M152" s="59">
        <v>0</v>
      </c>
      <c r="N152" s="59">
        <v>0</v>
      </c>
      <c r="O152" s="59"/>
      <c r="P152" s="59"/>
      <c r="Q152" s="59">
        <v>25</v>
      </c>
    </row>
    <row r="153" spans="1:17" x14ac:dyDescent="0.35">
      <c r="A153" t="str">
        <f>IF(OR(ISBLANK(VLOOKUP(B153,'EUROSTAT-Code'!D:E,2,0)),ISNA(VLOOKUP(B153,'EUROSTAT-Code'!D:E,2,0))),"",VLOOKUP(B153,'EUROSTAT-Code'!D:E,2,0))</f>
        <v>x</v>
      </c>
      <c r="B153" s="6" t="s">
        <v>235</v>
      </c>
      <c r="C153" s="6" t="s">
        <v>236</v>
      </c>
      <c r="D153" s="60">
        <v>5</v>
      </c>
      <c r="E153" s="65">
        <v>0</v>
      </c>
      <c r="F153" s="65"/>
      <c r="G153" s="61">
        <v>0</v>
      </c>
      <c r="H153" s="61">
        <v>0</v>
      </c>
      <c r="I153" s="61">
        <v>0</v>
      </c>
      <c r="J153" s="61">
        <v>0</v>
      </c>
      <c r="K153" s="61">
        <v>0</v>
      </c>
      <c r="L153" s="61">
        <v>0</v>
      </c>
      <c r="M153" s="61">
        <v>0</v>
      </c>
      <c r="N153" s="61">
        <v>0</v>
      </c>
      <c r="O153" s="61"/>
      <c r="P153" s="61"/>
      <c r="Q153" s="61">
        <v>5</v>
      </c>
    </row>
    <row r="154" spans="1:17" x14ac:dyDescent="0.35">
      <c r="A154" t="str">
        <f>IF(OR(ISBLANK(VLOOKUP(B154,'EUROSTAT-Code'!D:E,2,0)),ISNA(VLOOKUP(B154,'EUROSTAT-Code'!D:E,2,0))),"",VLOOKUP(B154,'EUROSTAT-Code'!D:E,2,0))</f>
        <v/>
      </c>
      <c r="B154" s="4" t="s">
        <v>237</v>
      </c>
      <c r="C154" s="4" t="s">
        <v>238</v>
      </c>
      <c r="D154" s="58">
        <v>205</v>
      </c>
      <c r="E154" s="64">
        <v>0</v>
      </c>
      <c r="F154" s="64"/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130</v>
      </c>
      <c r="M154" s="59">
        <v>70</v>
      </c>
      <c r="N154" s="59">
        <v>0</v>
      </c>
      <c r="O154" s="59"/>
      <c r="P154" s="59"/>
      <c r="Q154" s="59">
        <v>0</v>
      </c>
    </row>
    <row r="155" spans="1:17" x14ac:dyDescent="0.35">
      <c r="A155" t="str">
        <f>IF(OR(ISBLANK(VLOOKUP(B155,'EUROSTAT-Code'!D:E,2,0)),ISNA(VLOOKUP(B155,'EUROSTAT-Code'!D:E,2,0))),"",VLOOKUP(B155,'EUROSTAT-Code'!D:E,2,0))</f>
        <v/>
      </c>
      <c r="B155" s="6" t="s">
        <v>344</v>
      </c>
      <c r="C155" s="6" t="s">
        <v>1079</v>
      </c>
      <c r="D155" s="60">
        <v>0</v>
      </c>
      <c r="E155" s="65">
        <v>0</v>
      </c>
      <c r="F155" s="65"/>
      <c r="G155" s="61">
        <v>0</v>
      </c>
      <c r="H155" s="61">
        <v>0</v>
      </c>
      <c r="I155" s="61">
        <v>0</v>
      </c>
      <c r="J155" s="61">
        <v>0</v>
      </c>
      <c r="K155" s="61">
        <v>0</v>
      </c>
      <c r="L155" s="61">
        <v>0</v>
      </c>
      <c r="M155" s="61">
        <v>0</v>
      </c>
      <c r="N155" s="61">
        <v>0</v>
      </c>
      <c r="O155" s="61"/>
      <c r="P155" s="61"/>
      <c r="Q155" s="61">
        <v>0</v>
      </c>
    </row>
    <row r="156" spans="1:17" x14ac:dyDescent="0.35">
      <c r="A156" t="str">
        <f>IF(OR(ISBLANK(VLOOKUP(B156,'EUROSTAT-Code'!D:E,2,0)),ISNA(VLOOKUP(B156,'EUROSTAT-Code'!D:E,2,0))),"",VLOOKUP(B156,'EUROSTAT-Code'!D:E,2,0))</f>
        <v>x</v>
      </c>
      <c r="B156" s="4" t="s">
        <v>241</v>
      </c>
      <c r="C156" s="4" t="s">
        <v>242</v>
      </c>
      <c r="D156" s="58">
        <v>160</v>
      </c>
      <c r="E156" s="64" t="s">
        <v>1237</v>
      </c>
      <c r="F156" s="64"/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105</v>
      </c>
      <c r="M156" s="59">
        <v>50</v>
      </c>
      <c r="N156" s="59">
        <v>0</v>
      </c>
      <c r="O156" s="59"/>
      <c r="P156" s="59"/>
      <c r="Q156" s="59">
        <v>0</v>
      </c>
    </row>
    <row r="157" spans="1:17" x14ac:dyDescent="0.35">
      <c r="A157" t="str">
        <f>IF(OR(ISBLANK(VLOOKUP(B157,'EUROSTAT-Code'!D:E,2,0)),ISNA(VLOOKUP(B157,'EUROSTAT-Code'!D:E,2,0))),"",VLOOKUP(B157,'EUROSTAT-Code'!D:E,2,0))</f>
        <v/>
      </c>
      <c r="B157" s="6" t="s">
        <v>274</v>
      </c>
      <c r="C157" s="6" t="s">
        <v>275</v>
      </c>
      <c r="D157" s="60">
        <v>5</v>
      </c>
      <c r="E157" s="65">
        <v>0</v>
      </c>
      <c r="F157" s="65"/>
      <c r="G157" s="61">
        <v>0</v>
      </c>
      <c r="H157" s="61">
        <v>0</v>
      </c>
      <c r="I157" s="61">
        <v>0</v>
      </c>
      <c r="J157" s="61">
        <v>0</v>
      </c>
      <c r="K157" s="61">
        <v>0</v>
      </c>
      <c r="L157" s="61">
        <v>0</v>
      </c>
      <c r="M157" s="61">
        <v>0</v>
      </c>
      <c r="N157" s="61">
        <v>0</v>
      </c>
      <c r="O157" s="61"/>
      <c r="P157" s="61"/>
      <c r="Q157" s="61">
        <v>5</v>
      </c>
    </row>
    <row r="158" spans="1:17" x14ac:dyDescent="0.35">
      <c r="A158" t="str">
        <f>IF(OR(ISBLANK(VLOOKUP(B158,'EUROSTAT-Code'!D:E,2,0)),ISNA(VLOOKUP(B158,'EUROSTAT-Code'!D:E,2,0))),"",VLOOKUP(B158,'EUROSTAT-Code'!D:E,2,0))</f>
        <v/>
      </c>
      <c r="B158" s="4" t="s">
        <v>706</v>
      </c>
      <c r="C158" s="4" t="s">
        <v>1019</v>
      </c>
      <c r="D158" s="58">
        <v>125</v>
      </c>
      <c r="E158" s="64">
        <v>0</v>
      </c>
      <c r="F158" s="64"/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/>
      <c r="P158" s="59"/>
      <c r="Q158" s="59">
        <v>125</v>
      </c>
    </row>
    <row r="159" spans="1:17" x14ac:dyDescent="0.35">
      <c r="A159" t="str">
        <f>IF(OR(ISBLANK(VLOOKUP(B159,'EUROSTAT-Code'!D:E,2,0)),ISNA(VLOOKUP(B159,'EUROSTAT-Code'!D:E,2,0))),"",VLOOKUP(B159,'EUROSTAT-Code'!D:E,2,0))</f>
        <v/>
      </c>
      <c r="B159" s="6" t="s">
        <v>243</v>
      </c>
      <c r="C159" s="6" t="s">
        <v>1334</v>
      </c>
      <c r="D159" s="60">
        <v>110</v>
      </c>
      <c r="E159" s="65" t="s">
        <v>1237</v>
      </c>
      <c r="F159" s="65"/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105</v>
      </c>
      <c r="M159" s="61">
        <v>0</v>
      </c>
      <c r="N159" s="61">
        <v>0</v>
      </c>
      <c r="O159" s="61"/>
      <c r="P159" s="61"/>
      <c r="Q159" s="61">
        <v>0</v>
      </c>
    </row>
    <row r="160" spans="1:17" x14ac:dyDescent="0.35">
      <c r="A160" t="str">
        <f>IF(OR(ISBLANK(VLOOKUP(B160,'EUROSTAT-Code'!D:E,2,0)),ISNA(VLOOKUP(B160,'EUROSTAT-Code'!D:E,2,0))),"",VLOOKUP(B160,'EUROSTAT-Code'!D:E,2,0))</f>
        <v/>
      </c>
      <c r="B160" s="4" t="s">
        <v>244</v>
      </c>
      <c r="C160" s="4" t="s">
        <v>1335</v>
      </c>
      <c r="D160" s="58">
        <v>25</v>
      </c>
      <c r="E160" s="64">
        <v>0</v>
      </c>
      <c r="F160" s="64"/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25</v>
      </c>
      <c r="M160" s="59">
        <v>0</v>
      </c>
      <c r="N160" s="59">
        <v>0</v>
      </c>
      <c r="O160" s="59"/>
      <c r="P160" s="59"/>
      <c r="Q160" s="59">
        <v>0</v>
      </c>
    </row>
    <row r="161" spans="1:17" x14ac:dyDescent="0.35">
      <c r="A161" t="str">
        <f>IF(OR(ISBLANK(VLOOKUP(B161,'EUROSTAT-Code'!D:E,2,0)),ISNA(VLOOKUP(B161,'EUROSTAT-Code'!D:E,2,0))),"",VLOOKUP(B161,'EUROSTAT-Code'!D:E,2,0))</f>
        <v/>
      </c>
      <c r="B161" s="6" t="s">
        <v>245</v>
      </c>
      <c r="C161" s="6" t="s">
        <v>1336</v>
      </c>
      <c r="D161" s="60">
        <v>19180</v>
      </c>
      <c r="E161" s="65" t="s">
        <v>1237</v>
      </c>
      <c r="F161" s="65"/>
      <c r="G161" s="61">
        <v>0</v>
      </c>
      <c r="H161" s="61">
        <v>0</v>
      </c>
      <c r="I161" s="61">
        <v>0</v>
      </c>
      <c r="J161" s="61">
        <v>0</v>
      </c>
      <c r="K161" s="61">
        <v>0</v>
      </c>
      <c r="L161" s="61">
        <v>0</v>
      </c>
      <c r="M161" s="61">
        <v>18980</v>
      </c>
      <c r="N161" s="61" t="s">
        <v>1237</v>
      </c>
      <c r="O161" s="61"/>
      <c r="P161" s="61"/>
      <c r="Q161" s="61" t="s">
        <v>1237</v>
      </c>
    </row>
    <row r="162" spans="1:17" x14ac:dyDescent="0.35">
      <c r="A162" t="str">
        <f>IF(OR(ISBLANK(VLOOKUP(B162,'EUROSTAT-Code'!D:E,2,0)),ISNA(VLOOKUP(B162,'EUROSTAT-Code'!D:E,2,0))),"",VLOOKUP(B162,'EUROSTAT-Code'!D:E,2,0))</f>
        <v/>
      </c>
      <c r="B162" s="33" t="s">
        <v>246</v>
      </c>
      <c r="C162" s="33" t="s">
        <v>1055</v>
      </c>
      <c r="D162" s="78">
        <v>180</v>
      </c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>
        <v>0</v>
      </c>
    </row>
    <row r="163" spans="1:17" x14ac:dyDescent="0.35">
      <c r="A163" t="str">
        <f>IF(OR(ISBLANK(VLOOKUP(B163,'EUROSTAT-Code'!D:E,2,0)),ISNA(VLOOKUP(B163,'EUROSTAT-Code'!D:E,2,0))),"",VLOOKUP(B163,'EUROSTAT-Code'!D:E,2,0))</f>
        <v/>
      </c>
      <c r="B163" s="4" t="s">
        <v>346</v>
      </c>
      <c r="C163" s="4" t="s">
        <v>1080</v>
      </c>
      <c r="D163" s="58">
        <v>0</v>
      </c>
      <c r="E163" s="64">
        <v>0</v>
      </c>
      <c r="F163" s="64"/>
      <c r="G163" s="59">
        <v>0</v>
      </c>
      <c r="H163" s="59">
        <v>0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/>
      <c r="P163" s="59"/>
      <c r="Q163" s="59">
        <v>0</v>
      </c>
    </row>
    <row r="164" spans="1:17" x14ac:dyDescent="0.35">
      <c r="A164" t="str">
        <f>IF(OR(ISBLANK(VLOOKUP(B164,'EUROSTAT-Code'!D:E,2,0)),ISNA(VLOOKUP(B164,'EUROSTAT-Code'!D:E,2,0))),"",VLOOKUP(B164,'EUROSTAT-Code'!D:E,2,0))</f>
        <v/>
      </c>
      <c r="B164" s="6" t="s">
        <v>248</v>
      </c>
      <c r="C164" s="6" t="s">
        <v>249</v>
      </c>
      <c r="D164" s="60">
        <v>535</v>
      </c>
      <c r="E164" s="65">
        <v>100</v>
      </c>
      <c r="F164" s="65"/>
      <c r="G164" s="61">
        <v>0</v>
      </c>
      <c r="H164" s="61" t="s">
        <v>1237</v>
      </c>
      <c r="I164" s="61">
        <v>0</v>
      </c>
      <c r="J164" s="61">
        <v>0</v>
      </c>
      <c r="K164" s="61">
        <v>35</v>
      </c>
      <c r="L164" s="61">
        <v>345</v>
      </c>
      <c r="M164" s="61" t="s">
        <v>1237</v>
      </c>
      <c r="N164" s="61" t="s">
        <v>1237</v>
      </c>
      <c r="O164" s="61"/>
      <c r="P164" s="61"/>
      <c r="Q164" s="61">
        <v>0</v>
      </c>
    </row>
    <row r="165" spans="1:17" x14ac:dyDescent="0.35">
      <c r="A165" t="str">
        <f>IF(OR(ISBLANK(VLOOKUP(B165,'EUROSTAT-Code'!D:E,2,0)),ISNA(VLOOKUP(B165,'EUROSTAT-Code'!D:E,2,0))),"",VLOOKUP(B165,'EUROSTAT-Code'!D:E,2,0))</f>
        <v/>
      </c>
      <c r="B165" s="8" t="s">
        <v>250</v>
      </c>
      <c r="C165" s="8" t="s">
        <v>1056</v>
      </c>
      <c r="D165" s="62">
        <v>8440</v>
      </c>
      <c r="E165" s="66"/>
      <c r="F165" s="66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>
        <v>0</v>
      </c>
    </row>
    <row r="166" spans="1:17" x14ac:dyDescent="0.35">
      <c r="A166" t="str">
        <f>IF(OR(ISBLANK(VLOOKUP(B166,'EUROSTAT-Code'!D:E,2,0)),ISNA(VLOOKUP(B166,'EUROSTAT-Code'!D:E,2,0))),"",VLOOKUP(B166,'EUROSTAT-Code'!D:E,2,0))</f>
        <v/>
      </c>
      <c r="B166" s="4" t="s">
        <v>776</v>
      </c>
      <c r="C166" s="4" t="s">
        <v>252</v>
      </c>
      <c r="D166" s="58">
        <v>6170</v>
      </c>
      <c r="E166" s="64">
        <v>3110</v>
      </c>
      <c r="F166" s="64"/>
      <c r="G166" s="59">
        <v>170</v>
      </c>
      <c r="H166" s="59">
        <v>635</v>
      </c>
      <c r="I166" s="59" t="s">
        <v>1237</v>
      </c>
      <c r="J166" s="59">
        <v>320</v>
      </c>
      <c r="K166" s="59">
        <v>1190</v>
      </c>
      <c r="L166" s="59">
        <v>195</v>
      </c>
      <c r="M166" s="59">
        <v>0</v>
      </c>
      <c r="N166" s="59">
        <v>0</v>
      </c>
      <c r="O166" s="59"/>
      <c r="P166" s="59"/>
      <c r="Q166" s="59">
        <v>0</v>
      </c>
    </row>
    <row r="167" spans="1:17" x14ac:dyDescent="0.35">
      <c r="A167" t="str">
        <f>IF(OR(ISBLANK(VLOOKUP(B167,'EUROSTAT-Code'!D:E,2,0)),ISNA(VLOOKUP(B167,'EUROSTAT-Code'!D:E,2,0))),"",VLOOKUP(B167,'EUROSTAT-Code'!D:E,2,0))</f>
        <v/>
      </c>
      <c r="B167" s="6" t="s">
        <v>778</v>
      </c>
      <c r="C167" s="6" t="s">
        <v>253</v>
      </c>
      <c r="D167" s="60">
        <v>525</v>
      </c>
      <c r="E167" s="65">
        <v>55</v>
      </c>
      <c r="F167" s="65"/>
      <c r="G167" s="61">
        <v>15</v>
      </c>
      <c r="H167" s="61">
        <v>385</v>
      </c>
      <c r="I167" s="61">
        <v>15</v>
      </c>
      <c r="J167" s="61">
        <v>0</v>
      </c>
      <c r="K167" s="61">
        <v>45</v>
      </c>
      <c r="L167" s="61">
        <v>0</v>
      </c>
      <c r="M167" s="61">
        <v>0</v>
      </c>
      <c r="N167" s="61">
        <v>0</v>
      </c>
      <c r="O167" s="61"/>
      <c r="P167" s="61"/>
      <c r="Q167" s="61">
        <v>0</v>
      </c>
    </row>
    <row r="168" spans="1:17" x14ac:dyDescent="0.35">
      <c r="A168" t="str">
        <f>IF(OR(ISBLANK(VLOOKUP(B168,'EUROSTAT-Code'!D:E,2,0)),ISNA(VLOOKUP(B168,'EUROSTAT-Code'!D:E,2,0))),"",VLOOKUP(B168,'EUROSTAT-Code'!D:E,2,0))</f>
        <v/>
      </c>
      <c r="B168" s="4" t="s">
        <v>781</v>
      </c>
      <c r="C168" s="4" t="s">
        <v>1057</v>
      </c>
      <c r="D168" s="58">
        <v>0</v>
      </c>
      <c r="E168" s="64">
        <v>0</v>
      </c>
      <c r="F168" s="64"/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/>
      <c r="P168" s="59"/>
      <c r="Q168" s="59">
        <v>0</v>
      </c>
    </row>
    <row r="169" spans="1:17" x14ac:dyDescent="0.35">
      <c r="A169" t="str">
        <f>IF(OR(ISBLANK(VLOOKUP(B169,'EUROSTAT-Code'!D:E,2,0)),ISNA(VLOOKUP(B169,'EUROSTAT-Code'!D:E,2,0))),"",VLOOKUP(B169,'EUROSTAT-Code'!D:E,2,0))</f>
        <v/>
      </c>
      <c r="B169" s="6" t="s">
        <v>783</v>
      </c>
      <c r="C169" s="6" t="s">
        <v>370</v>
      </c>
      <c r="D169" s="60">
        <v>0</v>
      </c>
      <c r="E169" s="65">
        <v>0</v>
      </c>
      <c r="F169" s="65"/>
      <c r="G169" s="61">
        <v>0</v>
      </c>
      <c r="H169" s="61">
        <v>0</v>
      </c>
      <c r="I169" s="61">
        <v>0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/>
      <c r="P169" s="61"/>
      <c r="Q169" s="61">
        <v>0</v>
      </c>
    </row>
    <row r="170" spans="1:17" x14ac:dyDescent="0.35">
      <c r="A170" t="str">
        <f>IF(OR(ISBLANK(VLOOKUP(B170,'EUROSTAT-Code'!D:E,2,0)),ISNA(VLOOKUP(B170,'EUROSTAT-Code'!D:E,2,0))),"",VLOOKUP(B170,'EUROSTAT-Code'!D:E,2,0))</f>
        <v/>
      </c>
      <c r="B170" s="4" t="s">
        <v>1345</v>
      </c>
      <c r="C170" s="4" t="s">
        <v>254</v>
      </c>
      <c r="D170" s="58">
        <v>660</v>
      </c>
      <c r="E170" s="64">
        <v>55</v>
      </c>
      <c r="F170" s="64"/>
      <c r="G170" s="59">
        <v>0</v>
      </c>
      <c r="H170" s="59">
        <v>285</v>
      </c>
      <c r="I170" s="59">
        <v>20</v>
      </c>
      <c r="J170" s="59">
        <v>20</v>
      </c>
      <c r="K170" s="59">
        <v>20</v>
      </c>
      <c r="L170" s="59">
        <v>260</v>
      </c>
      <c r="M170" s="59">
        <v>0</v>
      </c>
      <c r="N170" s="59">
        <v>0</v>
      </c>
      <c r="O170" s="59"/>
      <c r="P170" s="59"/>
      <c r="Q170" s="59">
        <v>0</v>
      </c>
    </row>
    <row r="171" spans="1:17" x14ac:dyDescent="0.35">
      <c r="A171" t="str">
        <f>IF(OR(ISBLANK(VLOOKUP(B171,'EUROSTAT-Code'!D:E,2,0)),ISNA(VLOOKUP(B171,'EUROSTAT-Code'!D:E,2,0))),"",VLOOKUP(B171,'EUROSTAT-Code'!D:E,2,0))</f>
        <v/>
      </c>
      <c r="B171" s="6" t="s">
        <v>787</v>
      </c>
      <c r="C171" s="6" t="s">
        <v>1058</v>
      </c>
      <c r="D171" s="60">
        <v>70</v>
      </c>
      <c r="E171" s="65">
        <v>10</v>
      </c>
      <c r="F171" s="65"/>
      <c r="G171" s="61">
        <v>0</v>
      </c>
      <c r="H171" s="61">
        <v>45</v>
      </c>
      <c r="I171" s="61" t="s">
        <v>1237</v>
      </c>
      <c r="J171" s="61" t="s">
        <v>1237</v>
      </c>
      <c r="K171" s="61" t="s">
        <v>1237</v>
      </c>
      <c r="L171" s="61">
        <v>0</v>
      </c>
      <c r="M171" s="61">
        <v>0</v>
      </c>
      <c r="N171" s="61">
        <v>0</v>
      </c>
      <c r="O171" s="61"/>
      <c r="P171" s="61"/>
      <c r="Q171" s="61" t="s">
        <v>1237</v>
      </c>
    </row>
    <row r="172" spans="1:17" x14ac:dyDescent="0.35">
      <c r="A172" t="str">
        <f>IF(OR(ISBLANK(VLOOKUP(B172,'EUROSTAT-Code'!D:E,2,0)),ISNA(VLOOKUP(B172,'EUROSTAT-Code'!D:E,2,0))),"",VLOOKUP(B172,'EUROSTAT-Code'!D:E,2,0))</f>
        <v/>
      </c>
      <c r="B172" s="4" t="s">
        <v>791</v>
      </c>
      <c r="C172" s="4" t="s">
        <v>1337</v>
      </c>
      <c r="D172" s="58">
        <v>1010</v>
      </c>
      <c r="E172" s="64">
        <v>625</v>
      </c>
      <c r="F172" s="64"/>
      <c r="G172" s="59" t="s">
        <v>1237</v>
      </c>
      <c r="H172" s="59">
        <v>100</v>
      </c>
      <c r="I172" s="59" t="s">
        <v>1237</v>
      </c>
      <c r="J172" s="59" t="s">
        <v>1237</v>
      </c>
      <c r="K172" s="59">
        <v>200</v>
      </c>
      <c r="L172" s="59">
        <v>0</v>
      </c>
      <c r="M172" s="59">
        <v>0</v>
      </c>
      <c r="N172" s="59">
        <v>0</v>
      </c>
      <c r="O172" s="59"/>
      <c r="P172" s="59"/>
      <c r="Q172" s="59">
        <v>0</v>
      </c>
    </row>
    <row r="173" spans="1:17" x14ac:dyDescent="0.35">
      <c r="A173" t="str">
        <f>IF(OR(ISBLANK(VLOOKUP(B173,'EUROSTAT-Code'!D:E,2,0)),ISNA(VLOOKUP(B173,'EUROSTAT-Code'!D:E,2,0))),"",VLOOKUP(B173,'EUROSTAT-Code'!D:E,2,0))</f>
        <v/>
      </c>
      <c r="B173" s="6" t="s">
        <v>817</v>
      </c>
      <c r="C173" s="6" t="s">
        <v>1338</v>
      </c>
      <c r="D173" s="60"/>
      <c r="E173" s="65"/>
      <c r="F173" s="65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  <row r="174" spans="1:17" x14ac:dyDescent="0.35">
      <c r="A174" t="str">
        <f>IF(OR(ISBLANK(VLOOKUP(B174,'EUROSTAT-Code'!D:E,2,0)),ISNA(VLOOKUP(B174,'EUROSTAT-Code'!D:E,2,0))),"",VLOOKUP(B174,'EUROSTAT-Code'!D:E,2,0))</f>
        <v>x</v>
      </c>
      <c r="B174" s="4" t="s">
        <v>836</v>
      </c>
      <c r="C174" s="4" t="s">
        <v>1344</v>
      </c>
      <c r="D174" s="58">
        <v>0</v>
      </c>
      <c r="E174" s="64">
        <v>0</v>
      </c>
      <c r="F174" s="64"/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/>
      <c r="P174" s="59"/>
      <c r="Q174" s="59">
        <v>0</v>
      </c>
    </row>
    <row r="175" spans="1:17" x14ac:dyDescent="0.35">
      <c r="A175" t="str">
        <f>IF(OR(ISBLANK(VLOOKUP(B175,'EUROSTAT-Code'!D:E,2,0)),ISNA(VLOOKUP(B175,'EUROSTAT-Code'!D:E,2,0))),"",VLOOKUP(B175,'EUROSTAT-Code'!D:E,2,0))</f>
        <v/>
      </c>
      <c r="B175" s="6" t="s">
        <v>837</v>
      </c>
      <c r="C175" s="6" t="s">
        <v>1059</v>
      </c>
      <c r="D175" s="60">
        <v>10</v>
      </c>
      <c r="E175" s="65">
        <v>0</v>
      </c>
      <c r="F175" s="65"/>
      <c r="G175" s="61">
        <v>0</v>
      </c>
      <c r="H175" s="61">
        <v>0</v>
      </c>
      <c r="I175" s="61">
        <v>0</v>
      </c>
      <c r="J175" s="61">
        <v>0</v>
      </c>
      <c r="K175" s="61">
        <v>0</v>
      </c>
      <c r="L175" s="61">
        <v>0</v>
      </c>
      <c r="M175" s="61">
        <v>0</v>
      </c>
      <c r="N175" s="61">
        <v>0</v>
      </c>
      <c r="O175" s="61"/>
      <c r="P175" s="61"/>
      <c r="Q175" s="61">
        <v>0</v>
      </c>
    </row>
    <row r="176" spans="1:17" x14ac:dyDescent="0.35">
      <c r="A176" t="str">
        <f>IF(OR(ISBLANK(VLOOKUP(B176,'EUROSTAT-Code'!D:E,2,0)),ISNA(VLOOKUP(B176,'EUROSTAT-Code'!D:E,2,0))),"",VLOOKUP(B176,'EUROSTAT-Code'!D:E,2,0))</f>
        <v/>
      </c>
      <c r="B176" s="4" t="s">
        <v>348</v>
      </c>
      <c r="C176" s="4" t="s">
        <v>349</v>
      </c>
      <c r="D176" s="58">
        <v>100</v>
      </c>
      <c r="E176" s="64">
        <v>0</v>
      </c>
      <c r="F176" s="64"/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50</v>
      </c>
      <c r="N176" s="59">
        <v>0</v>
      </c>
      <c r="O176" s="59"/>
      <c r="P176" s="59"/>
      <c r="Q176" s="59">
        <v>45</v>
      </c>
    </row>
    <row r="177" spans="1:17" x14ac:dyDescent="0.35">
      <c r="A177" t="str">
        <f>IF(OR(ISBLANK(VLOOKUP(B177,'EUROSTAT-Code'!D:E,2,0)),ISNA(VLOOKUP(B177,'EUROSTAT-Code'!D:E,2,0))),"",VLOOKUP(B177,'EUROSTAT-Code'!D:E,2,0))</f>
        <v/>
      </c>
      <c r="B177" s="6" t="s">
        <v>348</v>
      </c>
      <c r="C177" s="6" t="s">
        <v>350</v>
      </c>
      <c r="D177" s="60">
        <v>125</v>
      </c>
      <c r="E177" s="65">
        <v>60</v>
      </c>
      <c r="F177" s="65"/>
      <c r="G177" s="61" t="s">
        <v>1237</v>
      </c>
      <c r="H177" s="61">
        <v>30</v>
      </c>
      <c r="I177" s="61" t="s">
        <v>1237</v>
      </c>
      <c r="J177" s="61" t="s">
        <v>1237</v>
      </c>
      <c r="K177" s="61">
        <v>15</v>
      </c>
      <c r="L177" s="61" t="s">
        <v>1237</v>
      </c>
      <c r="M177" s="61">
        <v>0</v>
      </c>
      <c r="N177" s="61" t="s">
        <v>1237</v>
      </c>
      <c r="O177" s="61"/>
      <c r="P177" s="61"/>
      <c r="Q177" s="61">
        <v>0</v>
      </c>
    </row>
    <row r="178" spans="1:17" x14ac:dyDescent="0.35">
      <c r="A178" t="str">
        <f>IF(OR(ISBLANK(VLOOKUP(B178,'EUROSTAT-Code'!D:E,2,0)),ISNA(VLOOKUP(B178,'EUROSTAT-Code'!D:E,2,0))),"",VLOOKUP(B178,'EUROSTAT-Code'!D:E,2,0))</f>
        <v/>
      </c>
      <c r="B178" s="4" t="s">
        <v>348</v>
      </c>
      <c r="C178" s="4" t="s">
        <v>351</v>
      </c>
      <c r="D178" s="58">
        <v>10</v>
      </c>
      <c r="E178" s="64">
        <v>0</v>
      </c>
      <c r="F178" s="64"/>
      <c r="G178" s="59">
        <v>0</v>
      </c>
      <c r="H178" s="59">
        <v>0</v>
      </c>
      <c r="I178" s="59">
        <v>0</v>
      </c>
      <c r="J178" s="59">
        <v>0</v>
      </c>
      <c r="K178" s="59" t="s">
        <v>1237</v>
      </c>
      <c r="L178" s="59">
        <v>0</v>
      </c>
      <c r="M178" s="59">
        <v>0</v>
      </c>
      <c r="N178" s="59">
        <v>10</v>
      </c>
      <c r="O178" s="59"/>
      <c r="P178" s="59"/>
      <c r="Q178" s="59">
        <v>0</v>
      </c>
    </row>
    <row r="179" spans="1:17" x14ac:dyDescent="0.35">
      <c r="A179" t="str">
        <f>IF(OR(ISBLANK(VLOOKUP(B179,'EUROSTAT-Code'!D:E,2,0)),ISNA(VLOOKUP(B179,'EUROSTAT-Code'!D:E,2,0))),"",VLOOKUP(B179,'EUROSTAT-Code'!D:E,2,0))</f>
        <v/>
      </c>
      <c r="B179" s="6" t="s">
        <v>348</v>
      </c>
      <c r="C179" s="6" t="s">
        <v>352</v>
      </c>
      <c r="D179" s="60">
        <v>185</v>
      </c>
      <c r="E179" s="65">
        <v>5</v>
      </c>
      <c r="F179" s="65"/>
      <c r="G179" s="61">
        <v>0</v>
      </c>
      <c r="H179" s="61">
        <v>0</v>
      </c>
      <c r="I179" s="61">
        <v>0</v>
      </c>
      <c r="J179" s="61">
        <v>0</v>
      </c>
      <c r="K179" s="61">
        <v>0</v>
      </c>
      <c r="L179" s="61">
        <v>175</v>
      </c>
      <c r="M179" s="61">
        <v>0</v>
      </c>
      <c r="N179" s="61">
        <v>0</v>
      </c>
      <c r="O179" s="61"/>
      <c r="P179" s="61"/>
      <c r="Q179" s="61">
        <v>0</v>
      </c>
    </row>
    <row r="180" spans="1:17" x14ac:dyDescent="0.35">
      <c r="A180" t="str">
        <f>IF(OR(ISBLANK(VLOOKUP(B180,'EUROSTAT-Code'!D:E,2,0)),ISNA(VLOOKUP(B180,'EUROSTAT-Code'!D:E,2,0))),"",VLOOKUP(B180,'EUROSTAT-Code'!D:E,2,0))</f>
        <v/>
      </c>
      <c r="B180" s="4" t="s">
        <v>348</v>
      </c>
      <c r="C180" s="4" t="s">
        <v>1341</v>
      </c>
      <c r="D180" s="58">
        <v>5</v>
      </c>
      <c r="E180" s="64">
        <v>0</v>
      </c>
      <c r="F180" s="64"/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5</v>
      </c>
      <c r="O180" s="59"/>
      <c r="P180" s="59"/>
      <c r="Q180" s="59">
        <v>0</v>
      </c>
    </row>
    <row r="181" spans="1:17" x14ac:dyDescent="0.35">
      <c r="A181" t="str">
        <f>IF(OR(ISBLANK(VLOOKUP(B181,'EUROSTAT-Code'!D:E,2,0)),ISNA(VLOOKUP(B181,'EUROSTAT-Code'!D:E,2,0))),"",VLOOKUP(B181,'EUROSTAT-Code'!D:E,2,0))</f>
        <v/>
      </c>
      <c r="B181" s="6" t="s">
        <v>348</v>
      </c>
      <c r="C181" s="6" t="s">
        <v>356</v>
      </c>
      <c r="D181" s="60">
        <v>125</v>
      </c>
      <c r="E181" s="65">
        <v>0</v>
      </c>
      <c r="F181" s="65"/>
      <c r="G181" s="61">
        <v>0</v>
      </c>
      <c r="H181" s="61">
        <v>0</v>
      </c>
      <c r="I181" s="61">
        <v>0</v>
      </c>
      <c r="J181" s="61">
        <v>0</v>
      </c>
      <c r="K181" s="61">
        <v>0</v>
      </c>
      <c r="L181" s="61">
        <v>0</v>
      </c>
      <c r="M181" s="61">
        <v>0</v>
      </c>
      <c r="N181" s="61">
        <v>120</v>
      </c>
      <c r="O181" s="61"/>
      <c r="P181" s="61"/>
      <c r="Q181" s="61">
        <v>0</v>
      </c>
    </row>
    <row r="182" spans="1:17" x14ac:dyDescent="0.35">
      <c r="A182" t="str">
        <f>IF(OR(ISBLANK(VLOOKUP(B182,'EUROSTAT-Code'!D:E,2,0)),ISNA(VLOOKUP(B182,'EUROSTAT-Code'!D:E,2,0))),"",VLOOKUP(B182,'EUROSTAT-Code'!D:E,2,0))</f>
        <v/>
      </c>
      <c r="B182" s="4" t="s">
        <v>348</v>
      </c>
      <c r="C182" s="4" t="s">
        <v>1214</v>
      </c>
      <c r="D182" s="58">
        <v>240</v>
      </c>
      <c r="E182" s="64">
        <v>155</v>
      </c>
      <c r="F182" s="64"/>
      <c r="G182" s="59" t="s">
        <v>1237</v>
      </c>
      <c r="H182" s="59">
        <v>0</v>
      </c>
      <c r="I182" s="59" t="s">
        <v>1237</v>
      </c>
      <c r="J182" s="59" t="s">
        <v>1237</v>
      </c>
      <c r="K182" s="59">
        <v>55</v>
      </c>
      <c r="L182" s="59" t="s">
        <v>1237</v>
      </c>
      <c r="M182" s="59">
        <v>0</v>
      </c>
      <c r="N182" s="59" t="s">
        <v>1237</v>
      </c>
      <c r="O182" s="59"/>
      <c r="P182" s="59"/>
      <c r="Q182" s="59">
        <v>0</v>
      </c>
    </row>
    <row r="183" spans="1:17" x14ac:dyDescent="0.35">
      <c r="A183" t="str">
        <f>IF(OR(ISBLANK(VLOOKUP(B183,'EUROSTAT-Code'!D:E,2,0)),ISNA(VLOOKUP(B183,'EUROSTAT-Code'!D:E,2,0))),"",VLOOKUP(B183,'EUROSTAT-Code'!D:E,2,0))</f>
        <v/>
      </c>
      <c r="B183" s="6" t="s">
        <v>348</v>
      </c>
      <c r="C183" s="6" t="s">
        <v>359</v>
      </c>
      <c r="D183" s="60">
        <v>5</v>
      </c>
      <c r="E183" s="65">
        <v>0</v>
      </c>
      <c r="F183" s="65"/>
      <c r="G183" s="61" t="s">
        <v>1237</v>
      </c>
      <c r="H183" s="61" t="s">
        <v>1237</v>
      </c>
      <c r="I183" s="61">
        <v>0</v>
      </c>
      <c r="J183" s="61" t="s">
        <v>1237</v>
      </c>
      <c r="K183" s="61" t="s">
        <v>1237</v>
      </c>
      <c r="L183" s="61">
        <v>0</v>
      </c>
      <c r="M183" s="61">
        <v>0</v>
      </c>
      <c r="N183" s="61">
        <v>0</v>
      </c>
      <c r="O183" s="61"/>
      <c r="P183" s="61"/>
      <c r="Q183" s="61">
        <v>0</v>
      </c>
    </row>
    <row r="184" spans="1:17" x14ac:dyDescent="0.35"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1:17" x14ac:dyDescent="0.35"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1:17" x14ac:dyDescent="0.35">
      <c r="C186"/>
      <c r="D186"/>
      <c r="E186"/>
      <c r="F186"/>
      <c r="G186"/>
      <c r="H186"/>
      <c r="I186"/>
      <c r="J186"/>
      <c r="K186"/>
      <c r="L186"/>
      <c r="M186"/>
      <c r="N186"/>
      <c r="O186"/>
    </row>
    <row r="187" spans="1:17" x14ac:dyDescent="0.35">
      <c r="C187"/>
      <c r="D187"/>
      <c r="E187"/>
      <c r="F187"/>
      <c r="G187"/>
      <c r="H187"/>
      <c r="I187"/>
      <c r="J187"/>
      <c r="K187"/>
      <c r="L187"/>
      <c r="M187"/>
      <c r="N187"/>
      <c r="O187"/>
    </row>
    <row r="188" spans="1:17" x14ac:dyDescent="0.35">
      <c r="C188"/>
      <c r="D188"/>
      <c r="E188"/>
      <c r="F188"/>
      <c r="G188"/>
      <c r="H188"/>
      <c r="I188"/>
      <c r="J188"/>
      <c r="K188"/>
      <c r="L188"/>
      <c r="M188"/>
      <c r="N188"/>
      <c r="O188"/>
    </row>
    <row r="189" spans="1:17" x14ac:dyDescent="0.35">
      <c r="C189"/>
      <c r="D189"/>
      <c r="E189"/>
      <c r="F189"/>
      <c r="G189"/>
      <c r="H189"/>
      <c r="I189"/>
      <c r="J189"/>
      <c r="K189"/>
      <c r="L189"/>
      <c r="M189"/>
      <c r="N189"/>
      <c r="O189"/>
    </row>
    <row r="190" spans="1:17" x14ac:dyDescent="0.35">
      <c r="C190"/>
      <c r="D190"/>
      <c r="E190"/>
      <c r="F190"/>
      <c r="G190"/>
      <c r="H190"/>
      <c r="I190"/>
      <c r="J190"/>
      <c r="K190"/>
      <c r="L190"/>
      <c r="M190"/>
      <c r="N190"/>
      <c r="O190"/>
    </row>
    <row r="191" spans="1:17" x14ac:dyDescent="0.35">
      <c r="C191"/>
      <c r="D191"/>
      <c r="E191"/>
      <c r="F191"/>
      <c r="G191"/>
      <c r="H191"/>
      <c r="I191"/>
      <c r="J191"/>
      <c r="K191"/>
      <c r="L191"/>
      <c r="M191"/>
      <c r="N191"/>
      <c r="O191"/>
    </row>
    <row r="192" spans="1:17" x14ac:dyDescent="0.35">
      <c r="C192"/>
      <c r="D192"/>
      <c r="E192"/>
      <c r="F192"/>
      <c r="G192"/>
      <c r="H192"/>
      <c r="I192"/>
      <c r="J192"/>
      <c r="K192"/>
      <c r="L192"/>
      <c r="M192"/>
      <c r="N192"/>
      <c r="O192"/>
    </row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</sheetData>
  <conditionalFormatting sqref="C1:C2">
    <cfRule type="cellIs" dxfId="30" priority="3" operator="equal">
      <formula>0</formula>
    </cfRule>
  </conditionalFormatting>
  <conditionalFormatting sqref="D1:O1 D2:L3 E4:P4 D5:Q5 C487:O1048576">
    <cfRule type="cellIs" dxfId="29" priority="2" operator="equal">
      <formula>0</formula>
    </cfRule>
  </conditionalFormatting>
  <conditionalFormatting sqref="P2">
    <cfRule type="cellIs" dxfId="28" priority="4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2"/>
  <dimension ref="A1:Q489"/>
  <sheetViews>
    <sheetView workbookViewId="0">
      <selection activeCell="A2" sqref="A2"/>
    </sheetView>
  </sheetViews>
  <sheetFormatPr defaultColWidth="11.453125" defaultRowHeight="14.5" x14ac:dyDescent="0.35"/>
  <cols>
    <col min="1" max="1" width="4.7265625" customWidth="1"/>
    <col min="2" max="2" width="13.7265625" customWidth="1"/>
    <col min="3" max="3" width="30.7265625" style="10" customWidth="1"/>
    <col min="4" max="15" width="10.7265625" style="10" customWidth="1"/>
    <col min="16" max="16" width="10.7265625" customWidth="1"/>
  </cols>
  <sheetData>
    <row r="1" spans="1:17" ht="44.5" customHeight="1" x14ac:dyDescent="0.35"/>
    <row r="2" spans="1:17" s="12" customFormat="1" ht="18" x14ac:dyDescent="0.4">
      <c r="A2" s="11" t="s">
        <v>2976</v>
      </c>
      <c r="C2" s="13"/>
      <c r="D2" s="13"/>
      <c r="E2" s="13"/>
      <c r="F2" s="13"/>
      <c r="G2" s="13"/>
      <c r="H2" s="13"/>
      <c r="I2" s="13"/>
      <c r="J2" s="13"/>
      <c r="K2" s="13"/>
      <c r="L2" s="13"/>
      <c r="P2" s="14">
        <v>43223</v>
      </c>
    </row>
    <row r="3" spans="1:17" s="18" customFormat="1" ht="27.75" customHeight="1" x14ac:dyDescent="0.3">
      <c r="A3" s="15"/>
      <c r="B3" s="15"/>
      <c r="C3" s="16" t="s">
        <v>256</v>
      </c>
      <c r="D3" s="17" t="s">
        <v>257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s="19" customFormat="1" ht="15" customHeight="1" x14ac:dyDescent="0.2">
      <c r="A4" s="42"/>
      <c r="B4" s="42" t="s">
        <v>1041</v>
      </c>
      <c r="C4" s="42" t="s">
        <v>0</v>
      </c>
      <c r="D4" s="48">
        <v>139884</v>
      </c>
      <c r="E4" s="46">
        <v>12390</v>
      </c>
      <c r="F4" s="46"/>
      <c r="G4" s="47">
        <v>1088</v>
      </c>
      <c r="H4" s="47">
        <v>4579</v>
      </c>
      <c r="I4" s="47">
        <v>2103</v>
      </c>
      <c r="J4" s="47">
        <v>1147</v>
      </c>
      <c r="K4" s="47">
        <v>4916</v>
      </c>
      <c r="L4" s="47">
        <v>3105</v>
      </c>
      <c r="M4" s="47">
        <v>668</v>
      </c>
      <c r="N4" s="47">
        <v>15165</v>
      </c>
      <c r="O4" s="47"/>
      <c r="P4" s="47"/>
      <c r="Q4" s="47">
        <v>1250</v>
      </c>
    </row>
    <row r="5" spans="1:17" s="19" customFormat="1" ht="15" customHeight="1" x14ac:dyDescent="0.2">
      <c r="A5" s="41"/>
      <c r="B5" s="35" t="s">
        <v>1093</v>
      </c>
      <c r="C5" s="36" t="s">
        <v>1095</v>
      </c>
      <c r="D5" s="45">
        <f t="shared" ref="D5:Q5" si="0">SUMIF($A$7:$A$246,"=x",D7:D246)</f>
        <v>45445</v>
      </c>
      <c r="E5" s="45">
        <f t="shared" si="0"/>
        <v>11845</v>
      </c>
      <c r="F5" s="45">
        <f t="shared" si="0"/>
        <v>0</v>
      </c>
      <c r="G5" s="45">
        <f t="shared" si="0"/>
        <v>685</v>
      </c>
      <c r="H5" s="45">
        <f t="shared" si="0"/>
        <v>4825</v>
      </c>
      <c r="I5" s="45">
        <f t="shared" si="0"/>
        <v>240</v>
      </c>
      <c r="J5" s="45">
        <f t="shared" si="0"/>
        <v>0</v>
      </c>
      <c r="K5" s="45">
        <f t="shared" si="0"/>
        <v>2920</v>
      </c>
      <c r="L5" s="45">
        <f t="shared" si="0"/>
        <v>3550</v>
      </c>
      <c r="M5" s="45">
        <f t="shared" si="0"/>
        <v>2280</v>
      </c>
      <c r="N5" s="45">
        <f t="shared" si="0"/>
        <v>10095</v>
      </c>
      <c r="O5" s="45">
        <f t="shared" si="0"/>
        <v>0</v>
      </c>
      <c r="P5" s="45">
        <f t="shared" si="0"/>
        <v>0</v>
      </c>
      <c r="Q5" s="45">
        <f t="shared" si="0"/>
        <v>4020</v>
      </c>
    </row>
    <row r="6" spans="1:17" x14ac:dyDescent="0.35">
      <c r="A6" s="2"/>
      <c r="B6" s="2" t="s">
        <v>1</v>
      </c>
      <c r="C6" s="2" t="s">
        <v>2</v>
      </c>
      <c r="D6" s="3">
        <f>SUM(D7:D60)</f>
        <v>84635</v>
      </c>
      <c r="E6" s="20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x14ac:dyDescent="0.35">
      <c r="A7" t="str">
        <f>IF(OR(ISBLANK(VLOOKUP(B7,'EUROSTAT-Code'!D:E,2,0)),ISNA(VLOOKUP(B7,'EUROSTAT-Code'!D:E,2,0))),"",VLOOKUP(B7,'EUROSTAT-Code'!D:E,2,0))</f>
        <v>x</v>
      </c>
      <c r="B7" s="4" t="s">
        <v>3</v>
      </c>
      <c r="C7" s="4" t="s">
        <v>1046</v>
      </c>
      <c r="D7" s="58">
        <v>1380</v>
      </c>
      <c r="E7" s="64">
        <v>0</v>
      </c>
      <c r="F7" s="64"/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/>
      <c r="P7" s="59"/>
      <c r="Q7" s="59">
        <v>1380</v>
      </c>
    </row>
    <row r="8" spans="1:17" x14ac:dyDescent="0.35">
      <c r="A8" t="str">
        <f>IF(OR(ISBLANK(VLOOKUP(B8,'EUROSTAT-Code'!D:E,2,0)),ISNA(VLOOKUP(B8,'EUROSTAT-Code'!D:E,2,0))),"",VLOOKUP(B8,'EUROSTAT-Code'!D:E,2,0))</f>
        <v>x</v>
      </c>
      <c r="B8" s="6" t="s">
        <v>4</v>
      </c>
      <c r="C8" s="6" t="s">
        <v>1048</v>
      </c>
      <c r="D8" s="60">
        <v>570</v>
      </c>
      <c r="E8" s="65">
        <v>0</v>
      </c>
      <c r="F8" s="65"/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530</v>
      </c>
      <c r="N8" s="61">
        <v>0</v>
      </c>
      <c r="O8" s="61"/>
      <c r="P8" s="61"/>
      <c r="Q8" s="61">
        <v>40</v>
      </c>
    </row>
    <row r="9" spans="1:17" x14ac:dyDescent="0.35">
      <c r="A9" t="str">
        <f>IF(OR(ISBLANK(VLOOKUP(B9,'EUROSTAT-Code'!D:E,2,0)),ISNA(VLOOKUP(B9,'EUROSTAT-Code'!D:E,2,0))),"",VLOOKUP(B9,'EUROSTAT-Code'!D:E,2,0))</f>
        <v>x</v>
      </c>
      <c r="B9" s="4" t="s">
        <v>5</v>
      </c>
      <c r="C9" s="4" t="s">
        <v>1297</v>
      </c>
      <c r="D9" s="58">
        <v>100</v>
      </c>
      <c r="E9" s="64">
        <v>0</v>
      </c>
      <c r="F9" s="64"/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/>
      <c r="P9" s="59"/>
      <c r="Q9" s="59">
        <v>100</v>
      </c>
    </row>
    <row r="10" spans="1:17" x14ac:dyDescent="0.35">
      <c r="A10" t="str">
        <f>IF(OR(ISBLANK(VLOOKUP(B10,'EUROSTAT-Code'!D:E,2,0)),ISNA(VLOOKUP(B10,'EUROSTAT-Code'!D:E,2,0))),"",VLOOKUP(B10,'EUROSTAT-Code'!D:E,2,0))</f>
        <v/>
      </c>
      <c r="B10" s="6" t="s">
        <v>6</v>
      </c>
      <c r="C10" s="6" t="s">
        <v>7</v>
      </c>
      <c r="D10" s="60">
        <v>47275</v>
      </c>
      <c r="E10" s="65">
        <v>0</v>
      </c>
      <c r="F10" s="65"/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/>
      <c r="P10" s="61"/>
      <c r="Q10" s="61">
        <v>47275</v>
      </c>
    </row>
    <row r="11" spans="1:17" x14ac:dyDescent="0.35">
      <c r="A11" t="str">
        <f>IF(OR(ISBLANK(VLOOKUP(B11,'EUROSTAT-Code'!D:E,2,0)),ISNA(VLOOKUP(B11,'EUROSTAT-Code'!D:E,2,0))),"",VLOOKUP(B11,'EUROSTAT-Code'!D:E,2,0))</f>
        <v/>
      </c>
      <c r="B11" s="4" t="s">
        <v>8</v>
      </c>
      <c r="C11" s="4" t="s">
        <v>1298</v>
      </c>
      <c r="D11" s="58">
        <v>3250</v>
      </c>
      <c r="E11" s="64">
        <v>0</v>
      </c>
      <c r="F11" s="64"/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/>
      <c r="P11" s="59"/>
      <c r="Q11" s="59">
        <v>3250</v>
      </c>
    </row>
    <row r="12" spans="1:17" x14ac:dyDescent="0.35">
      <c r="A12" t="str">
        <f>IF(OR(ISBLANK(VLOOKUP(B12,'EUROSTAT-Code'!D:E,2,0)),ISNA(VLOOKUP(B12,'EUROSTAT-Code'!D:E,2,0))),"",VLOOKUP(B12,'EUROSTAT-Code'!D:E,2,0))</f>
        <v/>
      </c>
      <c r="B12" s="6" t="s">
        <v>9</v>
      </c>
      <c r="C12" s="6" t="s">
        <v>1299</v>
      </c>
      <c r="D12" s="60">
        <v>25</v>
      </c>
      <c r="E12" s="65">
        <v>0</v>
      </c>
      <c r="F12" s="65"/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10</v>
      </c>
      <c r="N12" s="61">
        <v>0</v>
      </c>
      <c r="O12" s="61"/>
      <c r="P12" s="61"/>
      <c r="Q12" s="61">
        <v>15</v>
      </c>
    </row>
    <row r="13" spans="1:17" x14ac:dyDescent="0.35">
      <c r="A13" t="str">
        <f>IF(OR(ISBLANK(VLOOKUP(B13,'EUROSTAT-Code'!D:E,2,0)),ISNA(VLOOKUP(B13,'EUROSTAT-Code'!D:E,2,0))),"",VLOOKUP(B13,'EUROSTAT-Code'!D:E,2,0))</f>
        <v/>
      </c>
      <c r="B13" s="4" t="s">
        <v>10</v>
      </c>
      <c r="C13" s="4" t="s">
        <v>11</v>
      </c>
      <c r="D13" s="58">
        <v>755</v>
      </c>
      <c r="E13" s="64">
        <v>0</v>
      </c>
      <c r="F13" s="64"/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40</v>
      </c>
      <c r="M13" s="59">
        <v>690</v>
      </c>
      <c r="N13" s="59">
        <v>30</v>
      </c>
      <c r="O13" s="59"/>
      <c r="P13" s="59"/>
      <c r="Q13" s="59">
        <v>0</v>
      </c>
    </row>
    <row r="14" spans="1:17" x14ac:dyDescent="0.35">
      <c r="A14" t="str">
        <f>IF(OR(ISBLANK(VLOOKUP(B14,'EUROSTAT-Code'!D:E,2,0)),ISNA(VLOOKUP(B14,'EUROSTAT-Code'!D:E,2,0))),"",VLOOKUP(B14,'EUROSTAT-Code'!D:E,2,0))</f>
        <v/>
      </c>
      <c r="B14" s="6" t="s">
        <v>12</v>
      </c>
      <c r="C14" s="6" t="s">
        <v>13</v>
      </c>
      <c r="D14" s="60">
        <v>1900</v>
      </c>
      <c r="E14" s="65" t="s">
        <v>1237</v>
      </c>
      <c r="F14" s="65"/>
      <c r="G14" s="61">
        <v>0</v>
      </c>
      <c r="H14" s="61">
        <v>0</v>
      </c>
      <c r="I14" s="61">
        <v>0</v>
      </c>
      <c r="J14" s="61">
        <v>0</v>
      </c>
      <c r="K14" s="61" t="s">
        <v>1237</v>
      </c>
      <c r="L14" s="61" t="s">
        <v>1237</v>
      </c>
      <c r="M14" s="61">
        <v>910</v>
      </c>
      <c r="N14" s="61">
        <v>0</v>
      </c>
      <c r="O14" s="61"/>
      <c r="P14" s="61"/>
      <c r="Q14" s="61">
        <v>875</v>
      </c>
    </row>
    <row r="15" spans="1:17" x14ac:dyDescent="0.35">
      <c r="A15" t="str">
        <f>IF(OR(ISBLANK(VLOOKUP(B15,'EUROSTAT-Code'!D:E,2,0)),ISNA(VLOOKUP(B15,'EUROSTAT-Code'!D:E,2,0))),"",VLOOKUP(B15,'EUROSTAT-Code'!D:E,2,0))</f>
        <v/>
      </c>
      <c r="B15" s="4" t="s">
        <v>14</v>
      </c>
      <c r="C15" s="4" t="s">
        <v>15</v>
      </c>
      <c r="D15" s="58">
        <v>3990</v>
      </c>
      <c r="E15" s="64">
        <v>0</v>
      </c>
      <c r="F15" s="64"/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/>
      <c r="P15" s="59"/>
      <c r="Q15" s="59">
        <v>3990</v>
      </c>
    </row>
    <row r="16" spans="1:17" x14ac:dyDescent="0.35">
      <c r="A16" t="str">
        <f>IF(OR(ISBLANK(VLOOKUP(B16,'EUROSTAT-Code'!D:E,2,0)),ISNA(VLOOKUP(B16,'EUROSTAT-Code'!D:E,2,0))),"",VLOOKUP(B16,'EUROSTAT-Code'!D:E,2,0))</f>
        <v>x</v>
      </c>
      <c r="B16" s="6" t="s">
        <v>16</v>
      </c>
      <c r="C16" s="6" t="s">
        <v>17</v>
      </c>
      <c r="D16" s="60">
        <v>25</v>
      </c>
      <c r="E16" s="65" t="s">
        <v>1237</v>
      </c>
      <c r="F16" s="65"/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/>
      <c r="P16" s="61"/>
      <c r="Q16" s="61">
        <v>25</v>
      </c>
    </row>
    <row r="17" spans="1:17" x14ac:dyDescent="0.35">
      <c r="A17" t="str">
        <f>IF(OR(ISBLANK(VLOOKUP(B17,'EUROSTAT-Code'!D:E,2,0)),ISNA(VLOOKUP(B17,'EUROSTAT-Code'!D:E,2,0))),"",VLOOKUP(B17,'EUROSTAT-Code'!D:E,2,0))</f>
        <v>x</v>
      </c>
      <c r="B17" s="4" t="s">
        <v>18</v>
      </c>
      <c r="C17" s="4" t="s">
        <v>19</v>
      </c>
      <c r="D17" s="58">
        <v>1150</v>
      </c>
      <c r="E17" s="64">
        <v>720</v>
      </c>
      <c r="F17" s="64"/>
      <c r="G17" s="59">
        <v>70</v>
      </c>
      <c r="H17" s="59">
        <v>60</v>
      </c>
      <c r="I17" s="59" t="s">
        <v>1237</v>
      </c>
      <c r="J17" s="59" t="s">
        <v>1237</v>
      </c>
      <c r="K17" s="59">
        <v>220</v>
      </c>
      <c r="L17" s="59">
        <v>0</v>
      </c>
      <c r="M17" s="59">
        <v>0</v>
      </c>
      <c r="N17" s="59">
        <v>0</v>
      </c>
      <c r="O17" s="59"/>
      <c r="P17" s="59"/>
      <c r="Q17" s="59">
        <v>0</v>
      </c>
    </row>
    <row r="18" spans="1:17" x14ac:dyDescent="0.35">
      <c r="A18" t="str">
        <f>IF(OR(ISBLANK(VLOOKUP(B18,'EUROSTAT-Code'!D:E,2,0)),ISNA(VLOOKUP(B18,'EUROSTAT-Code'!D:E,2,0))),"",VLOOKUP(B18,'EUROSTAT-Code'!D:E,2,0))</f>
        <v/>
      </c>
      <c r="B18" s="6" t="s">
        <v>320</v>
      </c>
      <c r="C18" s="6" t="s">
        <v>361</v>
      </c>
      <c r="D18" s="60">
        <v>0</v>
      </c>
      <c r="E18" s="65">
        <v>0</v>
      </c>
      <c r="F18" s="65"/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/>
      <c r="P18" s="61"/>
      <c r="Q18" s="61">
        <v>0</v>
      </c>
    </row>
    <row r="19" spans="1:17" x14ac:dyDescent="0.35">
      <c r="A19" t="str">
        <f>IF(OR(ISBLANK(VLOOKUP(B19,'EUROSTAT-Code'!D:E,2,0)),ISNA(VLOOKUP(B19,'EUROSTAT-Code'!D:E,2,0))),"",VLOOKUP(B19,'EUROSTAT-Code'!D:E,2,0))</f>
        <v>x</v>
      </c>
      <c r="B19" s="4" t="s">
        <v>20</v>
      </c>
      <c r="C19" s="4" t="s">
        <v>21</v>
      </c>
      <c r="D19" s="58">
        <v>160</v>
      </c>
      <c r="E19" s="64">
        <v>65</v>
      </c>
      <c r="F19" s="64"/>
      <c r="G19" s="59">
        <v>0</v>
      </c>
      <c r="H19" s="59" t="s">
        <v>1237</v>
      </c>
      <c r="I19" s="59" t="s">
        <v>1237</v>
      </c>
      <c r="J19" s="59" t="s">
        <v>1237</v>
      </c>
      <c r="K19" s="59">
        <v>5</v>
      </c>
      <c r="L19" s="59">
        <v>70</v>
      </c>
      <c r="M19" s="59">
        <v>0</v>
      </c>
      <c r="N19" s="59">
        <v>0</v>
      </c>
      <c r="O19" s="59"/>
      <c r="P19" s="59"/>
      <c r="Q19" s="59">
        <v>0</v>
      </c>
    </row>
    <row r="20" spans="1:17" x14ac:dyDescent="0.35">
      <c r="A20" t="str">
        <f>IF(OR(ISBLANK(VLOOKUP(B20,'EUROSTAT-Code'!D:E,2,0)),ISNA(VLOOKUP(B20,'EUROSTAT-Code'!D:E,2,0))),"",VLOOKUP(B20,'EUROSTAT-Code'!D:E,2,0))</f>
        <v>x</v>
      </c>
      <c r="B20" s="6" t="s">
        <v>22</v>
      </c>
      <c r="C20" s="6" t="s">
        <v>23</v>
      </c>
      <c r="D20" s="60">
        <v>25</v>
      </c>
      <c r="E20" s="65">
        <v>0</v>
      </c>
      <c r="F20" s="65"/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/>
      <c r="P20" s="61"/>
      <c r="Q20" s="61">
        <v>25</v>
      </c>
    </row>
    <row r="21" spans="1:17" x14ac:dyDescent="0.35">
      <c r="A21" t="str">
        <f>IF(OR(ISBLANK(VLOOKUP(B21,'EUROSTAT-Code'!D:E,2,0)),ISNA(VLOOKUP(B21,'EUROSTAT-Code'!D:E,2,0))),"",VLOOKUP(B21,'EUROSTAT-Code'!D:E,2,0))</f>
        <v/>
      </c>
      <c r="B21" s="4" t="s">
        <v>24</v>
      </c>
      <c r="C21" s="4" t="s">
        <v>25</v>
      </c>
      <c r="D21" s="58">
        <v>25</v>
      </c>
      <c r="E21" s="64">
        <v>0</v>
      </c>
      <c r="F21" s="64"/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/>
      <c r="P21" s="59"/>
      <c r="Q21" s="59">
        <v>25</v>
      </c>
    </row>
    <row r="22" spans="1:17" x14ac:dyDescent="0.35">
      <c r="A22" t="str">
        <f>IF(OR(ISBLANK(VLOOKUP(B22,'EUROSTAT-Code'!D:E,2,0)),ISNA(VLOOKUP(B22,'EUROSTAT-Code'!D:E,2,0))),"",VLOOKUP(B22,'EUROSTAT-Code'!D:E,2,0))</f>
        <v>x</v>
      </c>
      <c r="B22" s="6" t="s">
        <v>26</v>
      </c>
      <c r="C22" s="6" t="s">
        <v>27</v>
      </c>
      <c r="D22" s="60">
        <v>90</v>
      </c>
      <c r="E22" s="65">
        <v>80</v>
      </c>
      <c r="F22" s="65"/>
      <c r="G22" s="61">
        <v>0</v>
      </c>
      <c r="H22" s="61" t="s">
        <v>1237</v>
      </c>
      <c r="I22" s="61">
        <v>0</v>
      </c>
      <c r="J22" s="61">
        <v>0</v>
      </c>
      <c r="K22" s="61">
        <v>10</v>
      </c>
      <c r="L22" s="61">
        <v>0</v>
      </c>
      <c r="M22" s="61">
        <v>0</v>
      </c>
      <c r="N22" s="61">
        <v>0</v>
      </c>
      <c r="O22" s="61"/>
      <c r="P22" s="61"/>
      <c r="Q22" s="61">
        <v>0</v>
      </c>
    </row>
    <row r="23" spans="1:17" x14ac:dyDescent="0.35">
      <c r="A23" t="str">
        <f>IF(OR(ISBLANK(VLOOKUP(B23,'EUROSTAT-Code'!D:E,2,0)),ISNA(VLOOKUP(B23,'EUROSTAT-Code'!D:E,2,0))),"",VLOOKUP(B23,'EUROSTAT-Code'!D:E,2,0))</f>
        <v/>
      </c>
      <c r="B23" s="4" t="s">
        <v>28</v>
      </c>
      <c r="C23" s="4" t="s">
        <v>29</v>
      </c>
      <c r="D23" s="58">
        <v>2185</v>
      </c>
      <c r="E23" s="64">
        <v>1335</v>
      </c>
      <c r="F23" s="64"/>
      <c r="G23" s="59" t="s">
        <v>1237</v>
      </c>
      <c r="H23" s="59">
        <v>340</v>
      </c>
      <c r="I23" s="59" t="s">
        <v>1237</v>
      </c>
      <c r="J23" s="59" t="s">
        <v>1237</v>
      </c>
      <c r="K23" s="59">
        <v>355</v>
      </c>
      <c r="L23" s="59">
        <v>65</v>
      </c>
      <c r="M23" s="59">
        <v>0</v>
      </c>
      <c r="N23" s="59" t="s">
        <v>1237</v>
      </c>
      <c r="O23" s="59"/>
      <c r="P23" s="59"/>
      <c r="Q23" s="59">
        <v>0</v>
      </c>
    </row>
    <row r="24" spans="1:17" x14ac:dyDescent="0.35">
      <c r="A24" t="str">
        <f>IF(OR(ISBLANK(VLOOKUP(B24,'EUROSTAT-Code'!D:E,2,0)),ISNA(VLOOKUP(B24,'EUROSTAT-Code'!D:E,2,0))),"",VLOOKUP(B24,'EUROSTAT-Code'!D:E,2,0))</f>
        <v>x</v>
      </c>
      <c r="B24" s="6" t="s">
        <v>30</v>
      </c>
      <c r="C24" s="6" t="s">
        <v>31</v>
      </c>
      <c r="D24" s="60">
        <v>1235</v>
      </c>
      <c r="E24" s="65">
        <v>590</v>
      </c>
      <c r="F24" s="65"/>
      <c r="G24" s="61" t="s">
        <v>1237</v>
      </c>
      <c r="H24" s="61" t="s">
        <v>1237</v>
      </c>
      <c r="I24" s="61">
        <v>0</v>
      </c>
      <c r="J24" s="61" t="s">
        <v>1237</v>
      </c>
      <c r="K24" s="61">
        <v>175</v>
      </c>
      <c r="L24" s="61">
        <v>275</v>
      </c>
      <c r="M24" s="61">
        <v>0</v>
      </c>
      <c r="N24" s="61" t="s">
        <v>1237</v>
      </c>
      <c r="O24" s="61"/>
      <c r="P24" s="61"/>
      <c r="Q24" s="61">
        <v>135</v>
      </c>
    </row>
    <row r="25" spans="1:17" x14ac:dyDescent="0.35">
      <c r="A25" t="str">
        <f>IF(OR(ISBLANK(VLOOKUP(B25,'EUROSTAT-Code'!D:E,2,0)),ISNA(VLOOKUP(B25,'EUROSTAT-Code'!D:E,2,0))),"",VLOOKUP(B25,'EUROSTAT-Code'!D:E,2,0))</f>
        <v/>
      </c>
      <c r="B25" s="4" t="s">
        <v>32</v>
      </c>
      <c r="C25" s="4" t="s">
        <v>33</v>
      </c>
      <c r="D25" s="58">
        <v>15</v>
      </c>
      <c r="E25" s="64">
        <v>5</v>
      </c>
      <c r="F25" s="64"/>
      <c r="G25" s="59">
        <v>0</v>
      </c>
      <c r="H25" s="59">
        <v>5</v>
      </c>
      <c r="I25" s="59" t="s">
        <v>1237</v>
      </c>
      <c r="J25" s="59" t="s">
        <v>1237</v>
      </c>
      <c r="K25" s="59">
        <v>0</v>
      </c>
      <c r="L25" s="59">
        <v>0</v>
      </c>
      <c r="M25" s="59">
        <v>0</v>
      </c>
      <c r="N25" s="59">
        <v>0</v>
      </c>
      <c r="O25" s="59"/>
      <c r="P25" s="59"/>
      <c r="Q25" s="59">
        <v>0</v>
      </c>
    </row>
    <row r="26" spans="1:17" x14ac:dyDescent="0.35">
      <c r="A26" t="str">
        <f>IF(OR(ISBLANK(VLOOKUP(B26,'EUROSTAT-Code'!D:E,2,0)),ISNA(VLOOKUP(B26,'EUROSTAT-Code'!D:E,2,0))),"",VLOOKUP(B26,'EUROSTAT-Code'!D:E,2,0))</f>
        <v>x</v>
      </c>
      <c r="B26" s="6" t="s">
        <v>34</v>
      </c>
      <c r="C26" s="6" t="s">
        <v>35</v>
      </c>
      <c r="D26" s="60">
        <v>325</v>
      </c>
      <c r="E26" s="65">
        <v>0</v>
      </c>
      <c r="F26" s="65"/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115</v>
      </c>
      <c r="N26" s="61">
        <v>0</v>
      </c>
      <c r="O26" s="61"/>
      <c r="P26" s="61"/>
      <c r="Q26" s="61">
        <v>210</v>
      </c>
    </row>
    <row r="27" spans="1:17" x14ac:dyDescent="0.35">
      <c r="A27" t="str">
        <f>IF(OR(ISBLANK(VLOOKUP(B27,'EUROSTAT-Code'!D:E,2,0)),ISNA(VLOOKUP(B27,'EUROSTAT-Code'!D:E,2,0))),"",VLOOKUP(B27,'EUROSTAT-Code'!D:E,2,0))</f>
        <v/>
      </c>
      <c r="B27" s="4" t="s">
        <v>36</v>
      </c>
      <c r="C27" s="4" t="s">
        <v>37</v>
      </c>
      <c r="D27" s="58">
        <v>565</v>
      </c>
      <c r="E27" s="64">
        <v>0</v>
      </c>
      <c r="F27" s="64"/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/>
      <c r="P27" s="59"/>
      <c r="Q27" s="59">
        <v>565</v>
      </c>
    </row>
    <row r="28" spans="1:17" x14ac:dyDescent="0.35">
      <c r="A28" t="str">
        <f>IF(OR(ISBLANK(VLOOKUP(B28,'EUROSTAT-Code'!D:E,2,0)),ISNA(VLOOKUP(B28,'EUROSTAT-Code'!D:E,2,0))),"",VLOOKUP(B28,'EUROSTAT-Code'!D:E,2,0))</f>
        <v/>
      </c>
      <c r="B28" s="6" t="s">
        <v>38</v>
      </c>
      <c r="C28" s="6" t="s">
        <v>39</v>
      </c>
      <c r="D28" s="60">
        <v>10</v>
      </c>
      <c r="E28" s="65">
        <v>0</v>
      </c>
      <c r="F28" s="65"/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/>
      <c r="P28" s="61"/>
      <c r="Q28" s="61">
        <v>10</v>
      </c>
    </row>
    <row r="29" spans="1:17" x14ac:dyDescent="0.35">
      <c r="A29" t="str">
        <f>IF(OR(ISBLANK(VLOOKUP(B29,'EUROSTAT-Code'!D:E,2,0)),ISNA(VLOOKUP(B29,'EUROSTAT-Code'!D:E,2,0))),"",VLOOKUP(B29,'EUROSTAT-Code'!D:E,2,0))</f>
        <v/>
      </c>
      <c r="B29" s="4" t="s">
        <v>40</v>
      </c>
      <c r="C29" s="4" t="s">
        <v>41</v>
      </c>
      <c r="D29" s="58">
        <v>445</v>
      </c>
      <c r="E29" s="64" t="s">
        <v>1237</v>
      </c>
      <c r="F29" s="64"/>
      <c r="G29" s="59">
        <v>0</v>
      </c>
      <c r="H29" s="59">
        <v>0</v>
      </c>
      <c r="I29" s="59">
        <v>0</v>
      </c>
      <c r="J29" s="59">
        <v>0</v>
      </c>
      <c r="K29" s="59" t="s">
        <v>1237</v>
      </c>
      <c r="L29" s="59">
        <v>0</v>
      </c>
      <c r="M29" s="59">
        <v>20</v>
      </c>
      <c r="N29" s="59">
        <v>0</v>
      </c>
      <c r="O29" s="59"/>
      <c r="P29" s="59"/>
      <c r="Q29" s="59">
        <v>425</v>
      </c>
    </row>
    <row r="30" spans="1:17" x14ac:dyDescent="0.35">
      <c r="A30" t="str">
        <f>IF(OR(ISBLANK(VLOOKUP(B30,'EUROSTAT-Code'!D:E,2,0)),ISNA(VLOOKUP(B30,'EUROSTAT-Code'!D:E,2,0))),"",VLOOKUP(B30,'EUROSTAT-Code'!D:E,2,0))</f>
        <v/>
      </c>
      <c r="B30" s="6" t="s">
        <v>42</v>
      </c>
      <c r="C30" s="6" t="s">
        <v>43</v>
      </c>
      <c r="D30" s="60">
        <v>2395</v>
      </c>
      <c r="E30" s="65">
        <v>1285</v>
      </c>
      <c r="F30" s="65"/>
      <c r="G30" s="61">
        <v>80</v>
      </c>
      <c r="H30" s="61">
        <v>95</v>
      </c>
      <c r="I30" s="61" t="s">
        <v>1237</v>
      </c>
      <c r="J30" s="61" t="s">
        <v>1237</v>
      </c>
      <c r="K30" s="61">
        <v>715</v>
      </c>
      <c r="L30" s="61">
        <v>0</v>
      </c>
      <c r="M30" s="61">
        <v>0</v>
      </c>
      <c r="N30" s="61">
        <v>0</v>
      </c>
      <c r="O30" s="61"/>
      <c r="P30" s="61"/>
      <c r="Q30" s="61">
        <v>0</v>
      </c>
    </row>
    <row r="31" spans="1:17" x14ac:dyDescent="0.35">
      <c r="A31" t="str">
        <f>IF(OR(ISBLANK(VLOOKUP(B31,'EUROSTAT-Code'!D:E,2,0)),ISNA(VLOOKUP(B31,'EUROSTAT-Code'!D:E,2,0))),"",VLOOKUP(B31,'EUROSTAT-Code'!D:E,2,0))</f>
        <v/>
      </c>
      <c r="B31" s="4" t="s">
        <v>44</v>
      </c>
      <c r="C31" s="4" t="s">
        <v>45</v>
      </c>
      <c r="D31" s="58">
        <v>105</v>
      </c>
      <c r="E31" s="64">
        <v>0</v>
      </c>
      <c r="F31" s="64"/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25</v>
      </c>
      <c r="N31" s="59">
        <v>0</v>
      </c>
      <c r="O31" s="59"/>
      <c r="P31" s="59"/>
      <c r="Q31" s="59">
        <v>80</v>
      </c>
    </row>
    <row r="32" spans="1:17" x14ac:dyDescent="0.35">
      <c r="A32" t="str">
        <f>IF(OR(ISBLANK(VLOOKUP(B32,'EUROSTAT-Code'!D:E,2,0)),ISNA(VLOOKUP(B32,'EUROSTAT-Code'!D:E,2,0))),"",VLOOKUP(B32,'EUROSTAT-Code'!D:E,2,0))</f>
        <v/>
      </c>
      <c r="B32" s="6" t="s">
        <v>323</v>
      </c>
      <c r="C32" s="6" t="s">
        <v>1300</v>
      </c>
      <c r="D32" s="60">
        <v>0</v>
      </c>
      <c r="E32" s="65">
        <v>0</v>
      </c>
      <c r="F32" s="65"/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/>
      <c r="P32" s="61"/>
      <c r="Q32" s="61">
        <v>0</v>
      </c>
    </row>
    <row r="33" spans="1:17" x14ac:dyDescent="0.35">
      <c r="A33" t="str">
        <f>IF(OR(ISBLANK(VLOOKUP(B33,'EUROSTAT-Code'!D:E,2,0)),ISNA(VLOOKUP(B33,'EUROSTAT-Code'!D:E,2,0))),"",VLOOKUP(B33,'EUROSTAT-Code'!D:E,2,0))</f>
        <v>x</v>
      </c>
      <c r="B33" s="4" t="s">
        <v>46</v>
      </c>
      <c r="C33" s="4" t="s">
        <v>47</v>
      </c>
      <c r="D33" s="58">
        <v>195</v>
      </c>
      <c r="E33" s="64">
        <v>0</v>
      </c>
      <c r="F33" s="64"/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 t="s">
        <v>1237</v>
      </c>
      <c r="M33" s="59">
        <v>70</v>
      </c>
      <c r="N33" s="59" t="s">
        <v>1237</v>
      </c>
      <c r="O33" s="59"/>
      <c r="P33" s="59"/>
      <c r="Q33" s="59">
        <v>120</v>
      </c>
    </row>
    <row r="34" spans="1:17" x14ac:dyDescent="0.35">
      <c r="A34" t="str">
        <f>IF(OR(ISBLANK(VLOOKUP(B34,'EUROSTAT-Code'!D:E,2,0)),ISNA(VLOOKUP(B34,'EUROSTAT-Code'!D:E,2,0))),"",VLOOKUP(B34,'EUROSTAT-Code'!D:E,2,0))</f>
        <v>x</v>
      </c>
      <c r="B34" s="6" t="s">
        <v>48</v>
      </c>
      <c r="C34" s="6" t="s">
        <v>49</v>
      </c>
      <c r="D34" s="60">
        <v>210</v>
      </c>
      <c r="E34" s="65">
        <v>115</v>
      </c>
      <c r="F34" s="65"/>
      <c r="G34" s="61" t="s">
        <v>1237</v>
      </c>
      <c r="H34" s="61">
        <v>20</v>
      </c>
      <c r="I34" s="61" t="s">
        <v>1237</v>
      </c>
      <c r="J34" s="61" t="s">
        <v>1237</v>
      </c>
      <c r="K34" s="61">
        <v>60</v>
      </c>
      <c r="L34" s="61">
        <v>0</v>
      </c>
      <c r="M34" s="61">
        <v>0</v>
      </c>
      <c r="N34" s="61">
        <v>0</v>
      </c>
      <c r="O34" s="61"/>
      <c r="P34" s="61"/>
      <c r="Q34" s="61">
        <v>0</v>
      </c>
    </row>
    <row r="35" spans="1:17" x14ac:dyDescent="0.35">
      <c r="A35" t="str">
        <f>IF(OR(ISBLANK(VLOOKUP(B35,'EUROSTAT-Code'!D:E,2,0)),ISNA(VLOOKUP(B35,'EUROSTAT-Code'!D:E,2,0))),"",VLOOKUP(B35,'EUROSTAT-Code'!D:E,2,0))</f>
        <v/>
      </c>
      <c r="B35" s="4" t="s">
        <v>50</v>
      </c>
      <c r="C35" s="4" t="s">
        <v>51</v>
      </c>
      <c r="D35" s="58">
        <v>220</v>
      </c>
      <c r="E35" s="64">
        <v>0</v>
      </c>
      <c r="F35" s="64"/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220</v>
      </c>
      <c r="N35" s="59">
        <v>0</v>
      </c>
      <c r="O35" s="59"/>
      <c r="P35" s="59"/>
      <c r="Q35" s="59">
        <v>0</v>
      </c>
    </row>
    <row r="36" spans="1:17" x14ac:dyDescent="0.35">
      <c r="A36" t="str">
        <f>IF(OR(ISBLANK(VLOOKUP(B36,'EUROSTAT-Code'!D:E,2,0)),ISNA(VLOOKUP(B36,'EUROSTAT-Code'!D:E,2,0))),"",VLOOKUP(B36,'EUROSTAT-Code'!D:E,2,0))</f>
        <v/>
      </c>
      <c r="B36" s="6" t="s">
        <v>52</v>
      </c>
      <c r="C36" s="6" t="s">
        <v>1301</v>
      </c>
      <c r="D36" s="60">
        <v>485</v>
      </c>
      <c r="E36" s="65">
        <v>0</v>
      </c>
      <c r="F36" s="65"/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260</v>
      </c>
      <c r="M36" s="61">
        <v>0</v>
      </c>
      <c r="N36" s="61">
        <v>0</v>
      </c>
      <c r="O36" s="61"/>
      <c r="P36" s="61"/>
      <c r="Q36" s="61">
        <v>210</v>
      </c>
    </row>
    <row r="37" spans="1:17" x14ac:dyDescent="0.35">
      <c r="A37" t="str">
        <f>IF(OR(ISBLANK(VLOOKUP(B37,'EUROSTAT-Code'!D:E,2,0)),ISNA(VLOOKUP(B37,'EUROSTAT-Code'!D:E,2,0))),"",VLOOKUP(B37,'EUROSTAT-Code'!D:E,2,0))</f>
        <v/>
      </c>
      <c r="B37" s="4" t="s">
        <v>471</v>
      </c>
      <c r="C37" s="4" t="s">
        <v>1302</v>
      </c>
      <c r="D37" s="58">
        <v>0</v>
      </c>
      <c r="E37" s="64">
        <v>0</v>
      </c>
      <c r="F37" s="64"/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/>
      <c r="P37" s="59"/>
      <c r="Q37" s="59">
        <v>0</v>
      </c>
    </row>
    <row r="38" spans="1:17" x14ac:dyDescent="0.35">
      <c r="A38" t="str">
        <f>IF(OR(ISBLANK(VLOOKUP(B38,'EUROSTAT-Code'!D:E,2,0)),ISNA(VLOOKUP(B38,'EUROSTAT-Code'!D:E,2,0))),"",VLOOKUP(B38,'EUROSTAT-Code'!D:E,2,0))</f>
        <v/>
      </c>
      <c r="B38" s="6" t="s">
        <v>53</v>
      </c>
      <c r="C38" s="6" t="s">
        <v>1303</v>
      </c>
      <c r="D38" s="60">
        <v>235</v>
      </c>
      <c r="E38" s="65">
        <v>0</v>
      </c>
      <c r="F38" s="65"/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/>
      <c r="P38" s="61"/>
      <c r="Q38" s="61">
        <v>235</v>
      </c>
    </row>
    <row r="39" spans="1:17" x14ac:dyDescent="0.35">
      <c r="A39" t="str">
        <f>IF(OR(ISBLANK(VLOOKUP(B39,'EUROSTAT-Code'!D:E,2,0)),ISNA(VLOOKUP(B39,'EUROSTAT-Code'!D:E,2,0))),"",VLOOKUP(B39,'EUROSTAT-Code'!D:E,2,0))</f>
        <v/>
      </c>
      <c r="B39" s="4" t="s">
        <v>54</v>
      </c>
      <c r="C39" s="4" t="s">
        <v>55</v>
      </c>
      <c r="D39" s="58">
        <v>10</v>
      </c>
      <c r="E39" s="64">
        <v>0</v>
      </c>
      <c r="F39" s="64"/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/>
      <c r="P39" s="59"/>
      <c r="Q39" s="59">
        <v>10</v>
      </c>
    </row>
    <row r="40" spans="1:17" x14ac:dyDescent="0.35">
      <c r="A40" t="str">
        <f>IF(OR(ISBLANK(VLOOKUP(B40,'EUROSTAT-Code'!D:E,2,0)),ISNA(VLOOKUP(B40,'EUROSTAT-Code'!D:E,2,0))),"",VLOOKUP(B40,'EUROSTAT-Code'!D:E,2,0))</f>
        <v/>
      </c>
      <c r="B40" s="6" t="s">
        <v>56</v>
      </c>
      <c r="C40" s="6" t="s">
        <v>1304</v>
      </c>
      <c r="D40" s="60">
        <v>380</v>
      </c>
      <c r="E40" s="65">
        <v>245</v>
      </c>
      <c r="F40" s="65"/>
      <c r="G40" s="61" t="s">
        <v>1237</v>
      </c>
      <c r="H40" s="61">
        <v>55</v>
      </c>
      <c r="I40" s="61" t="s">
        <v>1237</v>
      </c>
      <c r="J40" s="61" t="s">
        <v>1237</v>
      </c>
      <c r="K40" s="61">
        <v>60</v>
      </c>
      <c r="L40" s="61">
        <v>0</v>
      </c>
      <c r="M40" s="61">
        <v>0</v>
      </c>
      <c r="N40" s="61">
        <v>0</v>
      </c>
      <c r="O40" s="61"/>
      <c r="P40" s="61"/>
      <c r="Q40" s="61">
        <v>0</v>
      </c>
    </row>
    <row r="41" spans="1:17" x14ac:dyDescent="0.35">
      <c r="A41" t="str">
        <f>IF(OR(ISBLANK(VLOOKUP(B41,'EUROSTAT-Code'!D:E,2,0)),ISNA(VLOOKUP(B41,'EUROSTAT-Code'!D:E,2,0))),"",VLOOKUP(B41,'EUROSTAT-Code'!D:E,2,0))</f>
        <v/>
      </c>
      <c r="B41" s="4" t="s">
        <v>57</v>
      </c>
      <c r="C41" s="4" t="s">
        <v>58</v>
      </c>
      <c r="D41" s="58">
        <v>170</v>
      </c>
      <c r="E41" s="64">
        <v>0</v>
      </c>
      <c r="F41" s="64"/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/>
      <c r="P41" s="59"/>
      <c r="Q41" s="59">
        <v>170</v>
      </c>
    </row>
    <row r="42" spans="1:17" x14ac:dyDescent="0.35">
      <c r="A42" t="str">
        <f>IF(OR(ISBLANK(VLOOKUP(B42,'EUROSTAT-Code'!D:E,2,0)),ISNA(VLOOKUP(B42,'EUROSTAT-Code'!D:E,2,0))),"",VLOOKUP(B42,'EUROSTAT-Code'!D:E,2,0))</f>
        <v/>
      </c>
      <c r="B42" s="6" t="s">
        <v>59</v>
      </c>
      <c r="C42" s="6" t="s">
        <v>60</v>
      </c>
      <c r="D42" s="60">
        <v>215</v>
      </c>
      <c r="E42" s="65" t="s">
        <v>1237</v>
      </c>
      <c r="F42" s="65"/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45</v>
      </c>
      <c r="M42" s="61">
        <v>0</v>
      </c>
      <c r="N42" s="61">
        <v>0</v>
      </c>
      <c r="O42" s="61"/>
      <c r="P42" s="61"/>
      <c r="Q42" s="61">
        <v>165</v>
      </c>
    </row>
    <row r="43" spans="1:17" x14ac:dyDescent="0.35">
      <c r="A43" t="str">
        <f>IF(OR(ISBLANK(VLOOKUP(B43,'EUROSTAT-Code'!D:E,2,0)),ISNA(VLOOKUP(B43,'EUROSTAT-Code'!D:E,2,0))),"",VLOOKUP(B43,'EUROSTAT-Code'!D:E,2,0))</f>
        <v>x</v>
      </c>
      <c r="B43" s="4" t="s">
        <v>61</v>
      </c>
      <c r="C43" s="4" t="s">
        <v>62</v>
      </c>
      <c r="D43" s="58">
        <v>170</v>
      </c>
      <c r="E43" s="64">
        <v>15</v>
      </c>
      <c r="F43" s="64"/>
      <c r="G43" s="59">
        <v>0</v>
      </c>
      <c r="H43" s="59">
        <v>85</v>
      </c>
      <c r="I43" s="59">
        <v>60</v>
      </c>
      <c r="J43" s="59" t="s">
        <v>1237</v>
      </c>
      <c r="K43" s="59" t="s">
        <v>1237</v>
      </c>
      <c r="L43" s="59">
        <v>0</v>
      </c>
      <c r="M43" s="59">
        <v>0</v>
      </c>
      <c r="N43" s="59">
        <v>0</v>
      </c>
      <c r="O43" s="59"/>
      <c r="P43" s="59"/>
      <c r="Q43" s="59">
        <v>0</v>
      </c>
    </row>
    <row r="44" spans="1:17" x14ac:dyDescent="0.35">
      <c r="A44" t="str">
        <f>IF(OR(ISBLANK(VLOOKUP(B44,'EUROSTAT-Code'!D:E,2,0)),ISNA(VLOOKUP(B44,'EUROSTAT-Code'!D:E,2,0))),"",VLOOKUP(B44,'EUROSTAT-Code'!D:E,2,0))</f>
        <v/>
      </c>
      <c r="B44" s="6" t="s">
        <v>63</v>
      </c>
      <c r="C44" s="6" t="s">
        <v>64</v>
      </c>
      <c r="D44" s="60">
        <v>370</v>
      </c>
      <c r="E44" s="65">
        <v>280</v>
      </c>
      <c r="F44" s="65"/>
      <c r="G44" s="61" t="s">
        <v>1237</v>
      </c>
      <c r="H44" s="61">
        <v>30</v>
      </c>
      <c r="I44" s="61" t="s">
        <v>1237</v>
      </c>
      <c r="J44" s="61" t="s">
        <v>1237</v>
      </c>
      <c r="K44" s="61">
        <v>30</v>
      </c>
      <c r="L44" s="61">
        <v>0</v>
      </c>
      <c r="M44" s="61">
        <v>0</v>
      </c>
      <c r="N44" s="61">
        <v>0</v>
      </c>
      <c r="O44" s="61"/>
      <c r="P44" s="61"/>
      <c r="Q44" s="61">
        <v>0</v>
      </c>
    </row>
    <row r="45" spans="1:17" x14ac:dyDescent="0.35">
      <c r="A45" t="str">
        <f>IF(OR(ISBLANK(VLOOKUP(B45,'EUROSTAT-Code'!D:E,2,0)),ISNA(VLOOKUP(B45,'EUROSTAT-Code'!D:E,2,0))),"",VLOOKUP(B45,'EUROSTAT-Code'!D:E,2,0))</f>
        <v>x</v>
      </c>
      <c r="B45" s="4" t="s">
        <v>65</v>
      </c>
      <c r="C45" s="4" t="s">
        <v>1305</v>
      </c>
      <c r="D45" s="58">
        <v>2115</v>
      </c>
      <c r="E45" s="64">
        <v>1665</v>
      </c>
      <c r="F45" s="64"/>
      <c r="G45" s="59" t="s">
        <v>1237</v>
      </c>
      <c r="H45" s="59" t="s">
        <v>1237</v>
      </c>
      <c r="I45" s="59">
        <v>0</v>
      </c>
      <c r="J45" s="59" t="s">
        <v>1237</v>
      </c>
      <c r="K45" s="59">
        <v>305</v>
      </c>
      <c r="L45" s="59">
        <v>0</v>
      </c>
      <c r="M45" s="59">
        <v>0</v>
      </c>
      <c r="N45" s="59">
        <v>0</v>
      </c>
      <c r="O45" s="59"/>
      <c r="P45" s="59"/>
      <c r="Q45" s="59">
        <v>0</v>
      </c>
    </row>
    <row r="46" spans="1:17" x14ac:dyDescent="0.35">
      <c r="A46" t="str">
        <f>IF(OR(ISBLANK(VLOOKUP(B46,'EUROSTAT-Code'!D:E,2,0)),ISNA(VLOOKUP(B46,'EUROSTAT-Code'!D:E,2,0))),"",VLOOKUP(B46,'EUROSTAT-Code'!D:E,2,0))</f>
        <v/>
      </c>
      <c r="B46" s="6" t="s">
        <v>66</v>
      </c>
      <c r="C46" s="6" t="s">
        <v>67</v>
      </c>
      <c r="D46" s="60">
        <v>45</v>
      </c>
      <c r="E46" s="65">
        <v>0</v>
      </c>
      <c r="F46" s="65"/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5</v>
      </c>
      <c r="M46" s="61">
        <v>40</v>
      </c>
      <c r="N46" s="61">
        <v>0</v>
      </c>
      <c r="O46" s="61"/>
      <c r="P46" s="61"/>
      <c r="Q46" s="61">
        <v>0</v>
      </c>
    </row>
    <row r="47" spans="1:17" x14ac:dyDescent="0.35">
      <c r="A47" t="str">
        <f>IF(OR(ISBLANK(VLOOKUP(B47,'EUROSTAT-Code'!D:E,2,0)),ISNA(VLOOKUP(B47,'EUROSTAT-Code'!D:E,2,0))),"",VLOOKUP(B47,'EUROSTAT-Code'!D:E,2,0))</f>
        <v/>
      </c>
      <c r="B47" s="4" t="s">
        <v>68</v>
      </c>
      <c r="C47" s="4" t="s">
        <v>1306</v>
      </c>
      <c r="D47" s="58">
        <v>2790</v>
      </c>
      <c r="E47" s="64">
        <v>0</v>
      </c>
      <c r="F47" s="64"/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/>
      <c r="P47" s="59"/>
      <c r="Q47" s="59">
        <v>2790</v>
      </c>
    </row>
    <row r="48" spans="1:17" x14ac:dyDescent="0.35">
      <c r="A48" t="str">
        <f>IF(OR(ISBLANK(VLOOKUP(B48,'EUROSTAT-Code'!D:E,2,0)),ISNA(VLOOKUP(B48,'EUROSTAT-Code'!D:E,2,0))),"",VLOOKUP(B48,'EUROSTAT-Code'!D:E,2,0))</f>
        <v>x</v>
      </c>
      <c r="B48" s="6" t="s">
        <v>69</v>
      </c>
      <c r="C48" s="6" t="s">
        <v>70</v>
      </c>
      <c r="D48" s="60">
        <v>190</v>
      </c>
      <c r="E48" s="65" t="s">
        <v>1237</v>
      </c>
      <c r="F48" s="65"/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40</v>
      </c>
      <c r="M48" s="61">
        <v>0</v>
      </c>
      <c r="N48" s="61">
        <v>0</v>
      </c>
      <c r="O48" s="61"/>
      <c r="P48" s="61"/>
      <c r="Q48" s="61">
        <v>145</v>
      </c>
    </row>
    <row r="49" spans="1:17" x14ac:dyDescent="0.35">
      <c r="A49" t="str">
        <f>IF(OR(ISBLANK(VLOOKUP(B49,'EUROSTAT-Code'!D:E,2,0)),ISNA(VLOOKUP(B49,'EUROSTAT-Code'!D:E,2,0))),"",VLOOKUP(B49,'EUROSTAT-Code'!D:E,2,0))</f>
        <v/>
      </c>
      <c r="B49" s="4" t="s">
        <v>71</v>
      </c>
      <c r="C49" s="4" t="s">
        <v>72</v>
      </c>
      <c r="D49" s="58">
        <v>6385</v>
      </c>
      <c r="E49" s="64">
        <v>0</v>
      </c>
      <c r="F49" s="64"/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/>
      <c r="P49" s="59"/>
      <c r="Q49" s="59">
        <v>6385</v>
      </c>
    </row>
    <row r="50" spans="1:17" x14ac:dyDescent="0.35">
      <c r="A50" t="str">
        <f>IF(OR(ISBLANK(VLOOKUP(B50,'EUROSTAT-Code'!D:E,2,0)),ISNA(VLOOKUP(B50,'EUROSTAT-Code'!D:E,2,0))),"",VLOOKUP(B50,'EUROSTAT-Code'!D:E,2,0))</f>
        <v>x</v>
      </c>
      <c r="B50" s="6" t="s">
        <v>73</v>
      </c>
      <c r="C50" s="6" t="s">
        <v>74</v>
      </c>
      <c r="D50" s="60">
        <v>785</v>
      </c>
      <c r="E50" s="65">
        <v>40</v>
      </c>
      <c r="F50" s="65"/>
      <c r="G50" s="61">
        <v>0</v>
      </c>
      <c r="H50" s="61">
        <v>255</v>
      </c>
      <c r="I50" s="61">
        <v>175</v>
      </c>
      <c r="J50" s="61" t="s">
        <v>1237</v>
      </c>
      <c r="K50" s="61" t="s">
        <v>1237</v>
      </c>
      <c r="L50" s="61">
        <v>65</v>
      </c>
      <c r="M50" s="61">
        <v>0</v>
      </c>
      <c r="N50" s="61">
        <v>0</v>
      </c>
      <c r="O50" s="61"/>
      <c r="P50" s="61"/>
      <c r="Q50" s="61">
        <v>220</v>
      </c>
    </row>
    <row r="51" spans="1:17" x14ac:dyDescent="0.35">
      <c r="A51" t="str">
        <f>IF(OR(ISBLANK(VLOOKUP(B51,'EUROSTAT-Code'!D:E,2,0)),ISNA(VLOOKUP(B51,'EUROSTAT-Code'!D:E,2,0))),"",VLOOKUP(B51,'EUROSTAT-Code'!D:E,2,0))</f>
        <v/>
      </c>
      <c r="B51" s="4" t="s">
        <v>75</v>
      </c>
      <c r="C51" s="4" t="s">
        <v>76</v>
      </c>
      <c r="D51" s="58">
        <v>355</v>
      </c>
      <c r="E51" s="64" t="s">
        <v>1237</v>
      </c>
      <c r="F51" s="64"/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/>
      <c r="P51" s="59"/>
      <c r="Q51" s="59">
        <v>355</v>
      </c>
    </row>
    <row r="52" spans="1:17" x14ac:dyDescent="0.35">
      <c r="A52" t="str">
        <f>IF(OR(ISBLANK(VLOOKUP(B52,'EUROSTAT-Code'!D:E,2,0)),ISNA(VLOOKUP(B52,'EUROSTAT-Code'!D:E,2,0))),"",VLOOKUP(B52,'EUROSTAT-Code'!D:E,2,0))</f>
        <v>x</v>
      </c>
      <c r="B52" s="6" t="s">
        <v>77</v>
      </c>
      <c r="C52" s="6" t="s">
        <v>1307</v>
      </c>
      <c r="D52" s="60">
        <v>30</v>
      </c>
      <c r="E52" s="65">
        <v>0</v>
      </c>
      <c r="F52" s="65"/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/>
      <c r="P52" s="61"/>
      <c r="Q52" s="61">
        <v>25</v>
      </c>
    </row>
    <row r="53" spans="1:17" x14ac:dyDescent="0.35">
      <c r="A53" t="str">
        <f>IF(OR(ISBLANK(VLOOKUP(B53,'EUROSTAT-Code'!D:E,2,0)),ISNA(VLOOKUP(B53,'EUROSTAT-Code'!D:E,2,0))),"",VLOOKUP(B53,'EUROSTAT-Code'!D:E,2,0))</f>
        <v/>
      </c>
      <c r="B53" s="4" t="s">
        <v>78</v>
      </c>
      <c r="C53" s="4" t="s">
        <v>1308</v>
      </c>
      <c r="D53" s="58">
        <v>195</v>
      </c>
      <c r="E53" s="64">
        <v>0</v>
      </c>
      <c r="F53" s="64"/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/>
      <c r="P53" s="59"/>
      <c r="Q53" s="59">
        <v>195</v>
      </c>
    </row>
    <row r="54" spans="1:17" x14ac:dyDescent="0.35">
      <c r="A54" t="str">
        <f>IF(OR(ISBLANK(VLOOKUP(B54,'EUROSTAT-Code'!D:E,2,0)),ISNA(VLOOKUP(B54,'EUROSTAT-Code'!D:E,2,0))),"",VLOOKUP(B54,'EUROSTAT-Code'!D:E,2,0))</f>
        <v/>
      </c>
      <c r="B54" s="6" t="s">
        <v>79</v>
      </c>
      <c r="C54" s="6" t="s">
        <v>80</v>
      </c>
      <c r="D54" s="60">
        <v>75</v>
      </c>
      <c r="E54" s="65">
        <v>20</v>
      </c>
      <c r="F54" s="65"/>
      <c r="G54" s="61">
        <v>0</v>
      </c>
      <c r="H54" s="61">
        <v>10</v>
      </c>
      <c r="I54" s="61">
        <v>0</v>
      </c>
      <c r="J54" s="61">
        <v>0</v>
      </c>
      <c r="K54" s="61">
        <v>15</v>
      </c>
      <c r="L54" s="61">
        <v>0</v>
      </c>
      <c r="M54" s="61">
        <v>10</v>
      </c>
      <c r="N54" s="61">
        <v>0</v>
      </c>
      <c r="O54" s="61"/>
      <c r="P54" s="61"/>
      <c r="Q54" s="61">
        <v>5</v>
      </c>
    </row>
    <row r="55" spans="1:17" x14ac:dyDescent="0.35">
      <c r="A55" t="str">
        <f>IF(OR(ISBLANK(VLOOKUP(B55,'EUROSTAT-Code'!D:E,2,0)),ISNA(VLOOKUP(B55,'EUROSTAT-Code'!D:E,2,0))),"",VLOOKUP(B55,'EUROSTAT-Code'!D:E,2,0))</f>
        <v/>
      </c>
      <c r="B55" s="4" t="s">
        <v>81</v>
      </c>
      <c r="C55" s="4" t="s">
        <v>82</v>
      </c>
      <c r="D55" s="58">
        <v>355</v>
      </c>
      <c r="E55" s="64">
        <v>195</v>
      </c>
      <c r="F55" s="64"/>
      <c r="G55" s="59" t="s">
        <v>1237</v>
      </c>
      <c r="H55" s="59">
        <v>90</v>
      </c>
      <c r="I55" s="59" t="s">
        <v>1237</v>
      </c>
      <c r="J55" s="59" t="s">
        <v>1237</v>
      </c>
      <c r="K55" s="59">
        <v>50</v>
      </c>
      <c r="L55" s="59">
        <v>0</v>
      </c>
      <c r="M55" s="59">
        <v>0</v>
      </c>
      <c r="N55" s="59">
        <v>0</v>
      </c>
      <c r="O55" s="59"/>
      <c r="P55" s="59"/>
      <c r="Q55" s="59">
        <v>0</v>
      </c>
    </row>
    <row r="56" spans="1:17" x14ac:dyDescent="0.35">
      <c r="A56" t="str">
        <f>IF(OR(ISBLANK(VLOOKUP(B56,'EUROSTAT-Code'!D:E,2,0)),ISNA(VLOOKUP(B56,'EUROSTAT-Code'!D:E,2,0))),"",VLOOKUP(B56,'EUROSTAT-Code'!D:E,2,0))</f>
        <v/>
      </c>
      <c r="B56" s="6" t="s">
        <v>83</v>
      </c>
      <c r="C56" s="6" t="s">
        <v>1309</v>
      </c>
      <c r="D56" s="60">
        <v>5</v>
      </c>
      <c r="E56" s="65">
        <v>0</v>
      </c>
      <c r="F56" s="65"/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/>
      <c r="P56" s="61"/>
      <c r="Q56" s="61">
        <v>0</v>
      </c>
    </row>
    <row r="57" spans="1:17" x14ac:dyDescent="0.35">
      <c r="A57" t="str">
        <f>IF(OR(ISBLANK(VLOOKUP(B57,'EUROSTAT-Code'!D:E,2,0)),ISNA(VLOOKUP(B57,'EUROSTAT-Code'!D:E,2,0))),"",VLOOKUP(B57,'EUROSTAT-Code'!D:E,2,0))</f>
        <v/>
      </c>
      <c r="B57" s="4" t="s">
        <v>84</v>
      </c>
      <c r="C57" s="4" t="s">
        <v>85</v>
      </c>
      <c r="D57" s="58">
        <v>95</v>
      </c>
      <c r="E57" s="64">
        <v>80</v>
      </c>
      <c r="F57" s="64"/>
      <c r="G57" s="59" t="s">
        <v>1237</v>
      </c>
      <c r="H57" s="59">
        <v>15</v>
      </c>
      <c r="I57" s="59">
        <v>0</v>
      </c>
      <c r="J57" s="59">
        <v>0</v>
      </c>
      <c r="K57" s="59" t="s">
        <v>1237</v>
      </c>
      <c r="L57" s="59">
        <v>0</v>
      </c>
      <c r="M57" s="59">
        <v>0</v>
      </c>
      <c r="N57" s="59">
        <v>0</v>
      </c>
      <c r="O57" s="59"/>
      <c r="P57" s="59"/>
      <c r="Q57" s="59">
        <v>0</v>
      </c>
    </row>
    <row r="58" spans="1:17" x14ac:dyDescent="0.35">
      <c r="A58" t="str">
        <f>IF(OR(ISBLANK(VLOOKUP(B58,'EUROSTAT-Code'!D:E,2,0)),ISNA(VLOOKUP(B58,'EUROSTAT-Code'!D:E,2,0))),"",VLOOKUP(B58,'EUROSTAT-Code'!D:E,2,0))</f>
        <v/>
      </c>
      <c r="B58" s="6" t="s">
        <v>86</v>
      </c>
      <c r="C58" s="6" t="s">
        <v>87</v>
      </c>
      <c r="D58" s="60">
        <v>20</v>
      </c>
      <c r="E58" s="65">
        <v>0</v>
      </c>
      <c r="F58" s="65"/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/>
      <c r="P58" s="61"/>
      <c r="Q58" s="61">
        <v>20</v>
      </c>
    </row>
    <row r="59" spans="1:17" x14ac:dyDescent="0.35">
      <c r="A59" t="str">
        <f>IF(OR(ISBLANK(VLOOKUP(B59,'EUROSTAT-Code'!D:E,2,0)),ISNA(VLOOKUP(B59,'EUROSTAT-Code'!D:E,2,0))),"",VLOOKUP(B59,'EUROSTAT-Code'!D:E,2,0))</f>
        <v/>
      </c>
      <c r="B59" s="4" t="s">
        <v>88</v>
      </c>
      <c r="C59" s="4" t="s">
        <v>89</v>
      </c>
      <c r="D59" s="58">
        <v>515</v>
      </c>
      <c r="E59" s="64">
        <v>0</v>
      </c>
      <c r="F59" s="64"/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510</v>
      </c>
      <c r="N59" s="59" t="s">
        <v>1237</v>
      </c>
      <c r="O59" s="59"/>
      <c r="P59" s="59"/>
      <c r="Q59" s="59">
        <v>0</v>
      </c>
    </row>
    <row r="60" spans="1:17" x14ac:dyDescent="0.35">
      <c r="A60" t="str">
        <f>IF(OR(ISBLANK(VLOOKUP(B60,'EUROSTAT-Code'!D:E,2,0)),ISNA(VLOOKUP(B60,'EUROSTAT-Code'!D:E,2,0))),"",VLOOKUP(B60,'EUROSTAT-Code'!D:E,2,0))</f>
        <v/>
      </c>
      <c r="B60" s="6" t="s">
        <v>90</v>
      </c>
      <c r="C60" s="6" t="s">
        <v>91</v>
      </c>
      <c r="D60" s="60">
        <v>20</v>
      </c>
      <c r="E60" s="65">
        <v>5</v>
      </c>
      <c r="F60" s="65"/>
      <c r="G60" s="61">
        <v>0</v>
      </c>
      <c r="H60" s="61">
        <v>0</v>
      </c>
      <c r="I60" s="61">
        <v>5</v>
      </c>
      <c r="J60" s="61">
        <v>0</v>
      </c>
      <c r="K60" s="61">
        <v>10</v>
      </c>
      <c r="L60" s="61">
        <v>0</v>
      </c>
      <c r="M60" s="61">
        <v>0</v>
      </c>
      <c r="N60" s="61">
        <v>0</v>
      </c>
      <c r="O60" s="61"/>
      <c r="P60" s="61"/>
      <c r="Q60" s="61">
        <v>0</v>
      </c>
    </row>
    <row r="61" spans="1:17" x14ac:dyDescent="0.35">
      <c r="A61" t="str">
        <f>IF(OR(ISBLANK(VLOOKUP(B61,'EUROSTAT-Code'!D:E,2,0)),ISNA(VLOOKUP(B61,'EUROSTAT-Code'!D:E,2,0))),"",VLOOKUP(B61,'EUROSTAT-Code'!D:E,2,0))</f>
        <v/>
      </c>
      <c r="B61" s="4" t="s">
        <v>270</v>
      </c>
      <c r="C61" s="4" t="s">
        <v>1049</v>
      </c>
      <c r="D61" s="58">
        <v>0</v>
      </c>
      <c r="E61" s="64">
        <v>0</v>
      </c>
      <c r="F61" s="64"/>
      <c r="G61" s="59" t="s">
        <v>1237</v>
      </c>
      <c r="H61" s="59">
        <v>0</v>
      </c>
      <c r="I61" s="59" t="s">
        <v>1237</v>
      </c>
      <c r="J61" s="59" t="s">
        <v>1237</v>
      </c>
      <c r="K61" s="59">
        <v>0</v>
      </c>
      <c r="L61" s="59">
        <v>0</v>
      </c>
      <c r="M61" s="59">
        <v>0</v>
      </c>
      <c r="N61" s="59">
        <v>0</v>
      </c>
      <c r="O61" s="59"/>
      <c r="P61" s="59"/>
      <c r="Q61" s="59">
        <v>0</v>
      </c>
    </row>
    <row r="62" spans="1:17" x14ac:dyDescent="0.35">
      <c r="A62" t="str">
        <f>IF(OR(ISBLANK(VLOOKUP(B62,'EUROSTAT-Code'!D:E,2,0)),ISNA(VLOOKUP(B62,'EUROSTAT-Code'!D:E,2,0))),"",VLOOKUP(B62,'EUROSTAT-Code'!D:E,2,0))</f>
        <v/>
      </c>
      <c r="B62" s="6" t="s">
        <v>92</v>
      </c>
      <c r="C62" s="6" t="s">
        <v>93</v>
      </c>
      <c r="D62" s="60">
        <v>5</v>
      </c>
      <c r="E62" s="65">
        <v>5</v>
      </c>
      <c r="F62" s="65"/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/>
      <c r="P62" s="61"/>
      <c r="Q62" s="61">
        <v>0</v>
      </c>
    </row>
    <row r="63" spans="1:17" x14ac:dyDescent="0.35">
      <c r="A63" t="str">
        <f>IF(OR(ISBLANK(VLOOKUP(B63,'EUROSTAT-Code'!D:E,2,0)),ISNA(VLOOKUP(B63,'EUROSTAT-Code'!D:E,2,0))),"",VLOOKUP(B63,'EUROSTAT-Code'!D:E,2,0))</f>
        <v/>
      </c>
      <c r="B63" s="4" t="s">
        <v>94</v>
      </c>
      <c r="C63" s="4" t="s">
        <v>95</v>
      </c>
      <c r="D63" s="58">
        <v>1815</v>
      </c>
      <c r="E63" s="64">
        <v>960</v>
      </c>
      <c r="F63" s="64"/>
      <c r="G63" s="59" t="s">
        <v>1237</v>
      </c>
      <c r="H63" s="59">
        <v>150</v>
      </c>
      <c r="I63" s="59" t="s">
        <v>1237</v>
      </c>
      <c r="J63" s="59" t="s">
        <v>1237</v>
      </c>
      <c r="K63" s="59">
        <v>240</v>
      </c>
      <c r="L63" s="59">
        <v>0</v>
      </c>
      <c r="M63" s="59">
        <v>0</v>
      </c>
      <c r="N63" s="59">
        <v>0</v>
      </c>
      <c r="O63" s="59"/>
      <c r="P63" s="59"/>
      <c r="Q63" s="59">
        <v>440</v>
      </c>
    </row>
    <row r="64" spans="1:17" x14ac:dyDescent="0.35">
      <c r="A64" t="str">
        <f>IF(OR(ISBLANK(VLOOKUP(B64,'EUROSTAT-Code'!D:E,2,0)),ISNA(VLOOKUP(B64,'EUROSTAT-Code'!D:E,2,0))),"",VLOOKUP(B64,'EUROSTAT-Code'!D:E,2,0))</f>
        <v/>
      </c>
      <c r="B64" s="6" t="s">
        <v>96</v>
      </c>
      <c r="C64" s="6" t="s">
        <v>1310</v>
      </c>
      <c r="D64" s="60">
        <v>85</v>
      </c>
      <c r="E64" s="65">
        <v>0</v>
      </c>
      <c r="F64" s="65"/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/>
      <c r="P64" s="61"/>
      <c r="Q64" s="61">
        <v>85</v>
      </c>
    </row>
    <row r="65" spans="1:17" x14ac:dyDescent="0.35">
      <c r="A65" t="str">
        <f>IF(OR(ISBLANK(VLOOKUP(B65,'EUROSTAT-Code'!D:E,2,0)),ISNA(VLOOKUP(B65,'EUROSTAT-Code'!D:E,2,0))),"",VLOOKUP(B65,'EUROSTAT-Code'!D:E,2,0))</f>
        <v/>
      </c>
      <c r="B65" s="8" t="s">
        <v>97</v>
      </c>
      <c r="C65" s="8" t="s">
        <v>1050</v>
      </c>
      <c r="D65" s="62">
        <v>54930</v>
      </c>
      <c r="E65" s="66"/>
      <c r="F65" s="66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>
        <v>0</v>
      </c>
    </row>
    <row r="66" spans="1:17" x14ac:dyDescent="0.35">
      <c r="A66" t="str">
        <f>IF(OR(ISBLANK(VLOOKUP(B66,'EUROSTAT-Code'!D:E,2,0)),ISNA(VLOOKUP(B66,'EUROSTAT-Code'!D:E,2,0))),"",VLOOKUP(B66,'EUROSTAT-Code'!D:E,2,0))</f>
        <v/>
      </c>
      <c r="B66" s="4" t="s">
        <v>98</v>
      </c>
      <c r="C66" s="4" t="s">
        <v>99</v>
      </c>
      <c r="D66" s="58">
        <v>70</v>
      </c>
      <c r="E66" s="64">
        <v>0</v>
      </c>
      <c r="F66" s="64"/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/>
      <c r="P66" s="59"/>
      <c r="Q66" s="59">
        <v>0</v>
      </c>
    </row>
    <row r="67" spans="1:17" x14ac:dyDescent="0.35">
      <c r="A67" t="str">
        <f>IF(OR(ISBLANK(VLOOKUP(B67,'EUROSTAT-Code'!D:E,2,0)),ISNA(VLOOKUP(B67,'EUROSTAT-Code'!D:E,2,0))),"",VLOOKUP(B67,'EUROSTAT-Code'!D:E,2,0))</f>
        <v/>
      </c>
      <c r="B67" s="6" t="s">
        <v>100</v>
      </c>
      <c r="C67" s="6" t="s">
        <v>101</v>
      </c>
      <c r="D67" s="60">
        <v>95</v>
      </c>
      <c r="E67" s="65">
        <v>0</v>
      </c>
      <c r="F67" s="65"/>
      <c r="G67" s="61">
        <v>0</v>
      </c>
      <c r="H67" s="61">
        <v>0</v>
      </c>
      <c r="I67" s="61" t="s">
        <v>1237</v>
      </c>
      <c r="J67" s="61">
        <v>0</v>
      </c>
      <c r="K67" s="61">
        <v>0</v>
      </c>
      <c r="L67" s="61">
        <v>0</v>
      </c>
      <c r="M67" s="61">
        <v>0</v>
      </c>
      <c r="N67" s="61">
        <v>40</v>
      </c>
      <c r="O67" s="61"/>
      <c r="P67" s="61"/>
      <c r="Q67" s="61">
        <v>0</v>
      </c>
    </row>
    <row r="68" spans="1:17" x14ac:dyDescent="0.35">
      <c r="A68" t="str">
        <f>IF(OR(ISBLANK(VLOOKUP(B68,'EUROSTAT-Code'!D:E,2,0)),ISNA(VLOOKUP(B68,'EUROSTAT-Code'!D:E,2,0))),"",VLOOKUP(B68,'EUROSTAT-Code'!D:E,2,0))</f>
        <v/>
      </c>
      <c r="B68" s="4" t="s">
        <v>102</v>
      </c>
      <c r="C68" s="4" t="s">
        <v>103</v>
      </c>
      <c r="D68" s="58">
        <v>190</v>
      </c>
      <c r="E68" s="64">
        <v>10</v>
      </c>
      <c r="F68" s="64"/>
      <c r="G68" s="59">
        <v>0</v>
      </c>
      <c r="H68" s="59">
        <v>25</v>
      </c>
      <c r="I68" s="59">
        <v>90</v>
      </c>
      <c r="J68" s="59" t="s">
        <v>1237</v>
      </c>
      <c r="K68" s="59">
        <v>10</v>
      </c>
      <c r="L68" s="59">
        <v>0</v>
      </c>
      <c r="M68" s="59">
        <v>0</v>
      </c>
      <c r="N68" s="59">
        <v>0</v>
      </c>
      <c r="O68" s="59"/>
      <c r="P68" s="59"/>
      <c r="Q68" s="59">
        <v>0</v>
      </c>
    </row>
    <row r="69" spans="1:17" x14ac:dyDescent="0.35">
      <c r="A69" t="str">
        <f>IF(OR(ISBLANK(VLOOKUP(B69,'EUROSTAT-Code'!D:E,2,0)),ISNA(VLOOKUP(B69,'EUROSTAT-Code'!D:E,2,0))),"",VLOOKUP(B69,'EUROSTAT-Code'!D:E,2,0))</f>
        <v/>
      </c>
      <c r="B69" s="6" t="s">
        <v>104</v>
      </c>
      <c r="C69" s="6" t="s">
        <v>105</v>
      </c>
      <c r="D69" s="60">
        <v>2045</v>
      </c>
      <c r="E69" s="65">
        <v>55</v>
      </c>
      <c r="F69" s="65"/>
      <c r="G69" s="61">
        <v>0</v>
      </c>
      <c r="H69" s="61" t="s">
        <v>1237</v>
      </c>
      <c r="I69" s="61">
        <v>250</v>
      </c>
      <c r="J69" s="61">
        <v>85</v>
      </c>
      <c r="K69" s="61" t="s">
        <v>1237</v>
      </c>
      <c r="L69" s="61">
        <v>0</v>
      </c>
      <c r="M69" s="61">
        <v>0</v>
      </c>
      <c r="N69" s="61" t="s">
        <v>1237</v>
      </c>
      <c r="O69" s="61"/>
      <c r="P69" s="61"/>
      <c r="Q69" s="61" t="s">
        <v>1237</v>
      </c>
    </row>
    <row r="70" spans="1:17" x14ac:dyDescent="0.35">
      <c r="A70" t="str">
        <f>IF(OR(ISBLANK(VLOOKUP(B70,'EUROSTAT-Code'!D:E,2,0)),ISNA(VLOOKUP(B70,'EUROSTAT-Code'!D:E,2,0))),"",VLOOKUP(B70,'EUROSTAT-Code'!D:E,2,0))</f>
        <v/>
      </c>
      <c r="B70" s="4" t="s">
        <v>106</v>
      </c>
      <c r="C70" s="4" t="s">
        <v>107</v>
      </c>
      <c r="D70" s="58">
        <v>175</v>
      </c>
      <c r="E70" s="64">
        <v>0</v>
      </c>
      <c r="F70" s="64"/>
      <c r="G70" s="59">
        <v>0</v>
      </c>
      <c r="H70" s="59">
        <v>0</v>
      </c>
      <c r="I70" s="59">
        <v>0</v>
      </c>
      <c r="J70" s="59">
        <v>15</v>
      </c>
      <c r="K70" s="59">
        <v>0</v>
      </c>
      <c r="L70" s="59">
        <v>0</v>
      </c>
      <c r="M70" s="59">
        <v>0</v>
      </c>
      <c r="N70" s="59">
        <v>0</v>
      </c>
      <c r="O70" s="59"/>
      <c r="P70" s="59"/>
      <c r="Q70" s="59">
        <v>0</v>
      </c>
    </row>
    <row r="71" spans="1:17" x14ac:dyDescent="0.35">
      <c r="A71" t="str">
        <f>IF(OR(ISBLANK(VLOOKUP(B71,'EUROSTAT-Code'!D:E,2,0)),ISNA(VLOOKUP(B71,'EUROSTAT-Code'!D:E,2,0))),"",VLOOKUP(B71,'EUROSTAT-Code'!D:E,2,0))</f>
        <v/>
      </c>
      <c r="B71" s="6" t="s">
        <v>108</v>
      </c>
      <c r="C71" s="6" t="s">
        <v>109</v>
      </c>
      <c r="D71" s="60">
        <v>580</v>
      </c>
      <c r="E71" s="65">
        <v>125</v>
      </c>
      <c r="F71" s="65"/>
      <c r="G71" s="61" t="s">
        <v>1237</v>
      </c>
      <c r="H71" s="61">
        <v>0</v>
      </c>
      <c r="I71" s="61">
        <v>200</v>
      </c>
      <c r="J71" s="61">
        <v>150</v>
      </c>
      <c r="K71" s="61">
        <v>35</v>
      </c>
      <c r="L71" s="61">
        <v>0</v>
      </c>
      <c r="M71" s="61">
        <v>0</v>
      </c>
      <c r="N71" s="61">
        <v>0</v>
      </c>
      <c r="O71" s="61"/>
      <c r="P71" s="61"/>
      <c r="Q71" s="61">
        <v>0</v>
      </c>
    </row>
    <row r="72" spans="1:17" x14ac:dyDescent="0.35">
      <c r="A72" t="str">
        <f>IF(OR(ISBLANK(VLOOKUP(B72,'EUROSTAT-Code'!D:E,2,0)),ISNA(VLOOKUP(B72,'EUROSTAT-Code'!D:E,2,0))),"",VLOOKUP(B72,'EUROSTAT-Code'!D:E,2,0))</f>
        <v/>
      </c>
      <c r="B72" s="4" t="s">
        <v>110</v>
      </c>
      <c r="C72" s="4" t="s">
        <v>111</v>
      </c>
      <c r="D72" s="58">
        <v>5265</v>
      </c>
      <c r="E72" s="64" t="s">
        <v>1237</v>
      </c>
      <c r="F72" s="64"/>
      <c r="G72" s="59">
        <v>0</v>
      </c>
      <c r="H72" s="59">
        <v>0</v>
      </c>
      <c r="I72" s="59">
        <v>0</v>
      </c>
      <c r="J72" s="59">
        <v>0</v>
      </c>
      <c r="K72" s="59" t="s">
        <v>1237</v>
      </c>
      <c r="L72" s="59" t="s">
        <v>1237</v>
      </c>
      <c r="M72" s="59">
        <v>0</v>
      </c>
      <c r="N72" s="59">
        <v>5030</v>
      </c>
      <c r="O72" s="59"/>
      <c r="P72" s="59"/>
      <c r="Q72" s="59">
        <v>0</v>
      </c>
    </row>
    <row r="73" spans="1:17" x14ac:dyDescent="0.35">
      <c r="A73" t="str">
        <f>IF(OR(ISBLANK(VLOOKUP(B73,'EUROSTAT-Code'!D:E,2,0)),ISNA(VLOOKUP(B73,'EUROSTAT-Code'!D:E,2,0))),"",VLOOKUP(B73,'EUROSTAT-Code'!D:E,2,0))</f>
        <v/>
      </c>
      <c r="B73" s="6" t="s">
        <v>112</v>
      </c>
      <c r="C73" s="6" t="s">
        <v>113</v>
      </c>
      <c r="D73" s="60">
        <v>535</v>
      </c>
      <c r="E73" s="65">
        <v>0</v>
      </c>
      <c r="F73" s="65"/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/>
      <c r="P73" s="61"/>
      <c r="Q73" s="61">
        <v>0</v>
      </c>
    </row>
    <row r="74" spans="1:17" x14ac:dyDescent="0.35">
      <c r="A74" t="str">
        <f>IF(OR(ISBLANK(VLOOKUP(B74,'EUROSTAT-Code'!D:E,2,0)),ISNA(VLOOKUP(B74,'EUROSTAT-Code'!D:E,2,0))),"",VLOOKUP(B74,'EUROSTAT-Code'!D:E,2,0))</f>
        <v>x</v>
      </c>
      <c r="B74" s="4" t="s">
        <v>114</v>
      </c>
      <c r="C74" s="4" t="s">
        <v>115</v>
      </c>
      <c r="D74" s="58">
        <v>215</v>
      </c>
      <c r="E74" s="64">
        <v>0</v>
      </c>
      <c r="F74" s="64"/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215</v>
      </c>
      <c r="N74" s="59">
        <v>0</v>
      </c>
      <c r="O74" s="59"/>
      <c r="P74" s="59"/>
      <c r="Q74" s="59">
        <v>0</v>
      </c>
    </row>
    <row r="75" spans="1:17" x14ac:dyDescent="0.35">
      <c r="A75" t="str">
        <f>IF(OR(ISBLANK(VLOOKUP(B75,'EUROSTAT-Code'!D:E,2,0)),ISNA(VLOOKUP(B75,'EUROSTAT-Code'!D:E,2,0))),"",VLOOKUP(B75,'EUROSTAT-Code'!D:E,2,0))</f>
        <v>x</v>
      </c>
      <c r="B75" s="6" t="s">
        <v>116</v>
      </c>
      <c r="C75" s="6" t="s">
        <v>117</v>
      </c>
      <c r="D75" s="60">
        <v>3205</v>
      </c>
      <c r="E75" s="65" t="s">
        <v>1237</v>
      </c>
      <c r="F75" s="65"/>
      <c r="G75" s="61">
        <v>0</v>
      </c>
      <c r="H75" s="61">
        <v>0</v>
      </c>
      <c r="I75" s="61">
        <v>0</v>
      </c>
      <c r="J75" s="61">
        <v>0</v>
      </c>
      <c r="K75" s="61" t="s">
        <v>1237</v>
      </c>
      <c r="L75" s="61">
        <v>765</v>
      </c>
      <c r="M75" s="61">
        <v>0</v>
      </c>
      <c r="N75" s="61">
        <v>2325</v>
      </c>
      <c r="O75" s="61"/>
      <c r="P75" s="61"/>
      <c r="Q75" s="61">
        <v>0</v>
      </c>
    </row>
    <row r="76" spans="1:17" x14ac:dyDescent="0.35">
      <c r="A76" t="str">
        <f>IF(OR(ISBLANK(VLOOKUP(B76,'EUROSTAT-Code'!D:E,2,0)),ISNA(VLOOKUP(B76,'EUROSTAT-Code'!D:E,2,0))),"",VLOOKUP(B76,'EUROSTAT-Code'!D:E,2,0))</f>
        <v/>
      </c>
      <c r="B76" s="4" t="s">
        <v>118</v>
      </c>
      <c r="C76" s="4" t="s">
        <v>1311</v>
      </c>
      <c r="D76" s="58">
        <v>5</v>
      </c>
      <c r="E76" s="64">
        <v>0</v>
      </c>
      <c r="F76" s="64"/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/>
      <c r="P76" s="59"/>
      <c r="Q76" s="59">
        <v>0</v>
      </c>
    </row>
    <row r="77" spans="1:17" x14ac:dyDescent="0.35">
      <c r="A77" t="str">
        <f>IF(OR(ISBLANK(VLOOKUP(B77,'EUROSTAT-Code'!D:E,2,0)),ISNA(VLOOKUP(B77,'EUROSTAT-Code'!D:E,2,0))),"",VLOOKUP(B77,'EUROSTAT-Code'!D:E,2,0))</f>
        <v/>
      </c>
      <c r="B77" s="6" t="s">
        <v>119</v>
      </c>
      <c r="C77" s="6" t="s">
        <v>120</v>
      </c>
      <c r="D77" s="60">
        <v>490</v>
      </c>
      <c r="E77" s="65">
        <v>0</v>
      </c>
      <c r="F77" s="65"/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490</v>
      </c>
      <c r="M77" s="61">
        <v>0</v>
      </c>
      <c r="N77" s="61">
        <v>0</v>
      </c>
      <c r="O77" s="61"/>
      <c r="P77" s="61"/>
      <c r="Q77" s="61">
        <v>0</v>
      </c>
    </row>
    <row r="78" spans="1:17" x14ac:dyDescent="0.35">
      <c r="A78" t="str">
        <f>IF(OR(ISBLANK(VLOOKUP(B78,'EUROSTAT-Code'!D:E,2,0)),ISNA(VLOOKUP(B78,'EUROSTAT-Code'!D:E,2,0))),"",VLOOKUP(B78,'EUROSTAT-Code'!D:E,2,0))</f>
        <v/>
      </c>
      <c r="B78" s="4" t="s">
        <v>121</v>
      </c>
      <c r="C78" s="4" t="s">
        <v>122</v>
      </c>
      <c r="D78" s="58">
        <v>2585</v>
      </c>
      <c r="E78" s="64">
        <v>0</v>
      </c>
      <c r="F78" s="64"/>
      <c r="G78" s="59" t="s">
        <v>1237</v>
      </c>
      <c r="H78" s="59" t="s">
        <v>1237</v>
      </c>
      <c r="I78" s="59">
        <v>0</v>
      </c>
      <c r="J78" s="59">
        <v>0</v>
      </c>
      <c r="K78" s="59" t="s">
        <v>1237</v>
      </c>
      <c r="L78" s="59">
        <v>1595</v>
      </c>
      <c r="M78" s="59">
        <v>0</v>
      </c>
      <c r="N78" s="59">
        <v>850</v>
      </c>
      <c r="O78" s="59"/>
      <c r="P78" s="59"/>
      <c r="Q78" s="59">
        <v>0</v>
      </c>
    </row>
    <row r="79" spans="1:17" x14ac:dyDescent="0.35">
      <c r="A79" t="str">
        <f>IF(OR(ISBLANK(VLOOKUP(B79,'EUROSTAT-Code'!D:E,2,0)),ISNA(VLOOKUP(B79,'EUROSTAT-Code'!D:E,2,0))),"",VLOOKUP(B79,'EUROSTAT-Code'!D:E,2,0))</f>
        <v>x</v>
      </c>
      <c r="B79" s="6" t="s">
        <v>123</v>
      </c>
      <c r="C79" s="6" t="s">
        <v>124</v>
      </c>
      <c r="D79" s="60">
        <v>420</v>
      </c>
      <c r="E79" s="65">
        <v>0</v>
      </c>
      <c r="F79" s="65"/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420</v>
      </c>
      <c r="M79" s="61">
        <v>0</v>
      </c>
      <c r="N79" s="61">
        <v>0</v>
      </c>
      <c r="O79" s="61"/>
      <c r="P79" s="61"/>
      <c r="Q79" s="61">
        <v>0</v>
      </c>
    </row>
    <row r="80" spans="1:17" x14ac:dyDescent="0.35">
      <c r="A80" t="str">
        <f>IF(OR(ISBLANK(VLOOKUP(B80,'EUROSTAT-Code'!D:E,2,0)),ISNA(VLOOKUP(B80,'EUROSTAT-Code'!D:E,2,0))),"",VLOOKUP(B80,'EUROSTAT-Code'!D:E,2,0))</f>
        <v/>
      </c>
      <c r="B80" s="4" t="s">
        <v>125</v>
      </c>
      <c r="C80" s="4" t="s">
        <v>126</v>
      </c>
      <c r="D80" s="58">
        <v>65</v>
      </c>
      <c r="E80" s="64">
        <v>40</v>
      </c>
      <c r="F80" s="64"/>
      <c r="G80" s="59" t="s">
        <v>1237</v>
      </c>
      <c r="H80" s="59" t="s">
        <v>1237</v>
      </c>
      <c r="I80" s="59" t="s">
        <v>1237</v>
      </c>
      <c r="J80" s="59" t="s">
        <v>1237</v>
      </c>
      <c r="K80" s="59">
        <v>15</v>
      </c>
      <c r="L80" s="59">
        <v>0</v>
      </c>
      <c r="M80" s="59">
        <v>0</v>
      </c>
      <c r="N80" s="59" t="s">
        <v>1237</v>
      </c>
      <c r="O80" s="59"/>
      <c r="P80" s="59"/>
      <c r="Q80" s="59">
        <v>0</v>
      </c>
    </row>
    <row r="81" spans="1:17" x14ac:dyDescent="0.35">
      <c r="A81" t="str">
        <f>IF(OR(ISBLANK(VLOOKUP(B81,'EUROSTAT-Code'!D:E,2,0)),ISNA(VLOOKUP(B81,'EUROSTAT-Code'!D:E,2,0))),"",VLOOKUP(B81,'EUROSTAT-Code'!D:E,2,0))</f>
        <v>x</v>
      </c>
      <c r="B81" s="6" t="s">
        <v>127</v>
      </c>
      <c r="C81" s="6" t="s">
        <v>128</v>
      </c>
      <c r="D81" s="60">
        <v>910</v>
      </c>
      <c r="E81" s="65">
        <v>490</v>
      </c>
      <c r="F81" s="65"/>
      <c r="G81" s="61" t="s">
        <v>1237</v>
      </c>
      <c r="H81" s="61">
        <v>260</v>
      </c>
      <c r="I81" s="61">
        <v>0</v>
      </c>
      <c r="J81" s="61" t="s">
        <v>1237</v>
      </c>
      <c r="K81" s="61">
        <v>115</v>
      </c>
      <c r="L81" s="61">
        <v>0</v>
      </c>
      <c r="M81" s="61">
        <v>0</v>
      </c>
      <c r="N81" s="61" t="s">
        <v>1237</v>
      </c>
      <c r="O81" s="61"/>
      <c r="P81" s="61"/>
      <c r="Q81" s="61">
        <v>0</v>
      </c>
    </row>
    <row r="82" spans="1:17" x14ac:dyDescent="0.35">
      <c r="A82" t="str">
        <f>IF(OR(ISBLANK(VLOOKUP(B82,'EUROSTAT-Code'!D:E,2,0)),ISNA(VLOOKUP(B82,'EUROSTAT-Code'!D:E,2,0))),"",VLOOKUP(B82,'EUROSTAT-Code'!D:E,2,0))</f>
        <v/>
      </c>
      <c r="B82" s="4" t="s">
        <v>129</v>
      </c>
      <c r="C82" s="4" t="s">
        <v>130</v>
      </c>
      <c r="D82" s="58">
        <v>55</v>
      </c>
      <c r="E82" s="64">
        <v>30</v>
      </c>
      <c r="F82" s="64"/>
      <c r="G82" s="59" t="s">
        <v>1237</v>
      </c>
      <c r="H82" s="59" t="s">
        <v>1237</v>
      </c>
      <c r="I82" s="59" t="s">
        <v>1237</v>
      </c>
      <c r="J82" s="59" t="s">
        <v>1237</v>
      </c>
      <c r="K82" s="59">
        <v>10</v>
      </c>
      <c r="L82" s="59">
        <v>0</v>
      </c>
      <c r="M82" s="59">
        <v>0</v>
      </c>
      <c r="N82" s="59" t="s">
        <v>1237</v>
      </c>
      <c r="O82" s="59"/>
      <c r="P82" s="59"/>
      <c r="Q82" s="59">
        <v>0</v>
      </c>
    </row>
    <row r="83" spans="1:17" x14ac:dyDescent="0.35">
      <c r="A83" t="str">
        <f>IF(OR(ISBLANK(VLOOKUP(B83,'EUROSTAT-Code'!D:E,2,0)),ISNA(VLOOKUP(B83,'EUROSTAT-Code'!D:E,2,0))),"",VLOOKUP(B83,'EUROSTAT-Code'!D:E,2,0))</f>
        <v>x</v>
      </c>
      <c r="B83" s="6" t="s">
        <v>131</v>
      </c>
      <c r="C83" s="6" t="s">
        <v>132</v>
      </c>
      <c r="D83" s="60">
        <v>2305</v>
      </c>
      <c r="E83" s="65">
        <v>320</v>
      </c>
      <c r="F83" s="65"/>
      <c r="G83" s="61" t="s">
        <v>1237</v>
      </c>
      <c r="H83" s="61">
        <v>200</v>
      </c>
      <c r="I83" s="61">
        <v>0</v>
      </c>
      <c r="J83" s="61">
        <v>0</v>
      </c>
      <c r="K83" s="61" t="s">
        <v>1237</v>
      </c>
      <c r="L83" s="61">
        <v>0</v>
      </c>
      <c r="M83" s="61">
        <v>160</v>
      </c>
      <c r="N83" s="61">
        <v>1470</v>
      </c>
      <c r="O83" s="61"/>
      <c r="P83" s="61"/>
      <c r="Q83" s="61">
        <v>0</v>
      </c>
    </row>
    <row r="84" spans="1:17" x14ac:dyDescent="0.35">
      <c r="A84" t="str">
        <f>IF(OR(ISBLANK(VLOOKUP(B84,'EUROSTAT-Code'!D:E,2,0)),ISNA(VLOOKUP(B84,'EUROSTAT-Code'!D:E,2,0))),"",VLOOKUP(B84,'EUROSTAT-Code'!D:E,2,0))</f>
        <v>x</v>
      </c>
      <c r="B84" s="4" t="s">
        <v>133</v>
      </c>
      <c r="C84" s="4" t="s">
        <v>1312</v>
      </c>
      <c r="D84" s="58">
        <v>1085</v>
      </c>
      <c r="E84" s="64">
        <v>0</v>
      </c>
      <c r="F84" s="64"/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1065</v>
      </c>
      <c r="M84" s="59">
        <v>0</v>
      </c>
      <c r="N84" s="59" t="s">
        <v>1237</v>
      </c>
      <c r="O84" s="59"/>
      <c r="P84" s="59"/>
      <c r="Q84" s="59">
        <v>0</v>
      </c>
    </row>
    <row r="85" spans="1:17" x14ac:dyDescent="0.35">
      <c r="A85" t="str">
        <f>IF(OR(ISBLANK(VLOOKUP(B85,'EUROSTAT-Code'!D:E,2,0)),ISNA(VLOOKUP(B85,'EUROSTAT-Code'!D:E,2,0))),"",VLOOKUP(B85,'EUROSTAT-Code'!D:E,2,0))</f>
        <v>x</v>
      </c>
      <c r="B85" s="6" t="s">
        <v>134</v>
      </c>
      <c r="C85" s="6" t="s">
        <v>135</v>
      </c>
      <c r="D85" s="60">
        <v>65</v>
      </c>
      <c r="E85" s="65">
        <v>0</v>
      </c>
      <c r="F85" s="65"/>
      <c r="G85" s="61">
        <v>0</v>
      </c>
      <c r="H85" s="61">
        <v>0</v>
      </c>
      <c r="I85" s="61">
        <v>0</v>
      </c>
      <c r="J85" s="61">
        <v>0</v>
      </c>
      <c r="K85" s="61">
        <v>0</v>
      </c>
      <c r="L85" s="61">
        <v>0</v>
      </c>
      <c r="M85" s="61">
        <v>0</v>
      </c>
      <c r="N85" s="61">
        <v>65</v>
      </c>
      <c r="O85" s="61"/>
      <c r="P85" s="61"/>
      <c r="Q85" s="61">
        <v>0</v>
      </c>
    </row>
    <row r="86" spans="1:17" x14ac:dyDescent="0.35">
      <c r="A86" t="str">
        <f>IF(OR(ISBLANK(VLOOKUP(B86,'EUROSTAT-Code'!D:E,2,0)),ISNA(VLOOKUP(B86,'EUROSTAT-Code'!D:E,2,0))),"",VLOOKUP(B86,'EUROSTAT-Code'!D:E,2,0))</f>
        <v/>
      </c>
      <c r="B86" s="4" t="s">
        <v>136</v>
      </c>
      <c r="C86" s="4" t="s">
        <v>137</v>
      </c>
      <c r="D86" s="58">
        <v>5</v>
      </c>
      <c r="E86" s="64">
        <v>0</v>
      </c>
      <c r="F86" s="64"/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5</v>
      </c>
      <c r="N86" s="59">
        <v>0</v>
      </c>
      <c r="O86" s="59"/>
      <c r="P86" s="59"/>
      <c r="Q86" s="59">
        <v>0</v>
      </c>
    </row>
    <row r="87" spans="1:17" x14ac:dyDescent="0.35">
      <c r="A87" t="str">
        <f>IF(OR(ISBLANK(VLOOKUP(B87,'EUROSTAT-Code'!D:E,2,0)),ISNA(VLOOKUP(B87,'EUROSTAT-Code'!D:E,2,0))),"",VLOOKUP(B87,'EUROSTAT-Code'!D:E,2,0))</f>
        <v/>
      </c>
      <c r="B87" s="6" t="s">
        <v>138</v>
      </c>
      <c r="C87" s="6" t="s">
        <v>139</v>
      </c>
      <c r="D87" s="60">
        <v>30</v>
      </c>
      <c r="E87" s="65">
        <v>0</v>
      </c>
      <c r="F87" s="65"/>
      <c r="G87" s="61">
        <v>0</v>
      </c>
      <c r="H87" s="61">
        <v>0</v>
      </c>
      <c r="I87" s="61">
        <v>0</v>
      </c>
      <c r="J87" s="61">
        <v>0</v>
      </c>
      <c r="K87" s="61">
        <v>0</v>
      </c>
      <c r="L87" s="61">
        <v>0</v>
      </c>
      <c r="M87" s="61">
        <v>0</v>
      </c>
      <c r="N87" s="61">
        <v>0</v>
      </c>
      <c r="O87" s="61"/>
      <c r="P87" s="61"/>
      <c r="Q87" s="61">
        <v>0</v>
      </c>
    </row>
    <row r="88" spans="1:17" x14ac:dyDescent="0.35">
      <c r="A88" t="str">
        <f>IF(OR(ISBLANK(VLOOKUP(B88,'EUROSTAT-Code'!D:E,2,0)),ISNA(VLOOKUP(B88,'EUROSTAT-Code'!D:E,2,0))),"",VLOOKUP(B88,'EUROSTAT-Code'!D:E,2,0))</f>
        <v/>
      </c>
      <c r="B88" s="4" t="s">
        <v>140</v>
      </c>
      <c r="C88" s="4" t="s">
        <v>141</v>
      </c>
      <c r="D88" s="58">
        <v>70</v>
      </c>
      <c r="E88" s="64">
        <v>0</v>
      </c>
      <c r="F88" s="64"/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/>
      <c r="P88" s="59"/>
      <c r="Q88" s="59">
        <v>0</v>
      </c>
    </row>
    <row r="89" spans="1:17" x14ac:dyDescent="0.35">
      <c r="A89" t="str">
        <f>IF(OR(ISBLANK(VLOOKUP(B89,'EUROSTAT-Code'!D:E,2,0)),ISNA(VLOOKUP(B89,'EUROSTAT-Code'!D:E,2,0))),"",VLOOKUP(B89,'EUROSTAT-Code'!D:E,2,0))</f>
        <v>x</v>
      </c>
      <c r="B89" s="6" t="s">
        <v>142</v>
      </c>
      <c r="C89" s="6" t="s">
        <v>143</v>
      </c>
      <c r="D89" s="60">
        <v>4345</v>
      </c>
      <c r="E89" s="65">
        <v>1390</v>
      </c>
      <c r="F89" s="65"/>
      <c r="G89" s="61">
        <v>360</v>
      </c>
      <c r="H89" s="61">
        <v>960</v>
      </c>
      <c r="I89" s="61">
        <v>0</v>
      </c>
      <c r="J89" s="61" t="s">
        <v>1237</v>
      </c>
      <c r="K89" s="61">
        <v>315</v>
      </c>
      <c r="L89" s="61" t="s">
        <v>1237</v>
      </c>
      <c r="M89" s="61">
        <v>0</v>
      </c>
      <c r="N89" s="61">
        <v>770</v>
      </c>
      <c r="O89" s="61"/>
      <c r="P89" s="61"/>
      <c r="Q89" s="61">
        <v>0</v>
      </c>
    </row>
    <row r="90" spans="1:17" x14ac:dyDescent="0.35">
      <c r="A90" t="str">
        <f>IF(OR(ISBLANK(VLOOKUP(B90,'EUROSTAT-Code'!D:E,2,0)),ISNA(VLOOKUP(B90,'EUROSTAT-Code'!D:E,2,0))),"",VLOOKUP(B90,'EUROSTAT-Code'!D:E,2,0))</f>
        <v/>
      </c>
      <c r="B90" s="4" t="s">
        <v>315</v>
      </c>
      <c r="C90" s="4" t="s">
        <v>316</v>
      </c>
      <c r="D90" s="58">
        <v>0</v>
      </c>
      <c r="E90" s="64">
        <v>0</v>
      </c>
      <c r="F90" s="64"/>
      <c r="G90" s="59">
        <v>0</v>
      </c>
      <c r="H90" s="59">
        <v>0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/>
      <c r="P90" s="59"/>
      <c r="Q90" s="59">
        <v>0</v>
      </c>
    </row>
    <row r="91" spans="1:17" x14ac:dyDescent="0.35">
      <c r="A91" t="str">
        <f>IF(OR(ISBLANK(VLOOKUP(B91,'EUROSTAT-Code'!D:E,2,0)),ISNA(VLOOKUP(B91,'EUROSTAT-Code'!D:E,2,0))),"",VLOOKUP(B91,'EUROSTAT-Code'!D:E,2,0))</f>
        <v/>
      </c>
      <c r="B91" s="6" t="s">
        <v>332</v>
      </c>
      <c r="C91" s="6" t="s">
        <v>366</v>
      </c>
      <c r="D91" s="60">
        <v>0</v>
      </c>
      <c r="E91" s="65">
        <v>0</v>
      </c>
      <c r="F91" s="65"/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/>
      <c r="P91" s="61"/>
      <c r="Q91" s="61">
        <v>0</v>
      </c>
    </row>
    <row r="92" spans="1:17" x14ac:dyDescent="0.35">
      <c r="A92" t="str">
        <f>IF(OR(ISBLANK(VLOOKUP(B92,'EUROSTAT-Code'!D:E,2,0)),ISNA(VLOOKUP(B92,'EUROSTAT-Code'!D:E,2,0))),"",VLOOKUP(B92,'EUROSTAT-Code'!D:E,2,0))</f>
        <v/>
      </c>
      <c r="B92" s="4" t="s">
        <v>144</v>
      </c>
      <c r="C92" s="4" t="s">
        <v>1313</v>
      </c>
      <c r="D92" s="58">
        <v>10</v>
      </c>
      <c r="E92" s="64">
        <v>5</v>
      </c>
      <c r="F92" s="64"/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 t="s">
        <v>1237</v>
      </c>
      <c r="O92" s="59"/>
      <c r="P92" s="59"/>
      <c r="Q92" s="59">
        <v>0</v>
      </c>
    </row>
    <row r="93" spans="1:17" x14ac:dyDescent="0.35">
      <c r="A93" t="str">
        <f>IF(OR(ISBLANK(VLOOKUP(B93,'EUROSTAT-Code'!D:E,2,0)),ISNA(VLOOKUP(B93,'EUROSTAT-Code'!D:E,2,0))),"",VLOOKUP(B93,'EUROSTAT-Code'!D:E,2,0))</f>
        <v/>
      </c>
      <c r="B93" s="6" t="s">
        <v>145</v>
      </c>
      <c r="C93" s="6" t="s">
        <v>146</v>
      </c>
      <c r="D93" s="60">
        <v>160</v>
      </c>
      <c r="E93" s="65" t="s">
        <v>1237</v>
      </c>
      <c r="F93" s="65"/>
      <c r="G93" s="61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155</v>
      </c>
      <c r="O93" s="61"/>
      <c r="P93" s="61"/>
      <c r="Q93" s="61">
        <v>0</v>
      </c>
    </row>
    <row r="94" spans="1:17" x14ac:dyDescent="0.35">
      <c r="A94" t="str">
        <f>IF(OR(ISBLANK(VLOOKUP(B94,'EUROSTAT-Code'!D:E,2,0)),ISNA(VLOOKUP(B94,'EUROSTAT-Code'!D:E,2,0))),"",VLOOKUP(B94,'EUROSTAT-Code'!D:E,2,0))</f>
        <v/>
      </c>
      <c r="B94" s="4" t="s">
        <v>147</v>
      </c>
      <c r="C94" s="4" t="s">
        <v>1052</v>
      </c>
      <c r="D94" s="58">
        <v>30</v>
      </c>
      <c r="E94" s="64">
        <v>20</v>
      </c>
      <c r="F94" s="64"/>
      <c r="G94" s="59" t="s">
        <v>1237</v>
      </c>
      <c r="H94" s="59" t="s">
        <v>1237</v>
      </c>
      <c r="I94" s="59" t="s">
        <v>1237</v>
      </c>
      <c r="J94" s="59" t="s">
        <v>1237</v>
      </c>
      <c r="K94" s="59">
        <v>5</v>
      </c>
      <c r="L94" s="59" t="s">
        <v>1237</v>
      </c>
      <c r="M94" s="59">
        <v>0</v>
      </c>
      <c r="N94" s="59" t="s">
        <v>1237</v>
      </c>
      <c r="O94" s="59"/>
      <c r="P94" s="59"/>
      <c r="Q94" s="59">
        <v>0</v>
      </c>
    </row>
    <row r="95" spans="1:17" x14ac:dyDescent="0.35">
      <c r="A95" t="str">
        <f>IF(OR(ISBLANK(VLOOKUP(B95,'EUROSTAT-Code'!D:E,2,0)),ISNA(VLOOKUP(B95,'EUROSTAT-Code'!D:E,2,0))),"",VLOOKUP(B95,'EUROSTAT-Code'!D:E,2,0))</f>
        <v/>
      </c>
      <c r="B95" s="6" t="s">
        <v>148</v>
      </c>
      <c r="C95" s="6" t="s">
        <v>1314</v>
      </c>
      <c r="D95" s="60">
        <v>75</v>
      </c>
      <c r="E95" s="65">
        <v>55</v>
      </c>
      <c r="F95" s="65"/>
      <c r="G95" s="61" t="s">
        <v>1237</v>
      </c>
      <c r="H95" s="61" t="s">
        <v>1237</v>
      </c>
      <c r="I95" s="61">
        <v>0</v>
      </c>
      <c r="J95" s="61" t="s">
        <v>1237</v>
      </c>
      <c r="K95" s="61">
        <v>15</v>
      </c>
      <c r="L95" s="61" t="s">
        <v>1237</v>
      </c>
      <c r="M95" s="61">
        <v>0</v>
      </c>
      <c r="N95" s="61" t="s">
        <v>1237</v>
      </c>
      <c r="O95" s="61"/>
      <c r="P95" s="61"/>
      <c r="Q95" s="61">
        <v>0</v>
      </c>
    </row>
    <row r="96" spans="1:17" x14ac:dyDescent="0.35">
      <c r="A96" t="str">
        <f>IF(OR(ISBLANK(VLOOKUP(B96,'EUROSTAT-Code'!D:E,2,0)),ISNA(VLOOKUP(B96,'EUROSTAT-Code'!D:E,2,0))),"",VLOOKUP(B96,'EUROSTAT-Code'!D:E,2,0))</f>
        <v>x</v>
      </c>
      <c r="B96" s="4" t="s">
        <v>149</v>
      </c>
      <c r="C96" s="4" t="s">
        <v>1315</v>
      </c>
      <c r="D96" s="58">
        <v>25</v>
      </c>
      <c r="E96" s="64">
        <v>10</v>
      </c>
      <c r="F96" s="64"/>
      <c r="G96" s="59">
        <v>0</v>
      </c>
      <c r="H96" s="59">
        <v>0</v>
      </c>
      <c r="I96" s="59">
        <v>5</v>
      </c>
      <c r="J96" s="59">
        <v>0</v>
      </c>
      <c r="K96" s="59">
        <v>5</v>
      </c>
      <c r="L96" s="59">
        <v>0</v>
      </c>
      <c r="M96" s="59">
        <v>0</v>
      </c>
      <c r="N96" s="59" t="s">
        <v>1237</v>
      </c>
      <c r="O96" s="59"/>
      <c r="P96" s="59"/>
      <c r="Q96" s="59">
        <v>0</v>
      </c>
    </row>
    <row r="97" spans="1:17" x14ac:dyDescent="0.35">
      <c r="A97" t="str">
        <f>IF(OR(ISBLANK(VLOOKUP(B97,'EUROSTAT-Code'!D:E,2,0)),ISNA(VLOOKUP(B97,'EUROSTAT-Code'!D:E,2,0))),"",VLOOKUP(B97,'EUROSTAT-Code'!D:E,2,0))</f>
        <v>x</v>
      </c>
      <c r="B97" s="6" t="s">
        <v>150</v>
      </c>
      <c r="C97" s="6" t="s">
        <v>151</v>
      </c>
      <c r="D97" s="60">
        <v>190</v>
      </c>
      <c r="E97" s="65">
        <v>0</v>
      </c>
      <c r="F97" s="65"/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185</v>
      </c>
      <c r="O97" s="61"/>
      <c r="P97" s="61"/>
      <c r="Q97" s="61">
        <v>0</v>
      </c>
    </row>
    <row r="98" spans="1:17" x14ac:dyDescent="0.35">
      <c r="A98" t="str">
        <f>IF(OR(ISBLANK(VLOOKUP(B98,'EUROSTAT-Code'!D:E,2,0)),ISNA(VLOOKUP(B98,'EUROSTAT-Code'!D:E,2,0))),"",VLOOKUP(B98,'EUROSTAT-Code'!D:E,2,0))</f>
        <v>x</v>
      </c>
      <c r="B98" s="4" t="s">
        <v>292</v>
      </c>
      <c r="C98" s="4" t="s">
        <v>293</v>
      </c>
      <c r="D98" s="58">
        <v>0</v>
      </c>
      <c r="E98" s="64">
        <v>0</v>
      </c>
      <c r="F98" s="64"/>
      <c r="G98" s="59">
        <v>0</v>
      </c>
      <c r="H98" s="59">
        <v>0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59"/>
      <c r="P98" s="59"/>
      <c r="Q98" s="59">
        <v>0</v>
      </c>
    </row>
    <row r="99" spans="1:17" x14ac:dyDescent="0.35">
      <c r="A99" t="str">
        <f>IF(OR(ISBLANK(VLOOKUP(B99,'EUROSTAT-Code'!D:E,2,0)),ISNA(VLOOKUP(B99,'EUROSTAT-Code'!D:E,2,0))),"",VLOOKUP(B99,'EUROSTAT-Code'!D:E,2,0))</f>
        <v/>
      </c>
      <c r="B99" s="6" t="s">
        <v>333</v>
      </c>
      <c r="C99" s="6" t="s">
        <v>368</v>
      </c>
      <c r="D99" s="60">
        <v>0</v>
      </c>
      <c r="E99" s="65">
        <v>0</v>
      </c>
      <c r="F99" s="65"/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/>
      <c r="P99" s="61"/>
      <c r="Q99" s="61">
        <v>0</v>
      </c>
    </row>
    <row r="100" spans="1:17" x14ac:dyDescent="0.35">
      <c r="A100" t="str">
        <f>IF(OR(ISBLANK(VLOOKUP(B100,'EUROSTAT-Code'!D:E,2,0)),ISNA(VLOOKUP(B100,'EUROSTAT-Code'!D:E,2,0))),"",VLOOKUP(B100,'EUROSTAT-Code'!D:E,2,0))</f>
        <v/>
      </c>
      <c r="B100" s="4" t="s">
        <v>152</v>
      </c>
      <c r="C100" s="4" t="s">
        <v>362</v>
      </c>
      <c r="D100" s="58">
        <v>10</v>
      </c>
      <c r="E100" s="64">
        <v>0</v>
      </c>
      <c r="F100" s="64"/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 t="s">
        <v>1237</v>
      </c>
      <c r="M100" s="59">
        <v>0</v>
      </c>
      <c r="N100" s="59" t="s">
        <v>1237</v>
      </c>
      <c r="O100" s="59"/>
      <c r="P100" s="59"/>
      <c r="Q100" s="59">
        <v>0</v>
      </c>
    </row>
    <row r="101" spans="1:17" x14ac:dyDescent="0.35">
      <c r="A101" t="str">
        <f>IF(OR(ISBLANK(VLOOKUP(B101,'EUROSTAT-Code'!D:E,2,0)),ISNA(VLOOKUP(B101,'EUROSTAT-Code'!D:E,2,0))),"",VLOOKUP(B101,'EUROSTAT-Code'!D:E,2,0))</f>
        <v/>
      </c>
      <c r="B101" s="6" t="s">
        <v>153</v>
      </c>
      <c r="C101" s="6" t="s">
        <v>1316</v>
      </c>
      <c r="D101" s="60">
        <v>30</v>
      </c>
      <c r="E101" s="65">
        <v>10</v>
      </c>
      <c r="F101" s="65"/>
      <c r="G101" s="61" t="s">
        <v>1237</v>
      </c>
      <c r="H101" s="61">
        <v>0</v>
      </c>
      <c r="I101" s="61">
        <v>10</v>
      </c>
      <c r="J101" s="61">
        <v>5</v>
      </c>
      <c r="K101" s="61">
        <v>5</v>
      </c>
      <c r="L101" s="61">
        <v>0</v>
      </c>
      <c r="M101" s="61">
        <v>0</v>
      </c>
      <c r="N101" s="61">
        <v>0</v>
      </c>
      <c r="O101" s="61"/>
      <c r="P101" s="61"/>
      <c r="Q101" s="61">
        <v>0</v>
      </c>
    </row>
    <row r="102" spans="1:17" x14ac:dyDescent="0.35">
      <c r="A102" t="str">
        <f>IF(OR(ISBLANK(VLOOKUP(B102,'EUROSTAT-Code'!D:E,2,0)),ISNA(VLOOKUP(B102,'EUROSTAT-Code'!D:E,2,0))),"",VLOOKUP(B102,'EUROSTAT-Code'!D:E,2,0))</f>
        <v/>
      </c>
      <c r="B102" s="4" t="s">
        <v>154</v>
      </c>
      <c r="C102" s="4" t="s">
        <v>155</v>
      </c>
      <c r="D102" s="58">
        <v>135</v>
      </c>
      <c r="E102" s="64">
        <v>50</v>
      </c>
      <c r="F102" s="64"/>
      <c r="G102" s="59" t="s">
        <v>1237</v>
      </c>
      <c r="H102" s="59">
        <v>30</v>
      </c>
      <c r="I102" s="59">
        <v>15</v>
      </c>
      <c r="J102" s="59">
        <v>5</v>
      </c>
      <c r="K102" s="59">
        <v>20</v>
      </c>
      <c r="L102" s="59">
        <v>0</v>
      </c>
      <c r="M102" s="59">
        <v>0</v>
      </c>
      <c r="N102" s="59">
        <v>10</v>
      </c>
      <c r="O102" s="59"/>
      <c r="P102" s="59"/>
      <c r="Q102" s="59">
        <v>0</v>
      </c>
    </row>
    <row r="103" spans="1:17" x14ac:dyDescent="0.35">
      <c r="A103" t="str">
        <f>IF(OR(ISBLANK(VLOOKUP(B103,'EUROSTAT-Code'!D:E,2,0)),ISNA(VLOOKUP(B103,'EUROSTAT-Code'!D:E,2,0))),"",VLOOKUP(B103,'EUROSTAT-Code'!D:E,2,0))</f>
        <v>x</v>
      </c>
      <c r="B103" s="6" t="s">
        <v>156</v>
      </c>
      <c r="C103" s="6" t="s">
        <v>157</v>
      </c>
      <c r="D103" s="60">
        <v>8180</v>
      </c>
      <c r="E103" s="65">
        <v>4280</v>
      </c>
      <c r="F103" s="65"/>
      <c r="G103" s="61">
        <v>255</v>
      </c>
      <c r="H103" s="61">
        <v>2435</v>
      </c>
      <c r="I103" s="61" t="s">
        <v>1237</v>
      </c>
      <c r="J103" s="61" t="s">
        <v>1237</v>
      </c>
      <c r="K103" s="61">
        <v>1010</v>
      </c>
      <c r="L103" s="61" t="s">
        <v>1237</v>
      </c>
      <c r="M103" s="61">
        <v>0</v>
      </c>
      <c r="N103" s="61">
        <v>0</v>
      </c>
      <c r="O103" s="61"/>
      <c r="P103" s="61"/>
      <c r="Q103" s="61">
        <v>0</v>
      </c>
    </row>
    <row r="104" spans="1:17" x14ac:dyDescent="0.35">
      <c r="A104" t="str">
        <f>IF(OR(ISBLANK(VLOOKUP(B104,'EUROSTAT-Code'!D:E,2,0)),ISNA(VLOOKUP(B104,'EUROSTAT-Code'!D:E,2,0))),"",VLOOKUP(B104,'EUROSTAT-Code'!D:E,2,0))</f>
        <v/>
      </c>
      <c r="B104" s="4" t="s">
        <v>158</v>
      </c>
      <c r="C104" s="4" t="s">
        <v>159</v>
      </c>
      <c r="D104" s="58">
        <v>85</v>
      </c>
      <c r="E104" s="64">
        <v>0</v>
      </c>
      <c r="F104" s="64"/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85</v>
      </c>
      <c r="N104" s="59">
        <v>0</v>
      </c>
      <c r="O104" s="59"/>
      <c r="P104" s="59"/>
      <c r="Q104" s="59">
        <v>0</v>
      </c>
    </row>
    <row r="105" spans="1:17" x14ac:dyDescent="0.35">
      <c r="A105" t="str">
        <f>IF(OR(ISBLANK(VLOOKUP(B105,'EUROSTAT-Code'!D:E,2,0)),ISNA(VLOOKUP(B105,'EUROSTAT-Code'!D:E,2,0))),"",VLOOKUP(B105,'EUROSTAT-Code'!D:E,2,0))</f>
        <v/>
      </c>
      <c r="B105" s="6" t="s">
        <v>335</v>
      </c>
      <c r="C105" s="6" t="s">
        <v>1317</v>
      </c>
      <c r="D105" s="60">
        <v>0</v>
      </c>
      <c r="E105" s="65">
        <v>0</v>
      </c>
      <c r="F105" s="65"/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/>
      <c r="P105" s="61"/>
      <c r="Q105" s="61">
        <v>0</v>
      </c>
    </row>
    <row r="106" spans="1:17" x14ac:dyDescent="0.35">
      <c r="A106" t="str">
        <f>IF(OR(ISBLANK(VLOOKUP(B106,'EUROSTAT-Code'!D:E,2,0)),ISNA(VLOOKUP(B106,'EUROSTAT-Code'!D:E,2,0))),"",VLOOKUP(B106,'EUROSTAT-Code'!D:E,2,0))</f>
        <v/>
      </c>
      <c r="B106" s="4" t="s">
        <v>160</v>
      </c>
      <c r="C106" s="4" t="s">
        <v>1318</v>
      </c>
      <c r="D106" s="58">
        <v>5</v>
      </c>
      <c r="E106" s="64">
        <v>0</v>
      </c>
      <c r="F106" s="64"/>
      <c r="G106" s="59">
        <v>0</v>
      </c>
      <c r="H106" s="59">
        <v>5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/>
      <c r="P106" s="59"/>
      <c r="Q106" s="59">
        <v>0</v>
      </c>
    </row>
    <row r="107" spans="1:17" x14ac:dyDescent="0.35">
      <c r="A107" t="str">
        <f>IF(OR(ISBLANK(VLOOKUP(B107,'EUROSTAT-Code'!D:E,2,0)),ISNA(VLOOKUP(B107,'EUROSTAT-Code'!D:E,2,0))),"",VLOOKUP(B107,'EUROSTAT-Code'!D:E,2,0))</f>
        <v/>
      </c>
      <c r="B107" s="6" t="s">
        <v>161</v>
      </c>
      <c r="C107" s="6" t="s">
        <v>1319</v>
      </c>
      <c r="D107" s="60">
        <v>40</v>
      </c>
      <c r="E107" s="65">
        <v>0</v>
      </c>
      <c r="F107" s="65"/>
      <c r="G107" s="61">
        <v>0</v>
      </c>
      <c r="H107" s="61">
        <v>0</v>
      </c>
      <c r="I107" s="61">
        <v>0</v>
      </c>
      <c r="J107" s="61">
        <v>0</v>
      </c>
      <c r="K107" s="61">
        <v>0</v>
      </c>
      <c r="L107" s="61">
        <v>40</v>
      </c>
      <c r="M107" s="61">
        <v>0</v>
      </c>
      <c r="N107" s="61">
        <v>0</v>
      </c>
      <c r="O107" s="61"/>
      <c r="P107" s="61"/>
      <c r="Q107" s="61">
        <v>0</v>
      </c>
    </row>
    <row r="108" spans="1:17" x14ac:dyDescent="0.35">
      <c r="A108" t="str">
        <f>IF(OR(ISBLANK(VLOOKUP(B108,'EUROSTAT-Code'!D:E,2,0)),ISNA(VLOOKUP(B108,'EUROSTAT-Code'!D:E,2,0))),"",VLOOKUP(B108,'EUROSTAT-Code'!D:E,2,0))</f>
        <v>x</v>
      </c>
      <c r="B108" s="4" t="s">
        <v>271</v>
      </c>
      <c r="C108" s="4" t="s">
        <v>1320</v>
      </c>
      <c r="D108" s="58">
        <v>0</v>
      </c>
      <c r="E108" s="64">
        <v>0</v>
      </c>
      <c r="F108" s="64"/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0</v>
      </c>
      <c r="O108" s="59"/>
      <c r="P108" s="59"/>
      <c r="Q108" s="59">
        <v>0</v>
      </c>
    </row>
    <row r="109" spans="1:17" x14ac:dyDescent="0.35">
      <c r="A109" t="str">
        <f>IF(OR(ISBLANK(VLOOKUP(B109,'EUROSTAT-Code'!D:E,2,0)),ISNA(VLOOKUP(B109,'EUROSTAT-Code'!D:E,2,0))),"",VLOOKUP(B109,'EUROSTAT-Code'!D:E,2,0))</f>
        <v/>
      </c>
      <c r="B109" s="6" t="s">
        <v>317</v>
      </c>
      <c r="C109" s="6" t="s">
        <v>318</v>
      </c>
      <c r="D109" s="60">
        <v>0</v>
      </c>
      <c r="E109" s="65">
        <v>0</v>
      </c>
      <c r="F109" s="65"/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/>
      <c r="P109" s="61"/>
      <c r="Q109" s="61">
        <v>0</v>
      </c>
    </row>
    <row r="110" spans="1:17" x14ac:dyDescent="0.35">
      <c r="A110" t="str">
        <f>IF(OR(ISBLANK(VLOOKUP(B110,'EUROSTAT-Code'!D:E,2,0)),ISNA(VLOOKUP(B110,'EUROSTAT-Code'!D:E,2,0))),"",VLOOKUP(B110,'EUROSTAT-Code'!D:E,2,0))</f>
        <v/>
      </c>
      <c r="B110" s="4" t="s">
        <v>162</v>
      </c>
      <c r="C110" s="4" t="s">
        <v>163</v>
      </c>
      <c r="D110" s="58">
        <v>25</v>
      </c>
      <c r="E110" s="64">
        <v>0</v>
      </c>
      <c r="F110" s="64"/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25</v>
      </c>
      <c r="M110" s="59">
        <v>0</v>
      </c>
      <c r="N110" s="59">
        <v>0</v>
      </c>
      <c r="O110" s="59"/>
      <c r="P110" s="59"/>
      <c r="Q110" s="59">
        <v>0</v>
      </c>
    </row>
    <row r="111" spans="1:17" x14ac:dyDescent="0.35">
      <c r="A111" t="str">
        <f>IF(OR(ISBLANK(VLOOKUP(B111,'EUROSTAT-Code'!D:E,2,0)),ISNA(VLOOKUP(B111,'EUROSTAT-Code'!D:E,2,0))),"",VLOOKUP(B111,'EUROSTAT-Code'!D:E,2,0))</f>
        <v/>
      </c>
      <c r="B111" s="6" t="s">
        <v>273</v>
      </c>
      <c r="C111" s="6" t="s">
        <v>1321</v>
      </c>
      <c r="D111" s="60">
        <v>0</v>
      </c>
      <c r="E111" s="65">
        <v>0</v>
      </c>
      <c r="F111" s="65"/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/>
      <c r="P111" s="61"/>
      <c r="Q111" s="61">
        <v>0</v>
      </c>
    </row>
    <row r="112" spans="1:17" x14ac:dyDescent="0.35">
      <c r="A112" t="str">
        <f>IF(OR(ISBLANK(VLOOKUP(B112,'EUROSTAT-Code'!D:E,2,0)),ISNA(VLOOKUP(B112,'EUROSTAT-Code'!D:E,2,0))),"",VLOOKUP(B112,'EUROSTAT-Code'!D:E,2,0))</f>
        <v/>
      </c>
      <c r="B112" s="4" t="s">
        <v>164</v>
      </c>
      <c r="C112" s="4" t="s">
        <v>165</v>
      </c>
      <c r="D112" s="58">
        <v>85</v>
      </c>
      <c r="E112" s="64">
        <v>0</v>
      </c>
      <c r="F112" s="64"/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/>
      <c r="P112" s="59"/>
      <c r="Q112" s="59">
        <v>0</v>
      </c>
    </row>
    <row r="113" spans="1:17" x14ac:dyDescent="0.35">
      <c r="A113" t="str">
        <f>IF(OR(ISBLANK(VLOOKUP(B113,'EUROSTAT-Code'!D:E,2,0)),ISNA(VLOOKUP(B113,'EUROSTAT-Code'!D:E,2,0))),"",VLOOKUP(B113,'EUROSTAT-Code'!D:E,2,0))</f>
        <v/>
      </c>
      <c r="B113" s="6" t="s">
        <v>166</v>
      </c>
      <c r="C113" s="6" t="s">
        <v>167</v>
      </c>
      <c r="D113" s="60">
        <v>50</v>
      </c>
      <c r="E113" s="65">
        <v>0</v>
      </c>
      <c r="F113" s="65"/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50</v>
      </c>
      <c r="O113" s="61"/>
      <c r="P113" s="61"/>
      <c r="Q113" s="61">
        <v>0</v>
      </c>
    </row>
    <row r="114" spans="1:17" x14ac:dyDescent="0.35">
      <c r="A114" t="str">
        <f>IF(OR(ISBLANK(VLOOKUP(B114,'EUROSTAT-Code'!D:E,2,0)),ISNA(VLOOKUP(B114,'EUROSTAT-Code'!D:E,2,0))),"",VLOOKUP(B114,'EUROSTAT-Code'!D:E,2,0))</f>
        <v>x</v>
      </c>
      <c r="B114" s="4" t="s">
        <v>168</v>
      </c>
      <c r="C114" s="4" t="s">
        <v>169</v>
      </c>
      <c r="D114" s="58">
        <v>660</v>
      </c>
      <c r="E114" s="64">
        <v>0</v>
      </c>
      <c r="F114" s="64"/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0</v>
      </c>
      <c r="M114" s="59">
        <v>660</v>
      </c>
      <c r="N114" s="59">
        <v>0</v>
      </c>
      <c r="O114" s="59"/>
      <c r="P114" s="59"/>
      <c r="Q114" s="59">
        <v>0</v>
      </c>
    </row>
    <row r="115" spans="1:17" x14ac:dyDescent="0.35">
      <c r="A115" t="str">
        <f>IF(OR(ISBLANK(VLOOKUP(B115,'EUROSTAT-Code'!D:E,2,0)),ISNA(VLOOKUP(B115,'EUROSTAT-Code'!D:E,2,0))),"",VLOOKUP(B115,'EUROSTAT-Code'!D:E,2,0))</f>
        <v/>
      </c>
      <c r="B115" s="6" t="s">
        <v>170</v>
      </c>
      <c r="C115" s="6" t="s">
        <v>1322</v>
      </c>
      <c r="D115" s="60">
        <v>115</v>
      </c>
      <c r="E115" s="65">
        <v>0</v>
      </c>
      <c r="F115" s="65"/>
      <c r="G115" s="61">
        <v>0</v>
      </c>
      <c r="H115" s="61">
        <v>0</v>
      </c>
      <c r="I115" s="61">
        <v>0</v>
      </c>
      <c r="J115" s="61">
        <v>0</v>
      </c>
      <c r="K115" s="61">
        <v>0</v>
      </c>
      <c r="L115" s="61">
        <v>100</v>
      </c>
      <c r="M115" s="61" t="s">
        <v>1237</v>
      </c>
      <c r="N115" s="61">
        <v>0</v>
      </c>
      <c r="O115" s="61"/>
      <c r="P115" s="61"/>
      <c r="Q115" s="61">
        <v>0</v>
      </c>
    </row>
    <row r="116" spans="1:17" x14ac:dyDescent="0.35">
      <c r="A116" t="str">
        <f>IF(OR(ISBLANK(VLOOKUP(B116,'EUROSTAT-Code'!D:E,2,0)),ISNA(VLOOKUP(B116,'EUROSTAT-Code'!D:E,2,0))),"",VLOOKUP(B116,'EUROSTAT-Code'!D:E,2,0))</f>
        <v/>
      </c>
      <c r="B116" s="4" t="s">
        <v>171</v>
      </c>
      <c r="C116" s="4" t="s">
        <v>172</v>
      </c>
      <c r="D116" s="58">
        <v>5</v>
      </c>
      <c r="E116" s="64">
        <v>0</v>
      </c>
      <c r="F116" s="64"/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/>
      <c r="P116" s="59"/>
      <c r="Q116" s="59">
        <v>0</v>
      </c>
    </row>
    <row r="117" spans="1:17" x14ac:dyDescent="0.35">
      <c r="A117" t="str">
        <f>IF(OR(ISBLANK(VLOOKUP(B117,'EUROSTAT-Code'!D:E,2,0)),ISNA(VLOOKUP(B117,'EUROSTAT-Code'!D:E,2,0))),"",VLOOKUP(B117,'EUROSTAT-Code'!D:E,2,0))</f>
        <v>x</v>
      </c>
      <c r="B117" s="6" t="s">
        <v>173</v>
      </c>
      <c r="C117" s="6" t="s">
        <v>1323</v>
      </c>
      <c r="D117" s="60">
        <v>285</v>
      </c>
      <c r="E117" s="65">
        <v>0</v>
      </c>
      <c r="F117" s="65"/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15</v>
      </c>
      <c r="N117" s="61">
        <v>25</v>
      </c>
      <c r="O117" s="61"/>
      <c r="P117" s="61"/>
      <c r="Q117" s="61">
        <v>0</v>
      </c>
    </row>
    <row r="118" spans="1:17" x14ac:dyDescent="0.35">
      <c r="A118" t="str">
        <f>IF(OR(ISBLANK(VLOOKUP(B118,'EUROSTAT-Code'!D:E,2,0)),ISNA(VLOOKUP(B118,'EUROSTAT-Code'!D:E,2,0))),"",VLOOKUP(B118,'EUROSTAT-Code'!D:E,2,0))</f>
        <v/>
      </c>
      <c r="B118" s="4" t="s">
        <v>174</v>
      </c>
      <c r="C118" s="4" t="s">
        <v>175</v>
      </c>
      <c r="D118" s="58">
        <v>15</v>
      </c>
      <c r="E118" s="64">
        <v>0</v>
      </c>
      <c r="F118" s="64"/>
      <c r="G118" s="59">
        <v>0</v>
      </c>
      <c r="H118" s="59">
        <v>0</v>
      </c>
      <c r="I118" s="59">
        <v>0</v>
      </c>
      <c r="J118" s="59">
        <v>0</v>
      </c>
      <c r="K118" s="59">
        <v>0</v>
      </c>
      <c r="L118" s="59">
        <v>0</v>
      </c>
      <c r="M118" s="59">
        <v>0</v>
      </c>
      <c r="N118" s="59">
        <v>15</v>
      </c>
      <c r="O118" s="59"/>
      <c r="P118" s="59"/>
      <c r="Q118" s="59">
        <v>0</v>
      </c>
    </row>
    <row r="119" spans="1:17" x14ac:dyDescent="0.35">
      <c r="A119" t="str">
        <f>IF(OR(ISBLANK(VLOOKUP(B119,'EUROSTAT-Code'!D:E,2,0)),ISNA(VLOOKUP(B119,'EUROSTAT-Code'!D:E,2,0))),"",VLOOKUP(B119,'EUROSTAT-Code'!D:E,2,0))</f>
        <v/>
      </c>
      <c r="B119" s="6" t="s">
        <v>176</v>
      </c>
      <c r="C119" s="6" t="s">
        <v>1324</v>
      </c>
      <c r="D119" s="60">
        <v>140</v>
      </c>
      <c r="E119" s="65" t="s">
        <v>1237</v>
      </c>
      <c r="F119" s="65"/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1">
        <v>0</v>
      </c>
      <c r="N119" s="61">
        <v>135</v>
      </c>
      <c r="O119" s="61"/>
      <c r="P119" s="61"/>
      <c r="Q119" s="61">
        <v>0</v>
      </c>
    </row>
    <row r="120" spans="1:17" x14ac:dyDescent="0.35">
      <c r="A120" t="str">
        <f>IF(OR(ISBLANK(VLOOKUP(B120,'EUROSTAT-Code'!D:E,2,0)),ISNA(VLOOKUP(B120,'EUROSTAT-Code'!D:E,2,0))),"",VLOOKUP(B120,'EUROSTAT-Code'!D:E,2,0))</f>
        <v/>
      </c>
      <c r="B120" s="4" t="s">
        <v>177</v>
      </c>
      <c r="C120" s="4" t="s">
        <v>178</v>
      </c>
      <c r="D120" s="58">
        <v>15</v>
      </c>
      <c r="E120" s="64">
        <v>0</v>
      </c>
      <c r="F120" s="64"/>
      <c r="G120" s="59">
        <v>0</v>
      </c>
      <c r="H120" s="59">
        <v>0</v>
      </c>
      <c r="I120" s="59">
        <v>5</v>
      </c>
      <c r="J120" s="59">
        <v>0</v>
      </c>
      <c r="K120" s="59">
        <v>0</v>
      </c>
      <c r="L120" s="59">
        <v>0</v>
      </c>
      <c r="M120" s="59">
        <v>0</v>
      </c>
      <c r="N120" s="59">
        <v>0</v>
      </c>
      <c r="O120" s="59"/>
      <c r="P120" s="59"/>
      <c r="Q120" s="59">
        <v>0</v>
      </c>
    </row>
    <row r="121" spans="1:17" x14ac:dyDescent="0.35">
      <c r="A121" t="str">
        <f>IF(OR(ISBLANK(VLOOKUP(B121,'EUROSTAT-Code'!D:E,2,0)),ISNA(VLOOKUP(B121,'EUROSTAT-Code'!D:E,2,0))),"",VLOOKUP(B121,'EUROSTAT-Code'!D:E,2,0))</f>
        <v>x</v>
      </c>
      <c r="B121" s="6" t="s">
        <v>179</v>
      </c>
      <c r="C121" s="6" t="s">
        <v>1325</v>
      </c>
      <c r="D121" s="60">
        <v>145</v>
      </c>
      <c r="E121" s="65">
        <v>0</v>
      </c>
      <c r="F121" s="65"/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/>
      <c r="P121" s="61"/>
      <c r="Q121" s="61">
        <v>145</v>
      </c>
    </row>
    <row r="122" spans="1:17" x14ac:dyDescent="0.35">
      <c r="A122" t="str">
        <f>IF(OR(ISBLANK(VLOOKUP(B122,'EUROSTAT-Code'!D:E,2,0)),ISNA(VLOOKUP(B122,'EUROSTAT-Code'!D:E,2,0))),"",VLOOKUP(B122,'EUROSTAT-Code'!D:E,2,0))</f>
        <v>x</v>
      </c>
      <c r="B122" s="4" t="s">
        <v>180</v>
      </c>
      <c r="C122" s="4" t="s">
        <v>181</v>
      </c>
      <c r="D122" s="58">
        <v>12995</v>
      </c>
      <c r="E122" s="64">
        <v>2020</v>
      </c>
      <c r="F122" s="64"/>
      <c r="G122" s="59" t="s">
        <v>1237</v>
      </c>
      <c r="H122" s="59">
        <v>540</v>
      </c>
      <c r="I122" s="59" t="s">
        <v>1237</v>
      </c>
      <c r="J122" s="59" t="s">
        <v>1237</v>
      </c>
      <c r="K122" s="59">
        <v>690</v>
      </c>
      <c r="L122" s="59">
        <v>355</v>
      </c>
      <c r="M122" s="59">
        <v>340</v>
      </c>
      <c r="N122" s="59">
        <v>4385</v>
      </c>
      <c r="O122" s="59"/>
      <c r="P122" s="59"/>
      <c r="Q122" s="59">
        <v>1445</v>
      </c>
    </row>
    <row r="123" spans="1:17" x14ac:dyDescent="0.35">
      <c r="A123" t="str">
        <f>IF(OR(ISBLANK(VLOOKUP(B123,'EUROSTAT-Code'!D:E,2,0)),ISNA(VLOOKUP(B123,'EUROSTAT-Code'!D:E,2,0))),"",VLOOKUP(B123,'EUROSTAT-Code'!D:E,2,0))</f>
        <v/>
      </c>
      <c r="B123" s="6" t="s">
        <v>182</v>
      </c>
      <c r="C123" s="6" t="s">
        <v>1326</v>
      </c>
      <c r="D123" s="60">
        <v>145</v>
      </c>
      <c r="E123" s="65">
        <v>25</v>
      </c>
      <c r="F123" s="65"/>
      <c r="G123" s="61" t="s">
        <v>1237</v>
      </c>
      <c r="H123" s="61">
        <v>85</v>
      </c>
      <c r="I123" s="61">
        <v>10</v>
      </c>
      <c r="J123" s="61" t="s">
        <v>1237</v>
      </c>
      <c r="K123" s="61">
        <v>10</v>
      </c>
      <c r="L123" s="61">
        <v>0</v>
      </c>
      <c r="M123" s="61">
        <v>0</v>
      </c>
      <c r="N123" s="61">
        <v>0</v>
      </c>
      <c r="O123" s="61"/>
      <c r="P123" s="61"/>
      <c r="Q123" s="61">
        <v>0</v>
      </c>
    </row>
    <row r="124" spans="1:17" x14ac:dyDescent="0.35">
      <c r="A124" t="str">
        <f>IF(OR(ISBLANK(VLOOKUP(B124,'EUROSTAT-Code'!D:E,2,0)),ISNA(VLOOKUP(B124,'EUROSTAT-Code'!D:E,2,0))),"",VLOOKUP(B124,'EUROSTAT-Code'!D:E,2,0))</f>
        <v/>
      </c>
      <c r="B124" s="4" t="s">
        <v>183</v>
      </c>
      <c r="C124" s="4" t="s">
        <v>1327</v>
      </c>
      <c r="D124" s="58">
        <v>10</v>
      </c>
      <c r="E124" s="64">
        <v>0</v>
      </c>
      <c r="F124" s="64"/>
      <c r="G124" s="59">
        <v>0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10</v>
      </c>
      <c r="N124" s="59">
        <v>0</v>
      </c>
      <c r="O124" s="59"/>
      <c r="P124" s="59"/>
      <c r="Q124" s="59">
        <v>0</v>
      </c>
    </row>
    <row r="125" spans="1:17" x14ac:dyDescent="0.35">
      <c r="A125" t="str">
        <f>IF(OR(ISBLANK(VLOOKUP(B125,'EUROSTAT-Code'!D:E,2,0)),ISNA(VLOOKUP(B125,'EUROSTAT-Code'!D:E,2,0))),"",VLOOKUP(B125,'EUROSTAT-Code'!D:E,2,0))</f>
        <v/>
      </c>
      <c r="B125" s="6" t="s">
        <v>184</v>
      </c>
      <c r="C125" s="6" t="s">
        <v>185</v>
      </c>
      <c r="D125" s="60">
        <v>190</v>
      </c>
      <c r="E125" s="65">
        <v>70</v>
      </c>
      <c r="F125" s="65"/>
      <c r="G125" s="61">
        <v>0</v>
      </c>
      <c r="H125" s="61">
        <v>75</v>
      </c>
      <c r="I125" s="61">
        <v>0</v>
      </c>
      <c r="J125" s="61">
        <v>0</v>
      </c>
      <c r="K125" s="61">
        <v>15</v>
      </c>
      <c r="L125" s="61">
        <v>0</v>
      </c>
      <c r="M125" s="61">
        <v>0</v>
      </c>
      <c r="N125" s="61">
        <v>0</v>
      </c>
      <c r="O125" s="61"/>
      <c r="P125" s="61"/>
      <c r="Q125" s="61">
        <v>0</v>
      </c>
    </row>
    <row r="126" spans="1:17" x14ac:dyDescent="0.35">
      <c r="A126" t="str">
        <f>IF(OR(ISBLANK(VLOOKUP(B126,'EUROSTAT-Code'!D:E,2,0)),ISNA(VLOOKUP(B126,'EUROSTAT-Code'!D:E,2,0))),"",VLOOKUP(B126,'EUROSTAT-Code'!D:E,2,0))</f>
        <v/>
      </c>
      <c r="B126" s="4" t="s">
        <v>186</v>
      </c>
      <c r="C126" s="4" t="s">
        <v>1328</v>
      </c>
      <c r="D126" s="58">
        <v>10</v>
      </c>
      <c r="E126" s="64">
        <v>0</v>
      </c>
      <c r="F126" s="64"/>
      <c r="G126" s="59">
        <v>0</v>
      </c>
      <c r="H126" s="59">
        <v>5</v>
      </c>
      <c r="I126" s="59">
        <v>0</v>
      </c>
      <c r="J126" s="59">
        <v>0</v>
      </c>
      <c r="K126" s="59">
        <v>0</v>
      </c>
      <c r="L126" s="59">
        <v>0</v>
      </c>
      <c r="M126" s="59">
        <v>0</v>
      </c>
      <c r="N126" s="59">
        <v>0</v>
      </c>
      <c r="O126" s="59"/>
      <c r="P126" s="59"/>
      <c r="Q126" s="59">
        <v>0</v>
      </c>
    </row>
    <row r="127" spans="1:17" x14ac:dyDescent="0.35">
      <c r="A127" t="str">
        <f>IF(OR(ISBLANK(VLOOKUP(B127,'EUROSTAT-Code'!D:E,2,0)),ISNA(VLOOKUP(B127,'EUROSTAT-Code'!D:E,2,0))),"",VLOOKUP(B127,'EUROSTAT-Code'!D:E,2,0))</f>
        <v/>
      </c>
      <c r="B127" s="6" t="s">
        <v>187</v>
      </c>
      <c r="C127" s="6" t="s">
        <v>1329</v>
      </c>
      <c r="D127" s="60">
        <v>50</v>
      </c>
      <c r="E127" s="65" t="s">
        <v>1237</v>
      </c>
      <c r="F127" s="65"/>
      <c r="G127" s="61">
        <v>0</v>
      </c>
      <c r="H127" s="61" t="s">
        <v>1237</v>
      </c>
      <c r="I127" s="61">
        <v>10</v>
      </c>
      <c r="J127" s="61" t="s">
        <v>1237</v>
      </c>
      <c r="K127" s="61">
        <v>0</v>
      </c>
      <c r="L127" s="61">
        <v>20</v>
      </c>
      <c r="M127" s="61">
        <v>0</v>
      </c>
      <c r="N127" s="61">
        <v>0</v>
      </c>
      <c r="O127" s="61"/>
      <c r="P127" s="61"/>
      <c r="Q127" s="61">
        <v>0</v>
      </c>
    </row>
    <row r="128" spans="1:17" x14ac:dyDescent="0.35">
      <c r="A128" t="str">
        <f>IF(OR(ISBLANK(VLOOKUP(B128,'EUROSTAT-Code'!D:E,2,0)),ISNA(VLOOKUP(B128,'EUROSTAT-Code'!D:E,2,0))),"",VLOOKUP(B128,'EUROSTAT-Code'!D:E,2,0))</f>
        <v/>
      </c>
      <c r="B128" s="4" t="s">
        <v>188</v>
      </c>
      <c r="C128" s="4" t="s">
        <v>189</v>
      </c>
      <c r="D128" s="58">
        <v>5</v>
      </c>
      <c r="E128" s="64">
        <v>0</v>
      </c>
      <c r="F128" s="64"/>
      <c r="G128" s="59">
        <v>0</v>
      </c>
      <c r="H128" s="59">
        <v>0</v>
      </c>
      <c r="I128" s="59">
        <v>0</v>
      </c>
      <c r="J128" s="59">
        <v>0</v>
      </c>
      <c r="K128" s="59">
        <v>0</v>
      </c>
      <c r="L128" s="59">
        <v>5</v>
      </c>
      <c r="M128" s="59">
        <v>0</v>
      </c>
      <c r="N128" s="59">
        <v>0</v>
      </c>
      <c r="O128" s="59"/>
      <c r="P128" s="59"/>
      <c r="Q128" s="59">
        <v>0</v>
      </c>
    </row>
    <row r="129" spans="1:17" x14ac:dyDescent="0.35">
      <c r="A129" t="str">
        <f>IF(OR(ISBLANK(VLOOKUP(B129,'EUROSTAT-Code'!D:E,2,0)),ISNA(VLOOKUP(B129,'EUROSTAT-Code'!D:E,2,0))),"",VLOOKUP(B129,'EUROSTAT-Code'!D:E,2,0))</f>
        <v/>
      </c>
      <c r="B129" s="6" t="s">
        <v>190</v>
      </c>
      <c r="C129" s="6" t="s">
        <v>191</v>
      </c>
      <c r="D129" s="60">
        <v>95</v>
      </c>
      <c r="E129" s="65" t="s">
        <v>1237</v>
      </c>
      <c r="F129" s="65"/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 t="s">
        <v>1237</v>
      </c>
      <c r="M129" s="61">
        <v>0</v>
      </c>
      <c r="N129" s="61">
        <v>0</v>
      </c>
      <c r="O129" s="61"/>
      <c r="P129" s="61"/>
      <c r="Q129" s="61">
        <v>0</v>
      </c>
    </row>
    <row r="130" spans="1:17" x14ac:dyDescent="0.35">
      <c r="A130" t="str">
        <f>IF(OR(ISBLANK(VLOOKUP(B130,'EUROSTAT-Code'!D:E,2,0)),ISNA(VLOOKUP(B130,'EUROSTAT-Code'!D:E,2,0))),"",VLOOKUP(B130,'EUROSTAT-Code'!D:E,2,0))</f>
        <v/>
      </c>
      <c r="B130" s="4" t="s">
        <v>192</v>
      </c>
      <c r="C130" s="4" t="s">
        <v>193</v>
      </c>
      <c r="D130" s="58">
        <v>1335</v>
      </c>
      <c r="E130" s="64">
        <v>85</v>
      </c>
      <c r="F130" s="64"/>
      <c r="G130" s="59" t="s">
        <v>1237</v>
      </c>
      <c r="H130" s="59" t="s">
        <v>1237</v>
      </c>
      <c r="I130" s="59">
        <v>60</v>
      </c>
      <c r="J130" s="59" t="s">
        <v>1237</v>
      </c>
      <c r="K130" s="59" t="s">
        <v>1237</v>
      </c>
      <c r="L130" s="59" t="s">
        <v>1237</v>
      </c>
      <c r="M130" s="59" t="s">
        <v>1237</v>
      </c>
      <c r="N130" s="59">
        <v>275</v>
      </c>
      <c r="O130" s="59"/>
      <c r="P130" s="59"/>
      <c r="Q130" s="59">
        <v>0</v>
      </c>
    </row>
    <row r="131" spans="1:17" x14ac:dyDescent="0.35">
      <c r="A131" t="str">
        <f>IF(OR(ISBLANK(VLOOKUP(B131,'EUROSTAT-Code'!D:E,2,0)),ISNA(VLOOKUP(B131,'EUROSTAT-Code'!D:E,2,0))),"",VLOOKUP(B131,'EUROSTAT-Code'!D:E,2,0))</f>
        <v/>
      </c>
      <c r="B131" s="6" t="s">
        <v>194</v>
      </c>
      <c r="C131" s="6" t="s">
        <v>195</v>
      </c>
      <c r="D131" s="60">
        <v>20</v>
      </c>
      <c r="E131" s="65">
        <v>0</v>
      </c>
      <c r="F131" s="65"/>
      <c r="G131" s="61">
        <v>0</v>
      </c>
      <c r="H131" s="61">
        <v>0</v>
      </c>
      <c r="I131" s="61">
        <v>0</v>
      </c>
      <c r="J131" s="61">
        <v>0</v>
      </c>
      <c r="K131" s="61">
        <v>0</v>
      </c>
      <c r="L131" s="61">
        <v>0</v>
      </c>
      <c r="M131" s="61">
        <v>0</v>
      </c>
      <c r="N131" s="61">
        <v>0</v>
      </c>
      <c r="O131" s="61"/>
      <c r="P131" s="61"/>
      <c r="Q131" s="61">
        <v>0</v>
      </c>
    </row>
    <row r="132" spans="1:17" x14ac:dyDescent="0.35">
      <c r="A132" t="str">
        <f>IF(OR(ISBLANK(VLOOKUP(B132,'EUROSTAT-Code'!D:E,2,0)),ISNA(VLOOKUP(B132,'EUROSTAT-Code'!D:E,2,0))),"",VLOOKUP(B132,'EUROSTAT-Code'!D:E,2,0))</f>
        <v>x</v>
      </c>
      <c r="B132" s="4" t="s">
        <v>196</v>
      </c>
      <c r="C132" s="4" t="s">
        <v>197</v>
      </c>
      <c r="D132" s="58">
        <v>400</v>
      </c>
      <c r="E132" s="64">
        <v>0</v>
      </c>
      <c r="F132" s="64"/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>
        <v>390</v>
      </c>
      <c r="M132" s="59">
        <v>0</v>
      </c>
      <c r="N132" s="59" t="s">
        <v>1237</v>
      </c>
      <c r="O132" s="59"/>
      <c r="P132" s="59"/>
      <c r="Q132" s="59">
        <v>0</v>
      </c>
    </row>
    <row r="133" spans="1:17" x14ac:dyDescent="0.35">
      <c r="A133" t="str">
        <f>IF(OR(ISBLANK(VLOOKUP(B133,'EUROSTAT-Code'!D:E,2,0)),ISNA(VLOOKUP(B133,'EUROSTAT-Code'!D:E,2,0))),"",VLOOKUP(B133,'EUROSTAT-Code'!D:E,2,0))</f>
        <v/>
      </c>
      <c r="B133" s="6" t="s">
        <v>198</v>
      </c>
      <c r="C133" s="6" t="s">
        <v>199</v>
      </c>
      <c r="D133" s="60">
        <v>210</v>
      </c>
      <c r="E133" s="65">
        <v>0</v>
      </c>
      <c r="F133" s="65"/>
      <c r="G133" s="61">
        <v>0</v>
      </c>
      <c r="H133" s="61">
        <v>5</v>
      </c>
      <c r="I133" s="61">
        <v>30</v>
      </c>
      <c r="J133" s="61">
        <v>10</v>
      </c>
      <c r="K133" s="61" t="s">
        <v>1237</v>
      </c>
      <c r="L133" s="61">
        <v>0</v>
      </c>
      <c r="M133" s="61">
        <v>0</v>
      </c>
      <c r="N133" s="61">
        <v>10</v>
      </c>
      <c r="O133" s="61"/>
      <c r="P133" s="61"/>
      <c r="Q133" s="61">
        <v>0</v>
      </c>
    </row>
    <row r="134" spans="1:17" x14ac:dyDescent="0.35">
      <c r="A134" t="str">
        <f>IF(OR(ISBLANK(VLOOKUP(B134,'EUROSTAT-Code'!D:E,2,0)),ISNA(VLOOKUP(B134,'EUROSTAT-Code'!D:E,2,0))),"",VLOOKUP(B134,'EUROSTAT-Code'!D:E,2,0))</f>
        <v/>
      </c>
      <c r="B134" s="4" t="s">
        <v>200</v>
      </c>
      <c r="C134" s="4" t="s">
        <v>201</v>
      </c>
      <c r="D134" s="58">
        <v>1650</v>
      </c>
      <c r="E134" s="64">
        <v>420</v>
      </c>
      <c r="F134" s="64"/>
      <c r="G134" s="59" t="s">
        <v>1237</v>
      </c>
      <c r="H134" s="59">
        <v>310</v>
      </c>
      <c r="I134" s="59">
        <v>0</v>
      </c>
      <c r="J134" s="59" t="s">
        <v>1237</v>
      </c>
      <c r="K134" s="59">
        <v>175</v>
      </c>
      <c r="L134" s="59">
        <v>0</v>
      </c>
      <c r="M134" s="59">
        <v>500</v>
      </c>
      <c r="N134" s="59">
        <v>0</v>
      </c>
      <c r="O134" s="59"/>
      <c r="P134" s="59"/>
      <c r="Q134" s="59">
        <v>0</v>
      </c>
    </row>
    <row r="135" spans="1:17" x14ac:dyDescent="0.35">
      <c r="A135" t="str">
        <f>IF(OR(ISBLANK(VLOOKUP(B135,'EUROSTAT-Code'!D:E,2,0)),ISNA(VLOOKUP(B135,'EUROSTAT-Code'!D:E,2,0))),"",VLOOKUP(B135,'EUROSTAT-Code'!D:E,2,0))</f>
        <v/>
      </c>
      <c r="B135" s="6" t="s">
        <v>202</v>
      </c>
      <c r="C135" s="6" t="s">
        <v>1330</v>
      </c>
      <c r="D135" s="60">
        <v>115</v>
      </c>
      <c r="E135" s="65">
        <v>35</v>
      </c>
      <c r="F135" s="65"/>
      <c r="G135" s="61" t="s">
        <v>1237</v>
      </c>
      <c r="H135" s="61">
        <v>10</v>
      </c>
      <c r="I135" s="61">
        <v>15</v>
      </c>
      <c r="J135" s="61">
        <v>5</v>
      </c>
      <c r="K135" s="61">
        <v>10</v>
      </c>
      <c r="L135" s="61">
        <v>0</v>
      </c>
      <c r="M135" s="61">
        <v>10</v>
      </c>
      <c r="N135" s="61">
        <v>0</v>
      </c>
      <c r="O135" s="61"/>
      <c r="P135" s="61"/>
      <c r="Q135" s="61">
        <v>20</v>
      </c>
    </row>
    <row r="136" spans="1:17" x14ac:dyDescent="0.35">
      <c r="A136" t="str">
        <f>IF(OR(ISBLANK(VLOOKUP(B136,'EUROSTAT-Code'!D:E,2,0)),ISNA(VLOOKUP(B136,'EUROSTAT-Code'!D:E,2,0))),"",VLOOKUP(B136,'EUROSTAT-Code'!D:E,2,0))</f>
        <v/>
      </c>
      <c r="B136" s="4" t="s">
        <v>203</v>
      </c>
      <c r="C136" s="4" t="s">
        <v>1331</v>
      </c>
      <c r="D136" s="58">
        <v>10</v>
      </c>
      <c r="E136" s="64">
        <v>10</v>
      </c>
      <c r="F136" s="64"/>
      <c r="G136" s="59">
        <v>0</v>
      </c>
      <c r="H136" s="59">
        <v>0</v>
      </c>
      <c r="I136" s="59">
        <v>0</v>
      </c>
      <c r="J136" s="59">
        <v>0</v>
      </c>
      <c r="K136" s="59">
        <v>5</v>
      </c>
      <c r="L136" s="59">
        <v>0</v>
      </c>
      <c r="M136" s="59">
        <v>0</v>
      </c>
      <c r="N136" s="59">
        <v>0</v>
      </c>
      <c r="O136" s="59"/>
      <c r="P136" s="59"/>
      <c r="Q136" s="59">
        <v>0</v>
      </c>
    </row>
    <row r="137" spans="1:17" x14ac:dyDescent="0.35">
      <c r="A137" t="str">
        <f>IF(OR(ISBLANK(VLOOKUP(B137,'EUROSTAT-Code'!D:E,2,0)),ISNA(VLOOKUP(B137,'EUROSTAT-Code'!D:E,2,0))),"",VLOOKUP(B137,'EUROSTAT-Code'!D:E,2,0))</f>
        <v/>
      </c>
      <c r="B137" s="6" t="s">
        <v>204</v>
      </c>
      <c r="C137" s="6" t="s">
        <v>1332</v>
      </c>
      <c r="D137" s="60">
        <v>35</v>
      </c>
      <c r="E137" s="65">
        <v>0</v>
      </c>
      <c r="F137" s="65"/>
      <c r="G137" s="61">
        <v>0</v>
      </c>
      <c r="H137" s="61">
        <v>0</v>
      </c>
      <c r="I137" s="61">
        <v>0</v>
      </c>
      <c r="J137" s="61">
        <v>0</v>
      </c>
      <c r="K137" s="61">
        <v>0</v>
      </c>
      <c r="L137" s="61">
        <v>0</v>
      </c>
      <c r="M137" s="61">
        <v>0</v>
      </c>
      <c r="N137" s="61">
        <v>35</v>
      </c>
      <c r="O137" s="61"/>
      <c r="P137" s="61"/>
      <c r="Q137" s="61">
        <v>0</v>
      </c>
    </row>
    <row r="138" spans="1:17" x14ac:dyDescent="0.35">
      <c r="A138" t="str">
        <f>IF(OR(ISBLANK(VLOOKUP(B138,'EUROSTAT-Code'!D:E,2,0)),ISNA(VLOOKUP(B138,'EUROSTAT-Code'!D:E,2,0))),"",VLOOKUP(B138,'EUROSTAT-Code'!D:E,2,0))</f>
        <v/>
      </c>
      <c r="B138" s="4" t="s">
        <v>205</v>
      </c>
      <c r="C138" s="4" t="s">
        <v>206</v>
      </c>
      <c r="D138" s="58">
        <v>785</v>
      </c>
      <c r="E138" s="64" t="s">
        <v>1237</v>
      </c>
      <c r="F138" s="64"/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 t="s">
        <v>1237</v>
      </c>
      <c r="M138" s="59">
        <v>0</v>
      </c>
      <c r="N138" s="59">
        <v>745</v>
      </c>
      <c r="O138" s="59"/>
      <c r="P138" s="59"/>
      <c r="Q138" s="59">
        <v>0</v>
      </c>
    </row>
    <row r="139" spans="1:17" x14ac:dyDescent="0.35">
      <c r="A139" t="str">
        <f>IF(OR(ISBLANK(VLOOKUP(B139,'EUROSTAT-Code'!D:E,2,0)),ISNA(VLOOKUP(B139,'EUROSTAT-Code'!D:E,2,0))),"",VLOOKUP(B139,'EUROSTAT-Code'!D:E,2,0))</f>
        <v>x</v>
      </c>
      <c r="B139" s="6" t="s">
        <v>207</v>
      </c>
      <c r="C139" s="6" t="s">
        <v>208</v>
      </c>
      <c r="D139" s="60">
        <v>755</v>
      </c>
      <c r="E139" s="65" t="s">
        <v>1237</v>
      </c>
      <c r="F139" s="65"/>
      <c r="G139" s="61">
        <v>0</v>
      </c>
      <c r="H139" s="61">
        <v>0</v>
      </c>
      <c r="I139" s="61" t="s">
        <v>1237</v>
      </c>
      <c r="J139" s="61">
        <v>0</v>
      </c>
      <c r="K139" s="61" t="s">
        <v>1237</v>
      </c>
      <c r="L139" s="61">
        <v>0</v>
      </c>
      <c r="M139" s="61">
        <v>0</v>
      </c>
      <c r="N139" s="61">
        <v>730</v>
      </c>
      <c r="O139" s="61"/>
      <c r="P139" s="61"/>
      <c r="Q139" s="61">
        <v>0</v>
      </c>
    </row>
    <row r="140" spans="1:17" x14ac:dyDescent="0.35">
      <c r="A140" t="str">
        <f>IF(OR(ISBLANK(VLOOKUP(B140,'EUROSTAT-Code'!D:E,2,0)),ISNA(VLOOKUP(B140,'EUROSTAT-Code'!D:E,2,0))),"",VLOOKUP(B140,'EUROSTAT-Code'!D:E,2,0))</f>
        <v>x</v>
      </c>
      <c r="B140" s="4" t="s">
        <v>209</v>
      </c>
      <c r="C140" s="4" t="s">
        <v>210</v>
      </c>
      <c r="D140" s="58">
        <v>135</v>
      </c>
      <c r="E140" s="64">
        <v>0</v>
      </c>
      <c r="F140" s="64"/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 t="s">
        <v>1237</v>
      </c>
      <c r="M140" s="59">
        <v>0</v>
      </c>
      <c r="N140" s="59">
        <v>130</v>
      </c>
      <c r="O140" s="59"/>
      <c r="P140" s="59"/>
      <c r="Q140" s="59">
        <v>0</v>
      </c>
    </row>
    <row r="141" spans="1:17" x14ac:dyDescent="0.35">
      <c r="A141" t="str">
        <f>IF(OR(ISBLANK(VLOOKUP(B141,'EUROSTAT-Code'!D:E,2,0)),ISNA(VLOOKUP(B141,'EUROSTAT-Code'!D:E,2,0))),"",VLOOKUP(B141,'EUROSTAT-Code'!D:E,2,0))</f>
        <v/>
      </c>
      <c r="B141" s="6" t="s">
        <v>211</v>
      </c>
      <c r="C141" s="6" t="s">
        <v>212</v>
      </c>
      <c r="D141" s="60">
        <v>110</v>
      </c>
      <c r="E141" s="65" t="s">
        <v>1237</v>
      </c>
      <c r="F141" s="65"/>
      <c r="G141" s="61">
        <v>0</v>
      </c>
      <c r="H141" s="61">
        <v>0</v>
      </c>
      <c r="I141" s="61">
        <v>0</v>
      </c>
      <c r="J141" s="61">
        <v>0</v>
      </c>
      <c r="K141" s="61">
        <v>0</v>
      </c>
      <c r="L141" s="61">
        <v>100</v>
      </c>
      <c r="M141" s="61" t="s">
        <v>1237</v>
      </c>
      <c r="N141" s="61" t="s">
        <v>1237</v>
      </c>
      <c r="O141" s="61"/>
      <c r="P141" s="61"/>
      <c r="Q141" s="61">
        <v>0</v>
      </c>
    </row>
    <row r="142" spans="1:17" x14ac:dyDescent="0.35">
      <c r="A142" t="str">
        <f>IF(OR(ISBLANK(VLOOKUP(B142,'EUROSTAT-Code'!D:E,2,0)),ISNA(VLOOKUP(B142,'EUROSTAT-Code'!D:E,2,0))),"",VLOOKUP(B142,'EUROSTAT-Code'!D:E,2,0))</f>
        <v/>
      </c>
      <c r="B142" s="8" t="s">
        <v>213</v>
      </c>
      <c r="C142" s="8" t="s">
        <v>1053</v>
      </c>
      <c r="D142" s="62">
        <v>18865</v>
      </c>
      <c r="E142" s="66"/>
      <c r="F142" s="66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>
        <v>0</v>
      </c>
    </row>
    <row r="143" spans="1:17" x14ac:dyDescent="0.35">
      <c r="A143" t="str">
        <f>IF(OR(ISBLANK(VLOOKUP(B143,'EUROSTAT-Code'!D:E,2,0)),ISNA(VLOOKUP(B143,'EUROSTAT-Code'!D:E,2,0))),"",VLOOKUP(B143,'EUROSTAT-Code'!D:E,2,0))</f>
        <v>x</v>
      </c>
      <c r="B143" s="4" t="s">
        <v>215</v>
      </c>
      <c r="C143" s="4" t="s">
        <v>1054</v>
      </c>
      <c r="D143" s="58">
        <v>10</v>
      </c>
      <c r="E143" s="64">
        <v>5</v>
      </c>
      <c r="F143" s="64"/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5</v>
      </c>
      <c r="M143" s="59">
        <v>0</v>
      </c>
      <c r="N143" s="59">
        <v>0</v>
      </c>
      <c r="O143" s="59"/>
      <c r="P143" s="59"/>
      <c r="Q143" s="59">
        <v>0</v>
      </c>
    </row>
    <row r="144" spans="1:17" x14ac:dyDescent="0.35">
      <c r="A144" t="str">
        <f>IF(OR(ISBLANK(VLOOKUP(B144,'EUROSTAT-Code'!D:E,2,0)),ISNA(VLOOKUP(B144,'EUROSTAT-Code'!D:E,2,0))),"",VLOOKUP(B144,'EUROSTAT-Code'!D:E,2,0))</f>
        <v>x</v>
      </c>
      <c r="B144" s="6" t="s">
        <v>216</v>
      </c>
      <c r="C144" s="6" t="s">
        <v>217</v>
      </c>
      <c r="D144" s="60">
        <v>40</v>
      </c>
      <c r="E144" s="65">
        <v>10</v>
      </c>
      <c r="F144" s="65"/>
      <c r="G144" s="61" t="s">
        <v>1237</v>
      </c>
      <c r="H144" s="61">
        <v>5</v>
      </c>
      <c r="I144" s="61" t="s">
        <v>1237</v>
      </c>
      <c r="J144" s="61" t="s">
        <v>1237</v>
      </c>
      <c r="K144" s="61" t="s">
        <v>1237</v>
      </c>
      <c r="L144" s="61">
        <v>20</v>
      </c>
      <c r="M144" s="61">
        <v>0</v>
      </c>
      <c r="N144" s="61">
        <v>10</v>
      </c>
      <c r="O144" s="61"/>
      <c r="P144" s="61"/>
      <c r="Q144" s="61">
        <v>0</v>
      </c>
    </row>
    <row r="145" spans="1:17" x14ac:dyDescent="0.35">
      <c r="A145" t="str">
        <f>IF(OR(ISBLANK(VLOOKUP(B145,'EUROSTAT-Code'!D:E,2,0)),ISNA(VLOOKUP(B145,'EUROSTAT-Code'!D:E,2,0))),"",VLOOKUP(B145,'EUROSTAT-Code'!D:E,2,0))</f>
        <v/>
      </c>
      <c r="B145" s="4" t="s">
        <v>218</v>
      </c>
      <c r="C145" s="4" t="s">
        <v>219</v>
      </c>
      <c r="D145" s="58">
        <v>15</v>
      </c>
      <c r="E145" s="64">
        <v>5</v>
      </c>
      <c r="F145" s="64"/>
      <c r="G145" s="59">
        <v>0</v>
      </c>
      <c r="H145" s="59">
        <v>5</v>
      </c>
      <c r="I145" s="59">
        <v>0</v>
      </c>
      <c r="J145" s="59">
        <v>0</v>
      </c>
      <c r="K145" s="59">
        <v>0</v>
      </c>
      <c r="L145" s="59">
        <v>5</v>
      </c>
      <c r="M145" s="59" t="s">
        <v>1237</v>
      </c>
      <c r="N145" s="59">
        <v>0</v>
      </c>
      <c r="O145" s="59"/>
      <c r="P145" s="59"/>
      <c r="Q145" s="59">
        <v>0</v>
      </c>
    </row>
    <row r="146" spans="1:17" x14ac:dyDescent="0.35">
      <c r="A146" t="str">
        <f>IF(OR(ISBLANK(VLOOKUP(B146,'EUROSTAT-Code'!D:E,2,0)),ISNA(VLOOKUP(B146,'EUROSTAT-Code'!D:E,2,0))),"",VLOOKUP(B146,'EUROSTAT-Code'!D:E,2,0))</f>
        <v>x</v>
      </c>
      <c r="B146" s="6" t="s">
        <v>220</v>
      </c>
      <c r="C146" s="6" t="s">
        <v>221</v>
      </c>
      <c r="D146" s="60">
        <v>5</v>
      </c>
      <c r="E146" s="65">
        <v>0</v>
      </c>
      <c r="F146" s="65"/>
      <c r="G146" s="61">
        <v>0</v>
      </c>
      <c r="H146" s="61">
        <v>0</v>
      </c>
      <c r="I146" s="61">
        <v>0</v>
      </c>
      <c r="J146" s="61">
        <v>0</v>
      </c>
      <c r="K146" s="61">
        <v>0</v>
      </c>
      <c r="L146" s="61">
        <v>0</v>
      </c>
      <c r="M146" s="61">
        <v>5</v>
      </c>
      <c r="N146" s="61">
        <v>0</v>
      </c>
      <c r="O146" s="61"/>
      <c r="P146" s="61"/>
      <c r="Q146" s="61">
        <v>0</v>
      </c>
    </row>
    <row r="147" spans="1:17" x14ac:dyDescent="0.35">
      <c r="A147" t="str">
        <f>IF(OR(ISBLANK(VLOOKUP(B147,'EUROSTAT-Code'!D:E,2,0)),ISNA(VLOOKUP(B147,'EUROSTAT-Code'!D:E,2,0))),"",VLOOKUP(B147,'EUROSTAT-Code'!D:E,2,0))</f>
        <v>x</v>
      </c>
      <c r="B147" s="4" t="s">
        <v>222</v>
      </c>
      <c r="C147" s="4" t="s">
        <v>306</v>
      </c>
      <c r="D147" s="58">
        <v>35</v>
      </c>
      <c r="E147" s="64">
        <v>5</v>
      </c>
      <c r="F147" s="64"/>
      <c r="G147" s="59">
        <v>0</v>
      </c>
      <c r="H147" s="59">
        <v>5</v>
      </c>
      <c r="I147" s="59" t="s">
        <v>1237</v>
      </c>
      <c r="J147" s="59" t="s">
        <v>1237</v>
      </c>
      <c r="K147" s="59">
        <v>0</v>
      </c>
      <c r="L147" s="59">
        <v>15</v>
      </c>
      <c r="M147" s="59">
        <v>5</v>
      </c>
      <c r="N147" s="59">
        <v>0</v>
      </c>
      <c r="O147" s="59"/>
      <c r="P147" s="59"/>
      <c r="Q147" s="59">
        <v>0</v>
      </c>
    </row>
    <row r="148" spans="1:17" x14ac:dyDescent="0.35">
      <c r="A148" t="str">
        <f>IF(OR(ISBLANK(VLOOKUP(B148,'EUROSTAT-Code'!D:E,2,0)),ISNA(VLOOKUP(B148,'EUROSTAT-Code'!D:E,2,0))),"",VLOOKUP(B148,'EUROSTAT-Code'!D:E,2,0))</f>
        <v/>
      </c>
      <c r="B148" s="6" t="s">
        <v>223</v>
      </c>
      <c r="C148" s="6" t="s">
        <v>1078</v>
      </c>
      <c r="D148" s="60">
        <v>5</v>
      </c>
      <c r="E148" s="65">
        <v>0</v>
      </c>
      <c r="F148" s="65"/>
      <c r="G148" s="61">
        <v>0</v>
      </c>
      <c r="H148" s="61">
        <v>0</v>
      </c>
      <c r="I148" s="61">
        <v>0</v>
      </c>
      <c r="J148" s="61">
        <v>0</v>
      </c>
      <c r="K148" s="61">
        <v>0</v>
      </c>
      <c r="L148" s="61">
        <v>5</v>
      </c>
      <c r="M148" s="61">
        <v>0</v>
      </c>
      <c r="N148" s="61">
        <v>0</v>
      </c>
      <c r="O148" s="61"/>
      <c r="P148" s="61"/>
      <c r="Q148" s="61">
        <v>0</v>
      </c>
    </row>
    <row r="149" spans="1:17" x14ac:dyDescent="0.35">
      <c r="A149" t="str">
        <f>IF(OR(ISBLANK(VLOOKUP(B149,'EUROSTAT-Code'!D:E,2,0)),ISNA(VLOOKUP(B149,'EUROSTAT-Code'!D:E,2,0))),"",VLOOKUP(B149,'EUROSTAT-Code'!D:E,2,0))</f>
        <v/>
      </c>
      <c r="B149" s="4" t="s">
        <v>224</v>
      </c>
      <c r="C149" s="4" t="s">
        <v>225</v>
      </c>
      <c r="D149" s="58">
        <v>15</v>
      </c>
      <c r="E149" s="64">
        <v>0</v>
      </c>
      <c r="F149" s="64"/>
      <c r="G149" s="59">
        <v>0</v>
      </c>
      <c r="H149" s="59">
        <v>5</v>
      </c>
      <c r="I149" s="59">
        <v>0</v>
      </c>
      <c r="J149" s="59">
        <v>0</v>
      </c>
      <c r="K149" s="59">
        <v>0</v>
      </c>
      <c r="L149" s="59">
        <v>5</v>
      </c>
      <c r="M149" s="59">
        <v>0</v>
      </c>
      <c r="N149" s="59">
        <v>0</v>
      </c>
      <c r="O149" s="59"/>
      <c r="P149" s="59"/>
      <c r="Q149" s="59">
        <v>0</v>
      </c>
    </row>
    <row r="150" spans="1:17" x14ac:dyDescent="0.35">
      <c r="A150" t="str">
        <f>IF(OR(ISBLANK(VLOOKUP(B150,'EUROSTAT-Code'!D:E,2,0)),ISNA(VLOOKUP(B150,'EUROSTAT-Code'!D:E,2,0))),"",VLOOKUP(B150,'EUROSTAT-Code'!D:E,2,0))</f>
        <v>x</v>
      </c>
      <c r="B150" s="6" t="s">
        <v>226</v>
      </c>
      <c r="C150" s="6" t="s">
        <v>227</v>
      </c>
      <c r="D150" s="60">
        <v>145</v>
      </c>
      <c r="E150" s="65">
        <v>25</v>
      </c>
      <c r="F150" s="65"/>
      <c r="G150" s="61">
        <v>0</v>
      </c>
      <c r="H150" s="61">
        <v>0</v>
      </c>
      <c r="I150" s="61">
        <v>0</v>
      </c>
      <c r="J150" s="61">
        <v>0</v>
      </c>
      <c r="K150" s="61">
        <v>5</v>
      </c>
      <c r="L150" s="61">
        <v>0</v>
      </c>
      <c r="M150" s="61">
        <v>105</v>
      </c>
      <c r="N150" s="61">
        <v>0</v>
      </c>
      <c r="O150" s="61"/>
      <c r="P150" s="61"/>
      <c r="Q150" s="61">
        <v>0</v>
      </c>
    </row>
    <row r="151" spans="1:17" x14ac:dyDescent="0.35">
      <c r="A151" t="str">
        <f>IF(OR(ISBLANK(VLOOKUP(B151,'EUROSTAT-Code'!D:E,2,0)),ISNA(VLOOKUP(B151,'EUROSTAT-Code'!D:E,2,0))),"",VLOOKUP(B151,'EUROSTAT-Code'!D:E,2,0))</f>
        <v>x</v>
      </c>
      <c r="B151" s="4" t="s">
        <v>228</v>
      </c>
      <c r="C151" s="4" t="s">
        <v>229</v>
      </c>
      <c r="D151" s="58">
        <v>5</v>
      </c>
      <c r="E151" s="64">
        <v>0</v>
      </c>
      <c r="F151" s="64"/>
      <c r="G151" s="59">
        <v>0</v>
      </c>
      <c r="H151" s="59">
        <v>0</v>
      </c>
      <c r="I151" s="59">
        <v>0</v>
      </c>
      <c r="J151" s="59">
        <v>0</v>
      </c>
      <c r="K151" s="59">
        <v>5</v>
      </c>
      <c r="L151" s="59">
        <v>0</v>
      </c>
      <c r="M151" s="59">
        <v>0</v>
      </c>
      <c r="N151" s="59">
        <v>0</v>
      </c>
      <c r="O151" s="59"/>
      <c r="P151" s="59"/>
      <c r="Q151" s="59">
        <v>0</v>
      </c>
    </row>
    <row r="152" spans="1:17" x14ac:dyDescent="0.35">
      <c r="A152" t="str">
        <f>IF(OR(ISBLANK(VLOOKUP(B152,'EUROSTAT-Code'!D:E,2,0)),ISNA(VLOOKUP(B152,'EUROSTAT-Code'!D:E,2,0))),"",VLOOKUP(B152,'EUROSTAT-Code'!D:E,2,0))</f>
        <v/>
      </c>
      <c r="B152" s="6" t="s">
        <v>230</v>
      </c>
      <c r="C152" s="6" t="s">
        <v>231</v>
      </c>
      <c r="D152" s="60">
        <v>5</v>
      </c>
      <c r="E152" s="65">
        <v>0</v>
      </c>
      <c r="F152" s="65"/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/>
      <c r="P152" s="61"/>
      <c r="Q152" s="61">
        <v>5</v>
      </c>
    </row>
    <row r="153" spans="1:17" x14ac:dyDescent="0.35">
      <c r="A153" t="str">
        <f>IF(OR(ISBLANK(VLOOKUP(B153,'EUROSTAT-Code'!D:E,2,0)),ISNA(VLOOKUP(B153,'EUROSTAT-Code'!D:E,2,0))),"",VLOOKUP(B153,'EUROSTAT-Code'!D:E,2,0))</f>
        <v>x</v>
      </c>
      <c r="B153" s="4" t="s">
        <v>282</v>
      </c>
      <c r="C153" s="4" t="s">
        <v>283</v>
      </c>
      <c r="D153" s="58">
        <v>0</v>
      </c>
      <c r="E153" s="64">
        <v>0</v>
      </c>
      <c r="F153" s="64"/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0</v>
      </c>
      <c r="M153" s="59">
        <v>0</v>
      </c>
      <c r="N153" s="59">
        <v>0</v>
      </c>
      <c r="O153" s="59"/>
      <c r="P153" s="59"/>
      <c r="Q153" s="59">
        <v>0</v>
      </c>
    </row>
    <row r="154" spans="1:17" x14ac:dyDescent="0.35">
      <c r="A154" t="str">
        <f>IF(OR(ISBLANK(VLOOKUP(B154,'EUROSTAT-Code'!D:E,2,0)),ISNA(VLOOKUP(B154,'EUROSTAT-Code'!D:E,2,0))),"",VLOOKUP(B154,'EUROSTAT-Code'!D:E,2,0))</f>
        <v/>
      </c>
      <c r="B154" s="6" t="s">
        <v>232</v>
      </c>
      <c r="C154" s="6" t="s">
        <v>1290</v>
      </c>
      <c r="D154" s="60">
        <v>115</v>
      </c>
      <c r="E154" s="65">
        <v>0</v>
      </c>
      <c r="F154" s="65"/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/>
      <c r="P154" s="61"/>
      <c r="Q154" s="61">
        <v>115</v>
      </c>
    </row>
    <row r="155" spans="1:17" x14ac:dyDescent="0.35">
      <c r="A155" t="str">
        <f>IF(OR(ISBLANK(VLOOKUP(B155,'EUROSTAT-Code'!D:E,2,0)),ISNA(VLOOKUP(B155,'EUROSTAT-Code'!D:E,2,0))),"",VLOOKUP(B155,'EUROSTAT-Code'!D:E,2,0))</f>
        <v/>
      </c>
      <c r="B155" s="4" t="s">
        <v>233</v>
      </c>
      <c r="C155" s="4" t="s">
        <v>234</v>
      </c>
      <c r="D155" s="58">
        <v>45</v>
      </c>
      <c r="E155" s="64">
        <v>0</v>
      </c>
      <c r="F155" s="64"/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5</v>
      </c>
      <c r="M155" s="59">
        <v>0</v>
      </c>
      <c r="N155" s="59">
        <v>0</v>
      </c>
      <c r="O155" s="59"/>
      <c r="P155" s="59"/>
      <c r="Q155" s="59">
        <v>40</v>
      </c>
    </row>
    <row r="156" spans="1:17" x14ac:dyDescent="0.35">
      <c r="A156" t="str">
        <f>IF(OR(ISBLANK(VLOOKUP(B156,'EUROSTAT-Code'!D:E,2,0)),ISNA(VLOOKUP(B156,'EUROSTAT-Code'!D:E,2,0))),"",VLOOKUP(B156,'EUROSTAT-Code'!D:E,2,0))</f>
        <v>x</v>
      </c>
      <c r="B156" s="6" t="s">
        <v>235</v>
      </c>
      <c r="C156" s="6" t="s">
        <v>236</v>
      </c>
      <c r="D156" s="60">
        <v>5</v>
      </c>
      <c r="E156" s="65">
        <v>0</v>
      </c>
      <c r="F156" s="65"/>
      <c r="G156" s="61">
        <v>0</v>
      </c>
      <c r="H156" s="61">
        <v>0</v>
      </c>
      <c r="I156" s="61">
        <v>0</v>
      </c>
      <c r="J156" s="61">
        <v>0</v>
      </c>
      <c r="K156" s="61">
        <v>0</v>
      </c>
      <c r="L156" s="61">
        <v>0</v>
      </c>
      <c r="M156" s="61">
        <v>0</v>
      </c>
      <c r="N156" s="61">
        <v>0</v>
      </c>
      <c r="O156" s="61"/>
      <c r="P156" s="61"/>
      <c r="Q156" s="61">
        <v>5</v>
      </c>
    </row>
    <row r="157" spans="1:17" x14ac:dyDescent="0.35">
      <c r="A157" t="str">
        <f>IF(OR(ISBLANK(VLOOKUP(B157,'EUROSTAT-Code'!D:E,2,0)),ISNA(VLOOKUP(B157,'EUROSTAT-Code'!D:E,2,0))),"",VLOOKUP(B157,'EUROSTAT-Code'!D:E,2,0))</f>
        <v/>
      </c>
      <c r="B157" s="4" t="s">
        <v>696</v>
      </c>
      <c r="C157" s="4" t="s">
        <v>1333</v>
      </c>
      <c r="D157" s="58">
        <v>0</v>
      </c>
      <c r="E157" s="64">
        <v>0</v>
      </c>
      <c r="F157" s="64"/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/>
      <c r="P157" s="59"/>
      <c r="Q157" s="59">
        <v>0</v>
      </c>
    </row>
    <row r="158" spans="1:17" x14ac:dyDescent="0.35">
      <c r="A158" t="str">
        <f>IF(OR(ISBLANK(VLOOKUP(B158,'EUROSTAT-Code'!D:E,2,0)),ISNA(VLOOKUP(B158,'EUROSTAT-Code'!D:E,2,0))),"",VLOOKUP(B158,'EUROSTAT-Code'!D:E,2,0))</f>
        <v/>
      </c>
      <c r="B158" s="6" t="s">
        <v>237</v>
      </c>
      <c r="C158" s="6" t="s">
        <v>238</v>
      </c>
      <c r="D158" s="60">
        <v>125</v>
      </c>
      <c r="E158" s="65">
        <v>0</v>
      </c>
      <c r="F158" s="65"/>
      <c r="G158" s="61">
        <v>0</v>
      </c>
      <c r="H158" s="61" t="s">
        <v>1237</v>
      </c>
      <c r="I158" s="61">
        <v>0</v>
      </c>
      <c r="J158" s="61">
        <v>0</v>
      </c>
      <c r="K158" s="61">
        <v>0</v>
      </c>
      <c r="L158" s="61">
        <v>50</v>
      </c>
      <c r="M158" s="61">
        <v>70</v>
      </c>
      <c r="N158" s="61" t="s">
        <v>1237</v>
      </c>
      <c r="O158" s="61"/>
      <c r="P158" s="61"/>
      <c r="Q158" s="61">
        <v>0</v>
      </c>
    </row>
    <row r="159" spans="1:17" x14ac:dyDescent="0.35">
      <c r="A159" t="str">
        <f>IF(OR(ISBLANK(VLOOKUP(B159,'EUROSTAT-Code'!D:E,2,0)),ISNA(VLOOKUP(B159,'EUROSTAT-Code'!D:E,2,0))),"",VLOOKUP(B159,'EUROSTAT-Code'!D:E,2,0))</f>
        <v/>
      </c>
      <c r="B159" s="4" t="s">
        <v>239</v>
      </c>
      <c r="C159" s="4" t="s">
        <v>240</v>
      </c>
      <c r="D159" s="58">
        <v>20</v>
      </c>
      <c r="E159" s="64">
        <v>0</v>
      </c>
      <c r="F159" s="64"/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20</v>
      </c>
      <c r="M159" s="59">
        <v>0</v>
      </c>
      <c r="N159" s="59">
        <v>0</v>
      </c>
      <c r="O159" s="59"/>
      <c r="P159" s="59"/>
      <c r="Q159" s="59">
        <v>0</v>
      </c>
    </row>
    <row r="160" spans="1:17" x14ac:dyDescent="0.35">
      <c r="A160" t="str">
        <f>IF(OR(ISBLANK(VLOOKUP(B160,'EUROSTAT-Code'!D:E,2,0)),ISNA(VLOOKUP(B160,'EUROSTAT-Code'!D:E,2,0))),"",VLOOKUP(B160,'EUROSTAT-Code'!D:E,2,0))</f>
        <v>x</v>
      </c>
      <c r="B160" s="6" t="s">
        <v>241</v>
      </c>
      <c r="C160" s="6" t="s">
        <v>242</v>
      </c>
      <c r="D160" s="60">
        <v>125</v>
      </c>
      <c r="E160" s="65">
        <v>0</v>
      </c>
      <c r="F160" s="65"/>
      <c r="G160" s="61" t="s">
        <v>1237</v>
      </c>
      <c r="H160" s="61">
        <v>0</v>
      </c>
      <c r="I160" s="61">
        <v>0</v>
      </c>
      <c r="J160" s="61">
        <v>0</v>
      </c>
      <c r="K160" s="61" t="s">
        <v>1237</v>
      </c>
      <c r="L160" s="61">
        <v>65</v>
      </c>
      <c r="M160" s="61">
        <v>60</v>
      </c>
      <c r="N160" s="61">
        <v>0</v>
      </c>
      <c r="O160" s="61"/>
      <c r="P160" s="61"/>
      <c r="Q160" s="61">
        <v>0</v>
      </c>
    </row>
    <row r="161" spans="1:17" x14ac:dyDescent="0.35">
      <c r="B161" s="4" t="s">
        <v>706</v>
      </c>
      <c r="C161" s="4" t="s">
        <v>1019</v>
      </c>
      <c r="D161" s="58">
        <v>125</v>
      </c>
      <c r="E161" s="64">
        <v>0</v>
      </c>
      <c r="F161" s="64"/>
      <c r="G161" s="59">
        <v>0</v>
      </c>
      <c r="H161" s="59">
        <v>0</v>
      </c>
      <c r="I161" s="59">
        <v>0</v>
      </c>
      <c r="J161" s="59">
        <v>0</v>
      </c>
      <c r="K161" s="59">
        <v>0</v>
      </c>
      <c r="L161" s="59">
        <v>0</v>
      </c>
      <c r="M161" s="59">
        <v>0</v>
      </c>
      <c r="N161" s="59">
        <v>0</v>
      </c>
      <c r="O161" s="59"/>
      <c r="P161" s="59"/>
      <c r="Q161" s="59">
        <v>125</v>
      </c>
    </row>
    <row r="162" spans="1:17" x14ac:dyDescent="0.35">
      <c r="A162" t="str">
        <f>IF(OR(ISBLANK(VLOOKUP(B162,'EUROSTAT-Code'!$A$3:$E$698,4,0)),ISNA(VLOOKUP(B162,'EUROSTAT-Code'!$A$3:$E$698,4,0))),"",VLOOKUP(B162,'EUROSTAT-Code'!$A$3:$E$698,4,0))</f>
        <v>I99_99_05</v>
      </c>
      <c r="B162" s="6" t="s">
        <v>243</v>
      </c>
      <c r="C162" s="6" t="s">
        <v>1334</v>
      </c>
      <c r="D162" s="60">
        <v>320</v>
      </c>
      <c r="E162" s="65" t="s">
        <v>1237</v>
      </c>
      <c r="F162" s="65"/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275</v>
      </c>
      <c r="M162" s="61">
        <v>10</v>
      </c>
      <c r="N162" s="61">
        <v>0</v>
      </c>
      <c r="O162" s="61"/>
      <c r="P162" s="61"/>
      <c r="Q162" s="61">
        <v>0</v>
      </c>
    </row>
    <row r="163" spans="1:17" x14ac:dyDescent="0.35">
      <c r="A163" t="str">
        <f>IF(OR(ISBLANK(VLOOKUP(B163,'EUROSTAT-Code'!$A$3:$E$698,4,0)),ISNA(VLOOKUP(B163,'EUROSTAT-Code'!$A$3:$E$698,4,0))),"",VLOOKUP(B163,'EUROSTAT-Code'!$A$3:$E$698,4,0))</f>
        <v>I99_99_12</v>
      </c>
      <c r="B163" s="4" t="s">
        <v>244</v>
      </c>
      <c r="C163" s="4" t="s">
        <v>1335</v>
      </c>
      <c r="D163" s="58">
        <v>40</v>
      </c>
      <c r="E163" s="64" t="s">
        <v>1237</v>
      </c>
      <c r="F163" s="64"/>
      <c r="G163" s="59">
        <v>0</v>
      </c>
      <c r="H163" s="59">
        <v>0</v>
      </c>
      <c r="I163" s="59">
        <v>0</v>
      </c>
      <c r="J163" s="59">
        <v>0</v>
      </c>
      <c r="K163" s="59">
        <v>0</v>
      </c>
      <c r="L163" s="59">
        <v>35</v>
      </c>
      <c r="M163" s="59">
        <v>0</v>
      </c>
      <c r="N163" s="59">
        <v>0</v>
      </c>
      <c r="O163" s="59"/>
      <c r="P163" s="59"/>
      <c r="Q163" s="59">
        <v>0</v>
      </c>
    </row>
    <row r="164" spans="1:17" x14ac:dyDescent="0.35">
      <c r="A164" t="str">
        <f>IF(OR(ISBLANK(VLOOKUP(B164,'EUROSTAT-Code'!$A$3:$E$698,4,0)),ISNA(VLOOKUP(B164,'EUROSTAT-Code'!$A$3:$E$698,4,0))),"",VLOOKUP(B164,'EUROSTAT-Code'!$A$3:$E$698,4,0))</f>
        <v>I99_99_15</v>
      </c>
      <c r="B164" s="6" t="s">
        <v>245</v>
      </c>
      <c r="C164" s="6" t="s">
        <v>1336</v>
      </c>
      <c r="D164" s="60">
        <v>17735</v>
      </c>
      <c r="E164" s="65" t="s">
        <v>1237</v>
      </c>
      <c r="F164" s="65"/>
      <c r="G164" s="61">
        <v>0</v>
      </c>
      <c r="H164" s="61" t="s">
        <v>1237</v>
      </c>
      <c r="I164" s="61">
        <v>0</v>
      </c>
      <c r="J164" s="61">
        <v>0</v>
      </c>
      <c r="K164" s="61" t="s">
        <v>1237</v>
      </c>
      <c r="L164" s="61">
        <v>0</v>
      </c>
      <c r="M164" s="61">
        <v>17615</v>
      </c>
      <c r="N164" s="61">
        <v>0</v>
      </c>
      <c r="O164" s="61"/>
      <c r="P164" s="61"/>
      <c r="Q164" s="61" t="s">
        <v>1237</v>
      </c>
    </row>
    <row r="165" spans="1:17" x14ac:dyDescent="0.35">
      <c r="A165" t="str">
        <f>IF(OR(ISBLANK(VLOOKUP(B165,'EUROSTAT-Code'!$A$3:$E$698,4,0)),ISNA(VLOOKUP(B165,'EUROSTAT-Code'!$A$3:$E$698,4,0))),"",VLOOKUP(B165,'EUROSTAT-Code'!$A$3:$E$698,4,0))</f>
        <v>M</v>
      </c>
      <c r="B165" s="8" t="s">
        <v>246</v>
      </c>
      <c r="C165" s="8" t="s">
        <v>1055</v>
      </c>
      <c r="D165" s="62">
        <v>535</v>
      </c>
      <c r="E165" s="66"/>
      <c r="F165" s="66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>
        <v>0</v>
      </c>
    </row>
    <row r="166" spans="1:17" x14ac:dyDescent="0.35">
      <c r="A166" t="str">
        <f>IF(OR(ISBLANK(VLOOKUP(B166,'EUROSTAT-Code'!$A$3:$E$698,4,0)),ISNA(VLOOKUP(B166,'EUROSTAT-Code'!$A$3:$E$698,4,0))),"",VLOOKUP(B166,'EUROSTAT-Code'!$A$3:$E$698,4,0))</f>
        <v>M01_01_01</v>
      </c>
      <c r="B166" s="4" t="s">
        <v>346</v>
      </c>
      <c r="C166" s="4" t="s">
        <v>1080</v>
      </c>
      <c r="D166" s="58">
        <v>0</v>
      </c>
      <c r="E166" s="64">
        <v>0</v>
      </c>
      <c r="F166" s="64"/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/>
      <c r="P166" s="59"/>
      <c r="Q166" s="59">
        <v>0</v>
      </c>
    </row>
    <row r="167" spans="1:17" x14ac:dyDescent="0.35">
      <c r="A167" t="str">
        <f>IF(OR(ISBLANK(VLOOKUP(B167,'EUROSTAT-Code'!$A$3:$E$698,4,0)),ISNA(VLOOKUP(B167,'EUROSTAT-Code'!$A$3:$E$698,4,0))),"",VLOOKUP(B167,'EUROSTAT-Code'!$A$3:$E$698,4,0))</f>
        <v>M01_01_03</v>
      </c>
      <c r="B167" s="6" t="s">
        <v>248</v>
      </c>
      <c r="C167" s="6" t="s">
        <v>249</v>
      </c>
      <c r="D167" s="60">
        <v>535</v>
      </c>
      <c r="E167" s="65">
        <v>110</v>
      </c>
      <c r="F167" s="65"/>
      <c r="G167" s="61" t="s">
        <v>1237</v>
      </c>
      <c r="H167" s="61" t="s">
        <v>1237</v>
      </c>
      <c r="I167" s="61">
        <v>0</v>
      </c>
      <c r="J167" s="61">
        <v>0</v>
      </c>
      <c r="K167" s="61">
        <v>15</v>
      </c>
      <c r="L167" s="61">
        <v>330</v>
      </c>
      <c r="M167" s="61" t="s">
        <v>1237</v>
      </c>
      <c r="N167" s="61">
        <v>35</v>
      </c>
      <c r="O167" s="61"/>
      <c r="P167" s="61"/>
      <c r="Q167" s="61">
        <v>0</v>
      </c>
    </row>
    <row r="168" spans="1:17" x14ac:dyDescent="0.35">
      <c r="A168" t="str">
        <f>IF(OR(ISBLANK(VLOOKUP(B168,'EUROSTAT-Code'!$A$3:$E$698,4,0)),ISNA(VLOOKUP(B168,'EUROSTAT-Code'!$A$3:$E$698,4,0))),"",VLOOKUP(B168,'EUROSTAT-Code'!$A$3:$E$698,4,0))</f>
        <v/>
      </c>
      <c r="B168" s="8" t="s">
        <v>250</v>
      </c>
      <c r="C168" s="8" t="s">
        <v>1056</v>
      </c>
      <c r="D168" s="62">
        <v>8630</v>
      </c>
      <c r="E168" s="66"/>
      <c r="F168" s="66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>
        <v>0</v>
      </c>
    </row>
    <row r="169" spans="1:17" x14ac:dyDescent="0.35">
      <c r="A169" t="str">
        <f>IF(OR(ISBLANK(VLOOKUP(B169,'EUROSTAT-Code'!$A$3:$E$698,4,0)),ISNA(VLOOKUP(B169,'EUROSTAT-Code'!$A$3:$E$698,4,0))),"",VLOOKUP(B169,'EUROSTAT-Code'!$A$3:$E$698,4,0))</f>
        <v>PGR01_01_02</v>
      </c>
      <c r="B169" s="4" t="s">
        <v>776</v>
      </c>
      <c r="C169" s="4" t="s">
        <v>252</v>
      </c>
      <c r="D169" s="58">
        <v>6245</v>
      </c>
      <c r="E169" s="64">
        <v>3785</v>
      </c>
      <c r="F169" s="64"/>
      <c r="G169" s="59">
        <v>455</v>
      </c>
      <c r="H169" s="59">
        <v>530</v>
      </c>
      <c r="I169" s="59" t="s">
        <v>1237</v>
      </c>
      <c r="J169" s="59" t="s">
        <v>1237</v>
      </c>
      <c r="K169" s="59">
        <v>1070</v>
      </c>
      <c r="L169" s="59" t="s">
        <v>1237</v>
      </c>
      <c r="M169" s="59">
        <v>0</v>
      </c>
      <c r="N169" s="59">
        <v>0</v>
      </c>
      <c r="O169" s="59"/>
      <c r="P169" s="59"/>
      <c r="Q169" s="59">
        <v>0</v>
      </c>
    </row>
    <row r="170" spans="1:17" x14ac:dyDescent="0.35">
      <c r="A170" t="str">
        <f>IF(OR(ISBLANK(VLOOKUP(B170,'EUROSTAT-Code'!$A$3:$E$698,4,0)),ISNA(VLOOKUP(B170,'EUROSTAT-Code'!$A$3:$E$698,4,0))),"",VLOOKUP(B170,'EUROSTAT-Code'!$A$3:$E$698,4,0))</f>
        <v/>
      </c>
      <c r="B170" s="6" t="s">
        <v>778</v>
      </c>
      <c r="C170" s="6" t="s">
        <v>253</v>
      </c>
      <c r="D170" s="60">
        <v>600</v>
      </c>
      <c r="E170" s="65">
        <v>205</v>
      </c>
      <c r="F170" s="65"/>
      <c r="G170" s="61" t="s">
        <v>1237</v>
      </c>
      <c r="H170" s="61">
        <v>315</v>
      </c>
      <c r="I170" s="61" t="s">
        <v>1237</v>
      </c>
      <c r="J170" s="61" t="s">
        <v>1237</v>
      </c>
      <c r="K170" s="61">
        <v>45</v>
      </c>
      <c r="L170" s="61" t="s">
        <v>1237</v>
      </c>
      <c r="M170" s="61">
        <v>0</v>
      </c>
      <c r="N170" s="61">
        <v>0</v>
      </c>
      <c r="O170" s="61"/>
      <c r="P170" s="61"/>
      <c r="Q170" s="61">
        <v>0</v>
      </c>
    </row>
    <row r="171" spans="1:17" x14ac:dyDescent="0.35">
      <c r="A171" t="str">
        <f>IF(OR(ISBLANK(VLOOKUP(B171,'EUROSTAT-Code'!$A$3:$E$698,4,0)),ISNA(VLOOKUP(B171,'EUROSTAT-Code'!$A$3:$E$698,4,0))),"",VLOOKUP(B171,'EUROSTAT-Code'!$A$3:$E$698,4,0))</f>
        <v/>
      </c>
      <c r="B171" s="4" t="s">
        <v>781</v>
      </c>
      <c r="C171" s="4" t="s">
        <v>1057</v>
      </c>
      <c r="D171" s="58">
        <v>70</v>
      </c>
      <c r="E171" s="64">
        <v>0</v>
      </c>
      <c r="F171" s="64"/>
      <c r="G171" s="59">
        <v>0</v>
      </c>
      <c r="H171" s="59">
        <v>0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/>
      <c r="P171" s="59"/>
      <c r="Q171" s="59">
        <v>70</v>
      </c>
    </row>
    <row r="172" spans="1:17" x14ac:dyDescent="0.35">
      <c r="A172" t="str">
        <f>IF(OR(ISBLANK(VLOOKUP(B172,'EUROSTAT-Code'!$A$3:$E$698,4,0)),ISNA(VLOOKUP(B172,'EUROSTAT-Code'!$A$3:$E$698,4,0))),"",VLOOKUP(B172,'EUROSTAT-Code'!$A$3:$E$698,4,0))</f>
        <v/>
      </c>
      <c r="B172" s="6" t="s">
        <v>783</v>
      </c>
      <c r="C172" s="6" t="s">
        <v>370</v>
      </c>
      <c r="D172" s="60">
        <v>0</v>
      </c>
      <c r="E172" s="65">
        <v>0</v>
      </c>
      <c r="F172" s="65"/>
      <c r="G172" s="61">
        <v>0</v>
      </c>
      <c r="H172" s="61">
        <v>0</v>
      </c>
      <c r="I172" s="61">
        <v>0</v>
      </c>
      <c r="J172" s="61">
        <v>0</v>
      </c>
      <c r="K172" s="61">
        <v>0</v>
      </c>
      <c r="L172" s="61">
        <v>0</v>
      </c>
      <c r="M172" s="61">
        <v>0</v>
      </c>
      <c r="N172" s="61">
        <v>0</v>
      </c>
      <c r="O172" s="61"/>
      <c r="P172" s="61"/>
      <c r="Q172" s="61">
        <v>0</v>
      </c>
    </row>
    <row r="173" spans="1:17" x14ac:dyDescent="0.35">
      <c r="A173" t="str">
        <f>IF(OR(ISBLANK(VLOOKUP(B173,'EUROSTAT-Code'!$A$3:$E$698,4,0)),ISNA(VLOOKUP(B173,'EUROSTAT-Code'!$A$3:$E$698,4,0))),"",VLOOKUP(B173,'EUROSTAT-Code'!$A$3:$E$698,4,0))</f>
        <v/>
      </c>
      <c r="B173" s="4" t="s">
        <v>785</v>
      </c>
      <c r="C173" s="4" t="s">
        <v>254</v>
      </c>
      <c r="D173" s="58">
        <v>535</v>
      </c>
      <c r="E173" s="64">
        <v>50</v>
      </c>
      <c r="F173" s="64"/>
      <c r="G173" s="59" t="s">
        <v>1237</v>
      </c>
      <c r="H173" s="59">
        <v>195</v>
      </c>
      <c r="I173" s="59">
        <v>0</v>
      </c>
      <c r="J173" s="59" t="s">
        <v>1237</v>
      </c>
      <c r="K173" s="59" t="s">
        <v>1237</v>
      </c>
      <c r="L173" s="59">
        <v>255</v>
      </c>
      <c r="M173" s="59">
        <v>0</v>
      </c>
      <c r="N173" s="59">
        <v>0</v>
      </c>
      <c r="O173" s="59"/>
      <c r="P173" s="59"/>
      <c r="Q173" s="59">
        <v>0</v>
      </c>
    </row>
    <row r="174" spans="1:17" x14ac:dyDescent="0.35">
      <c r="A174" t="str">
        <f>IF(OR(ISBLANK(VLOOKUP(B174,'EUROSTAT-Code'!$A$3:$E$698,4,0)),ISNA(VLOOKUP(B174,'EUROSTAT-Code'!$A$3:$E$698,4,0))),"",VLOOKUP(B174,'EUROSTAT-Code'!$A$3:$E$698,4,0))</f>
        <v/>
      </c>
      <c r="B174" s="6" t="s">
        <v>786</v>
      </c>
      <c r="C174" s="6" t="s">
        <v>371</v>
      </c>
      <c r="D174" s="60">
        <v>0</v>
      </c>
      <c r="E174" s="65">
        <v>0</v>
      </c>
      <c r="F174" s="65"/>
      <c r="G174" s="61">
        <v>0</v>
      </c>
      <c r="H174" s="61">
        <v>0</v>
      </c>
      <c r="I174" s="61">
        <v>0</v>
      </c>
      <c r="J174" s="61">
        <v>0</v>
      </c>
      <c r="K174" s="61">
        <v>0</v>
      </c>
      <c r="L174" s="61">
        <v>0</v>
      </c>
      <c r="M174" s="61">
        <v>0</v>
      </c>
      <c r="N174" s="61">
        <v>0</v>
      </c>
      <c r="O174" s="61"/>
      <c r="P174" s="61"/>
      <c r="Q174" s="61">
        <v>0</v>
      </c>
    </row>
    <row r="175" spans="1:17" x14ac:dyDescent="0.35">
      <c r="A175" t="str">
        <f>IF(OR(ISBLANK(VLOOKUP(B175,'EUROSTAT-Code'!$A$3:$E$698,4,0)),ISNA(VLOOKUP(B175,'EUROSTAT-Code'!$A$3:$E$698,4,0))),"",VLOOKUP(B175,'EUROSTAT-Code'!$A$3:$E$698,4,0))</f>
        <v/>
      </c>
      <c r="B175" s="4" t="s">
        <v>787</v>
      </c>
      <c r="C175" s="4" t="s">
        <v>1058</v>
      </c>
      <c r="D175" s="58">
        <v>50</v>
      </c>
      <c r="E175" s="64">
        <v>10</v>
      </c>
      <c r="F175" s="64"/>
      <c r="G175" s="59" t="s">
        <v>1237</v>
      </c>
      <c r="H175" s="59">
        <v>30</v>
      </c>
      <c r="I175" s="59">
        <v>0</v>
      </c>
      <c r="J175" s="59" t="s">
        <v>1237</v>
      </c>
      <c r="K175" s="59" t="s">
        <v>1237</v>
      </c>
      <c r="L175" s="59">
        <v>5</v>
      </c>
      <c r="M175" s="59">
        <v>0</v>
      </c>
      <c r="N175" s="59">
        <v>0</v>
      </c>
      <c r="O175" s="59"/>
      <c r="P175" s="59"/>
      <c r="Q175" s="59" t="s">
        <v>1237</v>
      </c>
    </row>
    <row r="176" spans="1:17" x14ac:dyDescent="0.35">
      <c r="A176" t="str">
        <f>IF(OR(ISBLANK(VLOOKUP(B176,'EUROSTAT-Code'!$A$3:$E$698,4,0)),ISNA(VLOOKUP(B176,'EUROSTAT-Code'!$A$3:$E$698,4,0))),"",VLOOKUP(B176,'EUROSTAT-Code'!$A$3:$E$698,4,0))</f>
        <v/>
      </c>
      <c r="B176" s="6" t="s">
        <v>791</v>
      </c>
      <c r="C176" s="6" t="s">
        <v>1337</v>
      </c>
      <c r="D176" s="60">
        <v>1105</v>
      </c>
      <c r="E176" s="65">
        <v>670</v>
      </c>
      <c r="F176" s="65"/>
      <c r="G176" s="61">
        <v>60</v>
      </c>
      <c r="H176" s="61">
        <v>135</v>
      </c>
      <c r="I176" s="61" t="s">
        <v>1237</v>
      </c>
      <c r="J176" s="61" t="s">
        <v>1237</v>
      </c>
      <c r="K176" s="61">
        <v>190</v>
      </c>
      <c r="L176" s="61" t="s">
        <v>1237</v>
      </c>
      <c r="M176" s="61">
        <v>0</v>
      </c>
      <c r="N176" s="61">
        <v>0</v>
      </c>
      <c r="O176" s="61"/>
      <c r="P176" s="61"/>
      <c r="Q176" s="61">
        <v>0</v>
      </c>
    </row>
    <row r="177" spans="1:17" x14ac:dyDescent="0.35">
      <c r="A177" t="str">
        <f>IF(OR(ISBLANK(VLOOKUP(B177,'EUROSTAT-Code'!$A$3:$E$698,4,0)),ISNA(VLOOKUP(B177,'EUROSTAT-Code'!$A$3:$E$698,4,0))),"",VLOOKUP(B177,'EUROSTAT-Code'!$A$3:$E$698,4,0))</f>
        <v/>
      </c>
      <c r="B177" s="4" t="s">
        <v>817</v>
      </c>
      <c r="C177" s="4" t="s">
        <v>1338</v>
      </c>
      <c r="D177" s="58"/>
      <c r="E177" s="64"/>
      <c r="F177" s="64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</row>
    <row r="178" spans="1:17" x14ac:dyDescent="0.35">
      <c r="A178" t="str">
        <f>IF(OR(ISBLANK(VLOOKUP(B178,'EUROSTAT-Code'!$A$3:$E$698,4,0)),ISNA(VLOOKUP(B178,'EUROSTAT-Code'!$A$3:$E$698,4,0))),"",VLOOKUP(B178,'EUROSTAT-Code'!$A$3:$E$698,4,0))</f>
        <v/>
      </c>
      <c r="B178" s="6" t="s">
        <v>348</v>
      </c>
      <c r="C178" s="6" t="s">
        <v>1339</v>
      </c>
      <c r="D178" s="60">
        <v>20</v>
      </c>
      <c r="E178" s="65">
        <v>0</v>
      </c>
      <c r="F178" s="65"/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/>
      <c r="P178" s="61"/>
      <c r="Q178" s="61">
        <v>20</v>
      </c>
    </row>
    <row r="179" spans="1:17" x14ac:dyDescent="0.35">
      <c r="A179" t="str">
        <f>IF(OR(ISBLANK(VLOOKUP(B179,'EUROSTAT-Code'!$A$3:$E$698,4,0)),ISNA(VLOOKUP(B179,'EUROSTAT-Code'!$A$3:$E$698,4,0))),"",VLOOKUP(B179,'EUROSTAT-Code'!$A$3:$E$698,4,0))</f>
        <v/>
      </c>
      <c r="B179" s="4" t="s">
        <v>348</v>
      </c>
      <c r="C179" s="4" t="s">
        <v>349</v>
      </c>
      <c r="D179" s="58">
        <v>65</v>
      </c>
      <c r="E179" s="64">
        <v>0</v>
      </c>
      <c r="F179" s="64"/>
      <c r="G179" s="59">
        <v>0</v>
      </c>
      <c r="H179" s="59" t="s">
        <v>1237</v>
      </c>
      <c r="I179" s="59">
        <v>0</v>
      </c>
      <c r="J179" s="59">
        <v>0</v>
      </c>
      <c r="K179" s="59">
        <v>0</v>
      </c>
      <c r="L179" s="59">
        <v>0</v>
      </c>
      <c r="M179" s="59">
        <v>15</v>
      </c>
      <c r="N179" s="59">
        <v>0</v>
      </c>
      <c r="O179" s="59"/>
      <c r="P179" s="59"/>
      <c r="Q179" s="59">
        <v>50</v>
      </c>
    </row>
    <row r="180" spans="1:17" x14ac:dyDescent="0.35">
      <c r="A180" t="str">
        <f>IF(OR(ISBLANK(VLOOKUP(B180,'EUROSTAT-Code'!$A$3:$E$698,4,0)),ISNA(VLOOKUP(B180,'EUROSTAT-Code'!$A$3:$E$698,4,0))),"",VLOOKUP(B180,'EUROSTAT-Code'!$A$3:$E$698,4,0))</f>
        <v/>
      </c>
      <c r="B180" s="6" t="s">
        <v>348</v>
      </c>
      <c r="C180" s="6" t="s">
        <v>350</v>
      </c>
      <c r="D180" s="60">
        <v>105</v>
      </c>
      <c r="E180" s="65">
        <v>45</v>
      </c>
      <c r="F180" s="65"/>
      <c r="G180" s="61" t="s">
        <v>1237</v>
      </c>
      <c r="H180" s="61">
        <v>25</v>
      </c>
      <c r="I180" s="61" t="s">
        <v>1237</v>
      </c>
      <c r="J180" s="61" t="s">
        <v>1237</v>
      </c>
      <c r="K180" s="61">
        <v>20</v>
      </c>
      <c r="L180" s="61">
        <v>0</v>
      </c>
      <c r="M180" s="61">
        <v>0</v>
      </c>
      <c r="N180" s="61" t="s">
        <v>1237</v>
      </c>
      <c r="O180" s="61"/>
      <c r="P180" s="61"/>
      <c r="Q180" s="61">
        <v>0</v>
      </c>
    </row>
    <row r="181" spans="1:17" x14ac:dyDescent="0.35">
      <c r="A181" t="str">
        <f>IF(OR(ISBLANK(VLOOKUP(B181,'EUROSTAT-Code'!$A$3:$E$698,4,0)),ISNA(VLOOKUP(B181,'EUROSTAT-Code'!$A$3:$E$698,4,0))),"",VLOOKUP(B181,'EUROSTAT-Code'!$A$3:$E$698,4,0))</f>
        <v/>
      </c>
      <c r="B181" s="4" t="s">
        <v>348</v>
      </c>
      <c r="C181" s="4" t="s">
        <v>351</v>
      </c>
      <c r="D181" s="58">
        <v>105</v>
      </c>
      <c r="E181" s="64" t="s">
        <v>1237</v>
      </c>
      <c r="F181" s="64"/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50</v>
      </c>
      <c r="O181" s="59"/>
      <c r="P181" s="59"/>
      <c r="Q181" s="59">
        <v>0</v>
      </c>
    </row>
    <row r="182" spans="1:17" x14ac:dyDescent="0.35">
      <c r="A182" t="str">
        <f>IF(OR(ISBLANK(VLOOKUP(B182,'EUROSTAT-Code'!$A$3:$E$698,4,0)),ISNA(VLOOKUP(B182,'EUROSTAT-Code'!$A$3:$E$698,4,0))),"",VLOOKUP(B182,'EUROSTAT-Code'!$A$3:$E$698,4,0))</f>
        <v/>
      </c>
      <c r="B182" s="6" t="s">
        <v>348</v>
      </c>
      <c r="C182" s="6" t="s">
        <v>1340</v>
      </c>
      <c r="D182" s="60">
        <v>55</v>
      </c>
      <c r="E182" s="65">
        <v>0</v>
      </c>
      <c r="F182" s="65"/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0</v>
      </c>
      <c r="N182" s="61">
        <v>0</v>
      </c>
      <c r="O182" s="61"/>
      <c r="P182" s="61"/>
      <c r="Q182" s="61">
        <v>15</v>
      </c>
    </row>
    <row r="183" spans="1:17" x14ac:dyDescent="0.35">
      <c r="A183" t="str">
        <f>IF(OR(ISBLANK(VLOOKUP(B183,'EUROSTAT-Code'!$A$3:$E$698,4,0)),ISNA(VLOOKUP(B183,'EUROSTAT-Code'!$A$3:$E$698,4,0))),"",VLOOKUP(B183,'EUROSTAT-Code'!$A$3:$E$698,4,0))</f>
        <v/>
      </c>
      <c r="B183" s="4" t="s">
        <v>348</v>
      </c>
      <c r="C183" s="4" t="s">
        <v>352</v>
      </c>
      <c r="D183" s="58">
        <v>15</v>
      </c>
      <c r="E183" s="64" t="s">
        <v>1237</v>
      </c>
      <c r="F183" s="64"/>
      <c r="G183" s="59">
        <v>0</v>
      </c>
      <c r="H183" s="59">
        <v>0</v>
      </c>
      <c r="I183" s="59">
        <v>0</v>
      </c>
      <c r="J183" s="59">
        <v>0</v>
      </c>
      <c r="K183" s="59">
        <v>0</v>
      </c>
      <c r="L183" s="59">
        <v>165</v>
      </c>
      <c r="M183" s="59">
        <v>5</v>
      </c>
      <c r="N183" s="59">
        <v>0</v>
      </c>
      <c r="O183" s="59"/>
      <c r="P183" s="59"/>
      <c r="Q183" s="59">
        <v>15</v>
      </c>
    </row>
    <row r="184" spans="1:17" x14ac:dyDescent="0.35">
      <c r="A184" t="str">
        <f>IF(OR(ISBLANK(VLOOKUP(B184,'EUROSTAT-Code'!$A$3:$E$698,4,0)),ISNA(VLOOKUP(B184,'EUROSTAT-Code'!$A$3:$E$698,4,0))),"",VLOOKUP(B184,'EUROSTAT-Code'!$A$3:$E$698,4,0))</f>
        <v/>
      </c>
      <c r="B184" s="6" t="s">
        <v>348</v>
      </c>
      <c r="C184" s="6" t="s">
        <v>1341</v>
      </c>
      <c r="D184" s="60">
        <v>190</v>
      </c>
      <c r="E184" s="65">
        <v>0</v>
      </c>
      <c r="F184" s="65"/>
      <c r="G184" s="61">
        <v>0</v>
      </c>
      <c r="H184" s="61">
        <v>0</v>
      </c>
      <c r="I184" s="61">
        <v>0</v>
      </c>
      <c r="J184" s="61">
        <v>0</v>
      </c>
      <c r="K184" s="61">
        <v>0</v>
      </c>
      <c r="L184" s="61">
        <v>0</v>
      </c>
      <c r="M184" s="61">
        <v>0</v>
      </c>
      <c r="N184" s="61">
        <v>5</v>
      </c>
      <c r="O184" s="61"/>
      <c r="P184" s="61"/>
      <c r="Q184" s="61">
        <v>0</v>
      </c>
    </row>
    <row r="185" spans="1:17" x14ac:dyDescent="0.35">
      <c r="A185" t="str">
        <f>IF(OR(ISBLANK(VLOOKUP(B185,'EUROSTAT-Code'!$A$3:$E$698,4,0)),ISNA(VLOOKUP(B185,'EUROSTAT-Code'!$A$3:$E$698,4,0))),"",VLOOKUP(B185,'EUROSTAT-Code'!$A$3:$E$698,4,0))</f>
        <v/>
      </c>
      <c r="B185" s="4" t="s">
        <v>348</v>
      </c>
      <c r="C185" s="4" t="s">
        <v>356</v>
      </c>
      <c r="D185" s="58">
        <v>5</v>
      </c>
      <c r="E185" s="64">
        <v>0</v>
      </c>
      <c r="F185" s="64"/>
      <c r="G185" s="59">
        <v>0</v>
      </c>
      <c r="H185" s="59">
        <v>0</v>
      </c>
      <c r="I185" s="59">
        <v>0</v>
      </c>
      <c r="J185" s="59">
        <v>0</v>
      </c>
      <c r="K185" s="59">
        <v>0</v>
      </c>
      <c r="L185" s="59" t="s">
        <v>1237</v>
      </c>
      <c r="M185" s="59">
        <v>0</v>
      </c>
      <c r="N185" s="59">
        <v>110</v>
      </c>
      <c r="O185" s="59"/>
      <c r="P185" s="59"/>
      <c r="Q185" s="59">
        <v>0</v>
      </c>
    </row>
    <row r="186" spans="1:17" x14ac:dyDescent="0.35">
      <c r="A186" t="str">
        <f>IF(OR(ISBLANK(VLOOKUP(B186,'EUROSTAT-Code'!$A$3:$E$698,4,0)),ISNA(VLOOKUP(B186,'EUROSTAT-Code'!$A$3:$E$698,4,0))),"",VLOOKUP(B186,'EUROSTAT-Code'!$A$3:$E$698,4,0))</f>
        <v/>
      </c>
      <c r="B186" s="6" t="s">
        <v>348</v>
      </c>
      <c r="C186" s="6" t="s">
        <v>1214</v>
      </c>
      <c r="D186" s="60">
        <v>115</v>
      </c>
      <c r="E186" s="65">
        <v>180</v>
      </c>
      <c r="F186" s="65"/>
      <c r="G186" s="61" t="s">
        <v>1237</v>
      </c>
      <c r="H186" s="61" t="s">
        <v>1237</v>
      </c>
      <c r="I186" s="61" t="s">
        <v>1237</v>
      </c>
      <c r="J186" s="61" t="s">
        <v>1237</v>
      </c>
      <c r="K186" s="61">
        <v>50</v>
      </c>
      <c r="L186" s="61" t="s">
        <v>1237</v>
      </c>
      <c r="M186" s="61">
        <v>0</v>
      </c>
      <c r="N186" s="61" t="s">
        <v>1237</v>
      </c>
      <c r="O186" s="61"/>
      <c r="P186" s="61"/>
      <c r="Q186" s="61">
        <v>0</v>
      </c>
    </row>
    <row r="187" spans="1:17" x14ac:dyDescent="0.35">
      <c r="A187" t="str">
        <f>IF(OR(ISBLANK(VLOOKUP(B187,'EUROSTAT-Code'!$A$3:$E$698,4,0)),ISNA(VLOOKUP(B187,'EUROSTAT-Code'!$A$3:$E$698,4,0))),"",VLOOKUP(B187,'EUROSTAT-Code'!$A$3:$E$698,4,0))</f>
        <v/>
      </c>
      <c r="B187" s="4" t="s">
        <v>348</v>
      </c>
      <c r="C187" s="4" t="s">
        <v>359</v>
      </c>
      <c r="D187" s="58">
        <v>250</v>
      </c>
      <c r="E187" s="64">
        <v>0</v>
      </c>
      <c r="F187" s="64"/>
      <c r="G187" s="59">
        <v>0</v>
      </c>
      <c r="H187" s="59">
        <v>0</v>
      </c>
      <c r="I187" s="59">
        <v>0</v>
      </c>
      <c r="J187" s="59" t="s">
        <v>1237</v>
      </c>
      <c r="K187" s="59">
        <v>0</v>
      </c>
      <c r="L187" s="59">
        <v>5</v>
      </c>
      <c r="M187" s="59">
        <v>0</v>
      </c>
      <c r="N187" s="59">
        <v>0</v>
      </c>
      <c r="O187" s="59"/>
      <c r="P187" s="59"/>
      <c r="Q187" s="59">
        <v>0</v>
      </c>
    </row>
    <row r="188" spans="1:17" x14ac:dyDescent="0.35">
      <c r="C188"/>
      <c r="D188"/>
      <c r="E188"/>
      <c r="F188"/>
      <c r="G188"/>
      <c r="H188"/>
      <c r="I188"/>
      <c r="J188"/>
      <c r="K188"/>
      <c r="L188"/>
      <c r="M188"/>
      <c r="N188"/>
      <c r="O188"/>
    </row>
    <row r="189" spans="1:17" x14ac:dyDescent="0.35">
      <c r="C189"/>
      <c r="D189"/>
      <c r="E189"/>
      <c r="F189"/>
      <c r="G189"/>
      <c r="H189"/>
      <c r="I189"/>
      <c r="J189"/>
      <c r="K189"/>
      <c r="L189"/>
      <c r="M189"/>
      <c r="N189"/>
      <c r="O189"/>
    </row>
    <row r="190" spans="1:17" x14ac:dyDescent="0.35">
      <c r="C190"/>
      <c r="D190"/>
      <c r="E190"/>
      <c r="F190"/>
      <c r="G190"/>
      <c r="H190"/>
      <c r="I190"/>
      <c r="J190"/>
      <c r="K190"/>
      <c r="L190"/>
      <c r="M190"/>
      <c r="N190"/>
      <c r="O190"/>
    </row>
    <row r="191" spans="1:17" x14ac:dyDescent="0.35">
      <c r="C191"/>
      <c r="D191"/>
      <c r="E191"/>
      <c r="F191"/>
      <c r="G191"/>
      <c r="H191"/>
      <c r="I191"/>
      <c r="J191"/>
      <c r="K191"/>
      <c r="L191"/>
      <c r="M191"/>
      <c r="N191"/>
      <c r="O191"/>
    </row>
    <row r="192" spans="1:17" x14ac:dyDescent="0.35">
      <c r="C192"/>
      <c r="D192"/>
      <c r="E192"/>
      <c r="F192"/>
      <c r="G192"/>
      <c r="H192"/>
      <c r="I192"/>
      <c r="J192"/>
      <c r="K192"/>
      <c r="L192"/>
      <c r="M192"/>
      <c r="N192"/>
      <c r="O192"/>
    </row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</sheetData>
  <conditionalFormatting sqref="C1:C2">
    <cfRule type="cellIs" dxfId="27" priority="3" operator="equal">
      <formula>0</formula>
    </cfRule>
  </conditionalFormatting>
  <conditionalFormatting sqref="D1:O1 D2:L3 E4:P4 D5:Q5 C490:O1048576">
    <cfRule type="cellIs" dxfId="26" priority="2" operator="equal">
      <formula>0</formula>
    </cfRule>
  </conditionalFormatting>
  <conditionalFormatting sqref="P2">
    <cfRule type="cellIs" dxfId="25" priority="4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Q489"/>
  <sheetViews>
    <sheetView workbookViewId="0">
      <selection activeCell="A2" sqref="A2"/>
    </sheetView>
  </sheetViews>
  <sheetFormatPr defaultColWidth="11.453125" defaultRowHeight="14.5" x14ac:dyDescent="0.35"/>
  <cols>
    <col min="1" max="1" width="4.7265625" customWidth="1"/>
    <col min="2" max="2" width="13.7265625" customWidth="1"/>
    <col min="3" max="3" width="30.7265625" style="10" customWidth="1"/>
    <col min="4" max="15" width="10.7265625" style="10" customWidth="1"/>
    <col min="16" max="16" width="10.7265625" customWidth="1"/>
  </cols>
  <sheetData>
    <row r="1" spans="1:17" ht="44.5" customHeight="1" x14ac:dyDescent="0.35"/>
    <row r="2" spans="1:17" s="12" customFormat="1" ht="18" x14ac:dyDescent="0.4">
      <c r="A2" s="11" t="s">
        <v>1073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2">
        <v>43555</v>
      </c>
      <c r="P2" s="14"/>
    </row>
    <row r="3" spans="1:17" s="18" customFormat="1" ht="27.75" customHeight="1" x14ac:dyDescent="0.3">
      <c r="A3" s="15"/>
      <c r="B3" s="15"/>
      <c r="C3" s="16" t="s">
        <v>256</v>
      </c>
      <c r="D3" s="17" t="s">
        <v>1074</v>
      </c>
      <c r="E3" s="34" t="s">
        <v>1042</v>
      </c>
      <c r="F3" s="34" t="s">
        <v>1083</v>
      </c>
      <c r="G3" s="34" t="s">
        <v>1043</v>
      </c>
      <c r="H3" s="34" t="s">
        <v>1044</v>
      </c>
      <c r="I3" s="34" t="s">
        <v>1045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1085</v>
      </c>
      <c r="P3" s="34" t="s">
        <v>1086</v>
      </c>
      <c r="Q3" s="34" t="s">
        <v>1087</v>
      </c>
    </row>
    <row r="4" spans="1:17" s="19" customFormat="1" ht="15" customHeight="1" x14ac:dyDescent="0.2">
      <c r="A4" s="42"/>
      <c r="B4" s="42" t="s">
        <v>1041</v>
      </c>
      <c r="C4" s="42" t="s">
        <v>0</v>
      </c>
      <c r="D4" s="48">
        <v>140579.16140000004</v>
      </c>
      <c r="E4" s="46">
        <v>12563.303211000004</v>
      </c>
      <c r="F4" s="46"/>
      <c r="G4" s="47">
        <v>906.25942500000031</v>
      </c>
      <c r="H4" s="47">
        <v>4368.0898550000029</v>
      </c>
      <c r="I4" s="47">
        <v>1971.4447220000002</v>
      </c>
      <c r="J4" s="47">
        <v>1289.4346270000005</v>
      </c>
      <c r="K4" s="47">
        <v>4453.4674179999984</v>
      </c>
      <c r="L4" s="47">
        <v>2968.9600780000005</v>
      </c>
      <c r="M4" s="47">
        <v>632.25273799999979</v>
      </c>
      <c r="N4" s="47">
        <v>15325.003035</v>
      </c>
      <c r="O4" s="47"/>
      <c r="P4" s="47"/>
      <c r="Q4" s="47">
        <v>1250</v>
      </c>
    </row>
    <row r="5" spans="1:17" s="19" customFormat="1" ht="15" customHeight="1" x14ac:dyDescent="0.2">
      <c r="A5" s="41"/>
      <c r="B5" s="35" t="s">
        <v>1093</v>
      </c>
      <c r="C5" s="36" t="s">
        <v>1095</v>
      </c>
      <c r="D5" s="45">
        <f t="shared" ref="D5:Q5" si="0">SUMIF($A$7:$A$246,"=x",D7:D246)</f>
        <v>38015</v>
      </c>
      <c r="E5" s="45">
        <f t="shared" si="0"/>
        <v>7850</v>
      </c>
      <c r="F5" s="45">
        <f t="shared" si="0"/>
        <v>0</v>
      </c>
      <c r="G5" s="45">
        <f t="shared" si="0"/>
        <v>25</v>
      </c>
      <c r="H5" s="45">
        <f t="shared" si="0"/>
        <v>4180</v>
      </c>
      <c r="I5" s="45">
        <f t="shared" si="0"/>
        <v>250</v>
      </c>
      <c r="J5" s="45">
        <f t="shared" si="0"/>
        <v>0</v>
      </c>
      <c r="K5" s="45">
        <f t="shared" si="0"/>
        <v>2065</v>
      </c>
      <c r="L5" s="45">
        <f t="shared" si="0"/>
        <v>3855</v>
      </c>
      <c r="M5" s="45">
        <f t="shared" si="0"/>
        <v>1660</v>
      </c>
      <c r="N5" s="45">
        <f t="shared" si="0"/>
        <v>8950</v>
      </c>
      <c r="O5" s="45">
        <f t="shared" si="0"/>
        <v>0</v>
      </c>
      <c r="P5" s="45">
        <f t="shared" si="0"/>
        <v>0</v>
      </c>
      <c r="Q5" s="45">
        <f t="shared" si="0"/>
        <v>2560</v>
      </c>
    </row>
    <row r="6" spans="1:17" x14ac:dyDescent="0.35">
      <c r="A6" s="2"/>
      <c r="B6" s="2" t="s">
        <v>1</v>
      </c>
      <c r="C6" s="2" t="s">
        <v>2</v>
      </c>
      <c r="D6" s="75">
        <f>SUM(D7:D71)</f>
        <v>70125</v>
      </c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</row>
    <row r="7" spans="1:17" x14ac:dyDescent="0.35">
      <c r="A7" t="str">
        <f>IF(OR(ISBLANK(VLOOKUP(B7,'EUROSTAT-Code'!D:E,2,0)),ISNA(VLOOKUP(B7,'EUROSTAT-Code'!D:E,2,0))),"",VLOOKUP(B7,'EUROSTAT-Code'!D:E,2,0))</f>
        <v>x</v>
      </c>
      <c r="B7" s="4" t="s">
        <v>3</v>
      </c>
      <c r="C7" s="4" t="s">
        <v>869</v>
      </c>
      <c r="D7" s="58">
        <v>670</v>
      </c>
      <c r="E7" s="64">
        <v>0</v>
      </c>
      <c r="F7" s="64"/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/>
      <c r="P7" s="59"/>
      <c r="Q7" s="59">
        <v>670</v>
      </c>
    </row>
    <row r="8" spans="1:17" x14ac:dyDescent="0.35">
      <c r="A8" t="str">
        <f>IF(OR(ISBLANK(VLOOKUP(B8,'EUROSTAT-Code'!D:E,2,0)),ISNA(VLOOKUP(B8,'EUROSTAT-Code'!D:E,2,0))),"",VLOOKUP(B8,'EUROSTAT-Code'!D:E,2,0))</f>
        <v>x</v>
      </c>
      <c r="B8" s="6" t="s">
        <v>4</v>
      </c>
      <c r="C8" s="6" t="s">
        <v>870</v>
      </c>
      <c r="D8" s="60">
        <v>240</v>
      </c>
      <c r="E8" s="65">
        <v>0</v>
      </c>
      <c r="F8" s="65"/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95</v>
      </c>
      <c r="N8" s="61">
        <v>0</v>
      </c>
      <c r="O8" s="61"/>
      <c r="P8" s="61"/>
      <c r="Q8" s="61">
        <v>120</v>
      </c>
    </row>
    <row r="9" spans="1:17" x14ac:dyDescent="0.35">
      <c r="A9" t="str">
        <f>IF(OR(ISBLANK(VLOOKUP(B9,'EUROSTAT-Code'!D:E,2,0)),ISNA(VLOOKUP(B9,'EUROSTAT-Code'!D:E,2,0))),"",VLOOKUP(B9,'EUROSTAT-Code'!D:E,2,0))</f>
        <v/>
      </c>
      <c r="B9" s="4" t="s">
        <v>6</v>
      </c>
      <c r="C9" s="4" t="s">
        <v>872</v>
      </c>
      <c r="D9" s="58">
        <v>34470</v>
      </c>
      <c r="E9" s="64">
        <v>0</v>
      </c>
      <c r="F9" s="64"/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/>
      <c r="P9" s="59"/>
      <c r="Q9" s="59">
        <v>34400</v>
      </c>
    </row>
    <row r="10" spans="1:17" x14ac:dyDescent="0.35">
      <c r="A10" t="str">
        <f>IF(OR(ISBLANK(VLOOKUP(B10,'EUROSTAT-Code'!D:E,2,0)),ISNA(VLOOKUP(B10,'EUROSTAT-Code'!D:E,2,0))),"",VLOOKUP(B10,'EUROSTAT-Code'!D:E,2,0))</f>
        <v/>
      </c>
      <c r="B10" s="6" t="s">
        <v>319</v>
      </c>
      <c r="C10" s="6" t="s">
        <v>1238</v>
      </c>
      <c r="D10" s="60">
        <v>950</v>
      </c>
      <c r="E10" s="65">
        <v>0</v>
      </c>
      <c r="F10" s="65"/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/>
      <c r="P10" s="61"/>
      <c r="Q10" s="61">
        <v>950</v>
      </c>
    </row>
    <row r="11" spans="1:17" x14ac:dyDescent="0.35">
      <c r="A11" t="str">
        <f>IF(OR(ISBLANK(VLOOKUP(B11,'EUROSTAT-Code'!D:E,2,0)),ISNA(VLOOKUP(B11,'EUROSTAT-Code'!D:E,2,0))),"",VLOOKUP(B11,'EUROSTAT-Code'!D:E,2,0))</f>
        <v/>
      </c>
      <c r="B11" s="4" t="s">
        <v>8</v>
      </c>
      <c r="C11" s="4" t="s">
        <v>873</v>
      </c>
      <c r="D11" s="58">
        <v>2330</v>
      </c>
      <c r="E11" s="64">
        <v>0</v>
      </c>
      <c r="F11" s="64"/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/>
      <c r="P11" s="59"/>
      <c r="Q11" s="59">
        <v>2330</v>
      </c>
    </row>
    <row r="12" spans="1:17" x14ac:dyDescent="0.35">
      <c r="A12" t="str">
        <f>IF(OR(ISBLANK(VLOOKUP(B12,'EUROSTAT-Code'!D:E,2,0)),ISNA(VLOOKUP(B12,'EUROSTAT-Code'!D:E,2,0))),"",VLOOKUP(B12,'EUROSTAT-Code'!D:E,2,0))</f>
        <v/>
      </c>
      <c r="B12" s="6" t="s">
        <v>9</v>
      </c>
      <c r="C12" s="6" t="s">
        <v>874</v>
      </c>
      <c r="D12" s="60">
        <v>25</v>
      </c>
      <c r="E12" s="65">
        <v>0</v>
      </c>
      <c r="F12" s="65"/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10</v>
      </c>
      <c r="N12" s="61">
        <v>0</v>
      </c>
      <c r="O12" s="61"/>
      <c r="P12" s="61"/>
      <c r="Q12" s="61">
        <v>15</v>
      </c>
    </row>
    <row r="13" spans="1:17" x14ac:dyDescent="0.35">
      <c r="A13" t="str">
        <f>IF(OR(ISBLANK(VLOOKUP(B13,'EUROSTAT-Code'!D:E,2,0)),ISNA(VLOOKUP(B13,'EUROSTAT-Code'!D:E,2,0))),"",VLOOKUP(B13,'EUROSTAT-Code'!D:E,2,0))</f>
        <v/>
      </c>
      <c r="B13" s="4" t="s">
        <v>10</v>
      </c>
      <c r="C13" s="4" t="s">
        <v>875</v>
      </c>
      <c r="D13" s="58">
        <v>1195</v>
      </c>
      <c r="E13" s="64">
        <v>0</v>
      </c>
      <c r="F13" s="64"/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1195</v>
      </c>
      <c r="N13" s="59">
        <v>0</v>
      </c>
      <c r="O13" s="59"/>
      <c r="P13" s="59"/>
      <c r="Q13" s="59">
        <v>0</v>
      </c>
    </row>
    <row r="14" spans="1:17" x14ac:dyDescent="0.35">
      <c r="A14" t="str">
        <f>IF(OR(ISBLANK(VLOOKUP(B14,'EUROSTAT-Code'!D:E,2,0)),ISNA(VLOOKUP(B14,'EUROSTAT-Code'!D:E,2,0))),"",VLOOKUP(B14,'EUROSTAT-Code'!D:E,2,0))</f>
        <v/>
      </c>
      <c r="B14" s="6" t="s">
        <v>12</v>
      </c>
      <c r="C14" s="6" t="s">
        <v>876</v>
      </c>
      <c r="D14" s="60">
        <v>2615</v>
      </c>
      <c r="E14" s="65">
        <v>0</v>
      </c>
      <c r="F14" s="65"/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1095</v>
      </c>
      <c r="N14" s="61">
        <v>0</v>
      </c>
      <c r="O14" s="61"/>
      <c r="P14" s="61"/>
      <c r="Q14" s="61">
        <v>1520</v>
      </c>
    </row>
    <row r="15" spans="1:17" x14ac:dyDescent="0.35">
      <c r="A15" t="str">
        <f>IF(OR(ISBLANK(VLOOKUP(B15,'EUROSTAT-Code'!D:E,2,0)),ISNA(VLOOKUP(B15,'EUROSTAT-Code'!D:E,2,0))),"",VLOOKUP(B15,'EUROSTAT-Code'!D:E,2,0))</f>
        <v/>
      </c>
      <c r="B15" s="4" t="s">
        <v>14</v>
      </c>
      <c r="C15" s="4" t="s">
        <v>877</v>
      </c>
      <c r="D15" s="58">
        <v>2910</v>
      </c>
      <c r="E15" s="64">
        <v>0</v>
      </c>
      <c r="F15" s="64"/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/>
      <c r="P15" s="59"/>
      <c r="Q15" s="59">
        <v>2910</v>
      </c>
    </row>
    <row r="16" spans="1:17" x14ac:dyDescent="0.35">
      <c r="A16" t="str">
        <f>IF(OR(ISBLANK(VLOOKUP(B16,'EUROSTAT-Code'!D:E,2,0)),ISNA(VLOOKUP(B16,'EUROSTAT-Code'!D:E,2,0))),"",VLOOKUP(B16,'EUROSTAT-Code'!D:E,2,0))</f>
        <v>x</v>
      </c>
      <c r="B16" s="6" t="s">
        <v>286</v>
      </c>
      <c r="C16" s="6" t="s">
        <v>879</v>
      </c>
      <c r="D16" s="60">
        <v>5</v>
      </c>
      <c r="E16" s="65">
        <v>0</v>
      </c>
      <c r="F16" s="65"/>
      <c r="G16" s="61">
        <v>0</v>
      </c>
      <c r="H16" s="61">
        <v>0</v>
      </c>
      <c r="I16" s="61" t="s">
        <v>1237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/>
      <c r="P16" s="61"/>
      <c r="Q16" s="61">
        <v>0</v>
      </c>
    </row>
    <row r="17" spans="1:17" x14ac:dyDescent="0.35">
      <c r="A17" t="str">
        <f>IF(OR(ISBLANK(VLOOKUP(B17,'EUROSTAT-Code'!D:E,2,0)),ISNA(VLOOKUP(B17,'EUROSTAT-Code'!D:E,2,0))),"",VLOOKUP(B17,'EUROSTAT-Code'!D:E,2,0))</f>
        <v>x</v>
      </c>
      <c r="B17" s="4" t="s">
        <v>16</v>
      </c>
      <c r="C17" s="4" t="s">
        <v>1239</v>
      </c>
      <c r="D17" s="58">
        <v>55</v>
      </c>
      <c r="E17" s="64">
        <v>0</v>
      </c>
      <c r="F17" s="64"/>
      <c r="G17" s="59">
        <v>0</v>
      </c>
      <c r="H17" s="59" t="s">
        <v>1237</v>
      </c>
      <c r="I17" s="59">
        <v>0</v>
      </c>
      <c r="J17" s="59">
        <v>0</v>
      </c>
      <c r="K17" s="59">
        <v>0</v>
      </c>
      <c r="L17" s="59">
        <v>0</v>
      </c>
      <c r="M17" s="59">
        <v>15</v>
      </c>
      <c r="N17" s="59">
        <v>0</v>
      </c>
      <c r="O17" s="59"/>
      <c r="P17" s="59"/>
      <c r="Q17" s="59">
        <v>25</v>
      </c>
    </row>
    <row r="18" spans="1:17" x14ac:dyDescent="0.35">
      <c r="A18" t="str">
        <f>IF(OR(ISBLANK(VLOOKUP(B18,'EUROSTAT-Code'!D:E,2,0)),ISNA(VLOOKUP(B18,'EUROSTAT-Code'!D:E,2,0))),"",VLOOKUP(B18,'EUROSTAT-Code'!D:E,2,0))</f>
        <v>x</v>
      </c>
      <c r="B18" s="6" t="s">
        <v>18</v>
      </c>
      <c r="C18" s="6" t="s">
        <v>1240</v>
      </c>
      <c r="D18" s="60">
        <v>1090</v>
      </c>
      <c r="E18" s="65">
        <v>695</v>
      </c>
      <c r="F18" s="65"/>
      <c r="G18" s="61" t="s">
        <v>1237</v>
      </c>
      <c r="H18" s="61">
        <v>75</v>
      </c>
      <c r="I18" s="61" t="s">
        <v>1237</v>
      </c>
      <c r="J18" s="61" t="s">
        <v>1237</v>
      </c>
      <c r="K18" s="61">
        <v>190</v>
      </c>
      <c r="L18" s="61" t="s">
        <v>1237</v>
      </c>
      <c r="M18" s="61" t="s">
        <v>1237</v>
      </c>
      <c r="N18" s="61" t="s">
        <v>1237</v>
      </c>
      <c r="O18" s="61"/>
      <c r="P18" s="61"/>
      <c r="Q18" s="61">
        <v>0</v>
      </c>
    </row>
    <row r="19" spans="1:17" x14ac:dyDescent="0.35">
      <c r="A19" t="str">
        <f>IF(OR(ISBLANK(VLOOKUP(B19,'EUROSTAT-Code'!D:E,2,0)),ISNA(VLOOKUP(B19,'EUROSTAT-Code'!D:E,2,0))),"",VLOOKUP(B19,'EUROSTAT-Code'!D:E,2,0))</f>
        <v/>
      </c>
      <c r="B19" s="4" t="s">
        <v>320</v>
      </c>
      <c r="C19" s="4" t="s">
        <v>882</v>
      </c>
      <c r="D19" s="58">
        <v>0</v>
      </c>
      <c r="E19" s="64">
        <v>0</v>
      </c>
      <c r="F19" s="64"/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/>
      <c r="P19" s="59"/>
      <c r="Q19" s="59">
        <v>0</v>
      </c>
    </row>
    <row r="20" spans="1:17" x14ac:dyDescent="0.35">
      <c r="A20" t="str">
        <f>IF(OR(ISBLANK(VLOOKUP(B20,'EUROSTAT-Code'!D:E,2,0)),ISNA(VLOOKUP(B20,'EUROSTAT-Code'!D:E,2,0))),"",VLOOKUP(B20,'EUROSTAT-Code'!D:E,2,0))</f>
        <v>x</v>
      </c>
      <c r="B20" s="6" t="s">
        <v>20</v>
      </c>
      <c r="C20" s="6" t="s">
        <v>883</v>
      </c>
      <c r="D20" s="60">
        <v>135</v>
      </c>
      <c r="E20" s="65">
        <v>60</v>
      </c>
      <c r="F20" s="65"/>
      <c r="G20" s="61" t="s">
        <v>1237</v>
      </c>
      <c r="H20" s="61" t="s">
        <v>1237</v>
      </c>
      <c r="I20" s="61" t="s">
        <v>1237</v>
      </c>
      <c r="J20" s="61" t="s">
        <v>1237</v>
      </c>
      <c r="K20" s="61">
        <v>5</v>
      </c>
      <c r="L20" s="61">
        <v>55</v>
      </c>
      <c r="M20" s="61" t="s">
        <v>1237</v>
      </c>
      <c r="N20" s="61">
        <v>0</v>
      </c>
      <c r="O20" s="61"/>
      <c r="P20" s="61"/>
      <c r="Q20" s="61">
        <v>0</v>
      </c>
    </row>
    <row r="21" spans="1:17" x14ac:dyDescent="0.35">
      <c r="A21" t="str">
        <f>IF(OR(ISBLANK(VLOOKUP(B21,'EUROSTAT-Code'!D:E,2,0)),ISNA(VLOOKUP(B21,'EUROSTAT-Code'!D:E,2,0))),"",VLOOKUP(B21,'EUROSTAT-Code'!D:E,2,0))</f>
        <v>x</v>
      </c>
      <c r="B21" s="4" t="s">
        <v>22</v>
      </c>
      <c r="C21" s="4" t="s">
        <v>884</v>
      </c>
      <c r="D21" s="58">
        <v>0</v>
      </c>
      <c r="E21" s="64">
        <v>0</v>
      </c>
      <c r="F21" s="64"/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/>
      <c r="P21" s="59"/>
      <c r="Q21" s="59">
        <v>0</v>
      </c>
    </row>
    <row r="22" spans="1:17" x14ac:dyDescent="0.35">
      <c r="A22" t="str">
        <f>IF(OR(ISBLANK(VLOOKUP(B22,'EUROSTAT-Code'!D:E,2,0)),ISNA(VLOOKUP(B22,'EUROSTAT-Code'!D:E,2,0))),"",VLOOKUP(B22,'EUROSTAT-Code'!D:E,2,0))</f>
        <v/>
      </c>
      <c r="B22" s="6" t="s">
        <v>24</v>
      </c>
      <c r="C22" s="6" t="s">
        <v>885</v>
      </c>
      <c r="D22" s="60">
        <v>10</v>
      </c>
      <c r="E22" s="65">
        <v>0</v>
      </c>
      <c r="F22" s="65"/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/>
      <c r="P22" s="61"/>
      <c r="Q22" s="61">
        <v>10</v>
      </c>
    </row>
    <row r="23" spans="1:17" x14ac:dyDescent="0.35">
      <c r="A23" t="str">
        <f>IF(OR(ISBLANK(VLOOKUP(B23,'EUROSTAT-Code'!D:E,2,0)),ISNA(VLOOKUP(B23,'EUROSTAT-Code'!D:E,2,0))),"",VLOOKUP(B23,'EUROSTAT-Code'!D:E,2,0))</f>
        <v>x</v>
      </c>
      <c r="B23" s="4" t="s">
        <v>26</v>
      </c>
      <c r="C23" s="4" t="s">
        <v>886</v>
      </c>
      <c r="D23" s="58">
        <v>80</v>
      </c>
      <c r="E23" s="64">
        <v>55</v>
      </c>
      <c r="F23" s="64"/>
      <c r="G23" s="59" t="s">
        <v>1237</v>
      </c>
      <c r="H23" s="59" t="s">
        <v>1237</v>
      </c>
      <c r="I23" s="59" t="s">
        <v>1237</v>
      </c>
      <c r="J23" s="59">
        <v>0</v>
      </c>
      <c r="K23" s="59">
        <v>10</v>
      </c>
      <c r="L23" s="59">
        <v>0</v>
      </c>
      <c r="M23" s="59">
        <v>0</v>
      </c>
      <c r="N23" s="59">
        <v>0</v>
      </c>
      <c r="O23" s="59"/>
      <c r="P23" s="59"/>
      <c r="Q23" s="59">
        <v>0</v>
      </c>
    </row>
    <row r="24" spans="1:17" x14ac:dyDescent="0.35">
      <c r="A24" t="str">
        <f>IF(OR(ISBLANK(VLOOKUP(B24,'EUROSTAT-Code'!D:E,2,0)),ISNA(VLOOKUP(B24,'EUROSTAT-Code'!D:E,2,0))),"",VLOOKUP(B24,'EUROSTAT-Code'!D:E,2,0))</f>
        <v/>
      </c>
      <c r="B24" s="6" t="s">
        <v>28</v>
      </c>
      <c r="C24" s="6" t="s">
        <v>887</v>
      </c>
      <c r="D24" s="60">
        <v>1505</v>
      </c>
      <c r="E24" s="65">
        <v>855</v>
      </c>
      <c r="F24" s="65"/>
      <c r="G24" s="61" t="s">
        <v>1237</v>
      </c>
      <c r="H24" s="61">
        <v>220</v>
      </c>
      <c r="I24" s="61" t="s">
        <v>1237</v>
      </c>
      <c r="J24" s="61" t="s">
        <v>1237</v>
      </c>
      <c r="K24" s="61">
        <v>215</v>
      </c>
      <c r="L24" s="61">
        <v>80</v>
      </c>
      <c r="M24" s="61">
        <v>0</v>
      </c>
      <c r="N24" s="61" t="s">
        <v>1237</v>
      </c>
      <c r="O24" s="61"/>
      <c r="P24" s="61"/>
      <c r="Q24" s="61">
        <v>0</v>
      </c>
    </row>
    <row r="25" spans="1:17" x14ac:dyDescent="0.35">
      <c r="A25" t="str">
        <f>IF(OR(ISBLANK(VLOOKUP(B25,'EUROSTAT-Code'!D:E,2,0)),ISNA(VLOOKUP(B25,'EUROSTAT-Code'!D:E,2,0))),"",VLOOKUP(B25,'EUROSTAT-Code'!D:E,2,0))</f>
        <v>x</v>
      </c>
      <c r="B25" s="4" t="s">
        <v>30</v>
      </c>
      <c r="C25" s="4" t="s">
        <v>1241</v>
      </c>
      <c r="D25" s="58">
        <v>1130</v>
      </c>
      <c r="E25" s="64">
        <v>390</v>
      </c>
      <c r="F25" s="64"/>
      <c r="G25" s="59">
        <v>0</v>
      </c>
      <c r="H25" s="59" t="s">
        <v>1237</v>
      </c>
      <c r="I25" s="59" t="s">
        <v>1237</v>
      </c>
      <c r="J25" s="59" t="s">
        <v>1237</v>
      </c>
      <c r="K25" s="59">
        <v>70</v>
      </c>
      <c r="L25" s="59">
        <v>455</v>
      </c>
      <c r="M25" s="59">
        <v>0</v>
      </c>
      <c r="N25" s="59">
        <v>0</v>
      </c>
      <c r="O25" s="59"/>
      <c r="P25" s="59"/>
      <c r="Q25" s="59">
        <v>95</v>
      </c>
    </row>
    <row r="26" spans="1:17" x14ac:dyDescent="0.35">
      <c r="A26" t="str">
        <f>IF(OR(ISBLANK(VLOOKUP(B26,'EUROSTAT-Code'!D:E,2,0)),ISNA(VLOOKUP(B26,'EUROSTAT-Code'!D:E,2,0))),"",VLOOKUP(B26,'EUROSTAT-Code'!D:E,2,0))</f>
        <v/>
      </c>
      <c r="B26" s="6" t="s">
        <v>32</v>
      </c>
      <c r="C26" s="6" t="s">
        <v>889</v>
      </c>
      <c r="D26" s="60">
        <v>10</v>
      </c>
      <c r="E26" s="65">
        <v>5</v>
      </c>
      <c r="F26" s="65"/>
      <c r="G26" s="61">
        <v>0</v>
      </c>
      <c r="H26" s="61">
        <v>0</v>
      </c>
      <c r="I26" s="61">
        <v>0</v>
      </c>
      <c r="J26" s="61" t="s">
        <v>1237</v>
      </c>
      <c r="K26" s="61">
        <v>0</v>
      </c>
      <c r="L26" s="61">
        <v>0</v>
      </c>
      <c r="M26" s="61">
        <v>0</v>
      </c>
      <c r="N26" s="61">
        <v>0</v>
      </c>
      <c r="O26" s="61"/>
      <c r="P26" s="61"/>
      <c r="Q26" s="61">
        <v>0</v>
      </c>
    </row>
    <row r="27" spans="1:17" x14ac:dyDescent="0.35">
      <c r="A27" t="str">
        <f>IF(OR(ISBLANK(VLOOKUP(B27,'EUROSTAT-Code'!D:E,2,0)),ISNA(VLOOKUP(B27,'EUROSTAT-Code'!D:E,2,0))),"",VLOOKUP(B27,'EUROSTAT-Code'!D:E,2,0))</f>
        <v>x</v>
      </c>
      <c r="B27" s="4" t="s">
        <v>34</v>
      </c>
      <c r="C27" s="4" t="s">
        <v>890</v>
      </c>
      <c r="D27" s="58">
        <v>380</v>
      </c>
      <c r="E27" s="64">
        <v>0</v>
      </c>
      <c r="F27" s="64"/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260</v>
      </c>
      <c r="N27" s="59">
        <v>0</v>
      </c>
      <c r="O27" s="59"/>
      <c r="P27" s="59"/>
      <c r="Q27" s="59">
        <v>115</v>
      </c>
    </row>
    <row r="28" spans="1:17" x14ac:dyDescent="0.35">
      <c r="A28" t="str">
        <f>IF(OR(ISBLANK(VLOOKUP(B28,'EUROSTAT-Code'!D:E,2,0)),ISNA(VLOOKUP(B28,'EUROSTAT-Code'!D:E,2,0))),"",VLOOKUP(B28,'EUROSTAT-Code'!D:E,2,0))</f>
        <v/>
      </c>
      <c r="B28" s="6" t="s">
        <v>36</v>
      </c>
      <c r="C28" s="6" t="s">
        <v>1242</v>
      </c>
      <c r="D28" s="60">
        <v>255</v>
      </c>
      <c r="E28" s="65">
        <v>0</v>
      </c>
      <c r="F28" s="65"/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/>
      <c r="P28" s="61"/>
      <c r="Q28" s="61">
        <v>255</v>
      </c>
    </row>
    <row r="29" spans="1:17" x14ac:dyDescent="0.35">
      <c r="A29" t="str">
        <f>IF(OR(ISBLANK(VLOOKUP(B29,'EUROSTAT-Code'!D:E,2,0)),ISNA(VLOOKUP(B29,'EUROSTAT-Code'!D:E,2,0))),"",VLOOKUP(B29,'EUROSTAT-Code'!D:E,2,0))</f>
        <v/>
      </c>
      <c r="B29" s="4" t="s">
        <v>38</v>
      </c>
      <c r="C29" s="4" t="s">
        <v>891</v>
      </c>
      <c r="D29" s="58">
        <v>5</v>
      </c>
      <c r="E29" s="64">
        <v>0</v>
      </c>
      <c r="F29" s="64"/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/>
      <c r="P29" s="59"/>
      <c r="Q29" s="59">
        <v>5</v>
      </c>
    </row>
    <row r="30" spans="1:17" x14ac:dyDescent="0.35">
      <c r="A30" t="str">
        <f>IF(OR(ISBLANK(VLOOKUP(B30,'EUROSTAT-Code'!D:E,2,0)),ISNA(VLOOKUP(B30,'EUROSTAT-Code'!D:E,2,0))),"",VLOOKUP(B30,'EUROSTAT-Code'!D:E,2,0))</f>
        <v/>
      </c>
      <c r="B30" s="6" t="s">
        <v>40</v>
      </c>
      <c r="C30" s="6" t="s">
        <v>1243</v>
      </c>
      <c r="D30" s="60">
        <v>205</v>
      </c>
      <c r="E30" s="65">
        <v>0</v>
      </c>
      <c r="F30" s="65"/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15</v>
      </c>
      <c r="N30" s="61">
        <v>0</v>
      </c>
      <c r="O30" s="61"/>
      <c r="P30" s="61"/>
      <c r="Q30" s="61">
        <v>190</v>
      </c>
    </row>
    <row r="31" spans="1:17" x14ac:dyDescent="0.35">
      <c r="A31" t="str">
        <f>IF(OR(ISBLANK(VLOOKUP(B31,'EUROSTAT-Code'!D:E,2,0)),ISNA(VLOOKUP(B31,'EUROSTAT-Code'!D:E,2,0))),"",VLOOKUP(B31,'EUROSTAT-Code'!D:E,2,0))</f>
        <v/>
      </c>
      <c r="B31" s="4" t="s">
        <v>42</v>
      </c>
      <c r="C31" s="4" t="s">
        <v>892</v>
      </c>
      <c r="D31" s="58">
        <v>3385</v>
      </c>
      <c r="E31" s="64">
        <v>2020</v>
      </c>
      <c r="F31" s="64"/>
      <c r="G31" s="59" t="s">
        <v>1237</v>
      </c>
      <c r="H31" s="59">
        <v>190</v>
      </c>
      <c r="I31" s="59">
        <v>90</v>
      </c>
      <c r="J31" s="59" t="s">
        <v>1237</v>
      </c>
      <c r="K31" s="59">
        <v>775</v>
      </c>
      <c r="L31" s="59" t="s">
        <v>1237</v>
      </c>
      <c r="M31" s="59">
        <v>0</v>
      </c>
      <c r="N31" s="59" t="s">
        <v>1237</v>
      </c>
      <c r="O31" s="59"/>
      <c r="P31" s="59"/>
      <c r="Q31" s="59">
        <v>0</v>
      </c>
    </row>
    <row r="32" spans="1:17" x14ac:dyDescent="0.35">
      <c r="A32" t="str">
        <f>IF(OR(ISBLANK(VLOOKUP(B32,'EUROSTAT-Code'!D:E,2,0)),ISNA(VLOOKUP(B32,'EUROSTAT-Code'!D:E,2,0))),"",VLOOKUP(B32,'EUROSTAT-Code'!D:E,2,0))</f>
        <v/>
      </c>
      <c r="B32" s="6" t="s">
        <v>321</v>
      </c>
      <c r="C32" s="6" t="s">
        <v>894</v>
      </c>
      <c r="D32" s="60">
        <v>0</v>
      </c>
      <c r="E32" s="65">
        <v>0</v>
      </c>
      <c r="F32" s="65"/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/>
      <c r="P32" s="61"/>
      <c r="Q32" s="61">
        <v>0</v>
      </c>
    </row>
    <row r="33" spans="1:17" x14ac:dyDescent="0.35">
      <c r="A33" t="str">
        <f>IF(OR(ISBLANK(VLOOKUP(B33,'EUROSTAT-Code'!D:E,2,0)),ISNA(VLOOKUP(B33,'EUROSTAT-Code'!D:E,2,0))),"",VLOOKUP(B33,'EUROSTAT-Code'!D:E,2,0))</f>
        <v/>
      </c>
      <c r="B33" s="4" t="s">
        <v>44</v>
      </c>
      <c r="C33" s="4" t="s">
        <v>895</v>
      </c>
      <c r="D33" s="58">
        <v>85</v>
      </c>
      <c r="E33" s="64">
        <v>0</v>
      </c>
      <c r="F33" s="64"/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10</v>
      </c>
      <c r="N33" s="59">
        <v>0</v>
      </c>
      <c r="O33" s="59"/>
      <c r="P33" s="59"/>
      <c r="Q33" s="59">
        <v>75</v>
      </c>
    </row>
    <row r="34" spans="1:17" x14ac:dyDescent="0.35">
      <c r="A34" t="str">
        <f>IF(OR(ISBLANK(VLOOKUP(B34,'EUROSTAT-Code'!D:E,2,0)),ISNA(VLOOKUP(B34,'EUROSTAT-Code'!D:E,2,0))),"",VLOOKUP(B34,'EUROSTAT-Code'!D:E,2,0))</f>
        <v/>
      </c>
      <c r="B34" s="6" t="s">
        <v>322</v>
      </c>
      <c r="C34" s="6" t="s">
        <v>896</v>
      </c>
      <c r="D34" s="60">
        <v>5</v>
      </c>
      <c r="E34" s="65">
        <v>0</v>
      </c>
      <c r="F34" s="65"/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/>
      <c r="P34" s="61"/>
      <c r="Q34" s="61">
        <v>0</v>
      </c>
    </row>
    <row r="35" spans="1:17" x14ac:dyDescent="0.35">
      <c r="A35" t="str">
        <f>IF(OR(ISBLANK(VLOOKUP(B35,'EUROSTAT-Code'!D:E,2,0)),ISNA(VLOOKUP(B35,'EUROSTAT-Code'!D:E,2,0))),"",VLOOKUP(B35,'EUROSTAT-Code'!D:E,2,0))</f>
        <v/>
      </c>
      <c r="B35" s="4" t="s">
        <v>323</v>
      </c>
      <c r="C35" s="4" t="s">
        <v>1244</v>
      </c>
      <c r="D35" s="58">
        <v>5</v>
      </c>
      <c r="E35" s="64">
        <v>0</v>
      </c>
      <c r="F35" s="64"/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/>
      <c r="P35" s="59"/>
      <c r="Q35" s="59">
        <v>5</v>
      </c>
    </row>
    <row r="36" spans="1:17" x14ac:dyDescent="0.35">
      <c r="A36" t="str">
        <f>IF(OR(ISBLANK(VLOOKUP(B36,'EUROSTAT-Code'!D:E,2,0)),ISNA(VLOOKUP(B36,'EUROSTAT-Code'!D:E,2,0))),"",VLOOKUP(B36,'EUROSTAT-Code'!D:E,2,0))</f>
        <v>x</v>
      </c>
      <c r="B36" s="6" t="s">
        <v>46</v>
      </c>
      <c r="C36" s="6" t="s">
        <v>897</v>
      </c>
      <c r="D36" s="60">
        <v>180</v>
      </c>
      <c r="E36" s="65">
        <v>0</v>
      </c>
      <c r="F36" s="65"/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120</v>
      </c>
      <c r="N36" s="61">
        <v>0</v>
      </c>
      <c r="O36" s="61"/>
      <c r="P36" s="61"/>
      <c r="Q36" s="61">
        <v>60</v>
      </c>
    </row>
    <row r="37" spans="1:17" x14ac:dyDescent="0.35">
      <c r="A37" t="str">
        <f>IF(OR(ISBLANK(VLOOKUP(B37,'EUROSTAT-Code'!D:E,2,0)),ISNA(VLOOKUP(B37,'EUROSTAT-Code'!D:E,2,0))),"",VLOOKUP(B37,'EUROSTAT-Code'!D:E,2,0))</f>
        <v>x</v>
      </c>
      <c r="B37" s="4" t="s">
        <v>48</v>
      </c>
      <c r="C37" s="4" t="s">
        <v>898</v>
      </c>
      <c r="D37" s="58">
        <v>155</v>
      </c>
      <c r="E37" s="64">
        <v>85</v>
      </c>
      <c r="F37" s="64"/>
      <c r="G37" s="59" t="s">
        <v>1237</v>
      </c>
      <c r="H37" s="59">
        <v>20</v>
      </c>
      <c r="I37" s="59">
        <v>15</v>
      </c>
      <c r="J37" s="59" t="s">
        <v>1237</v>
      </c>
      <c r="K37" s="59">
        <v>15</v>
      </c>
      <c r="L37" s="59">
        <v>0</v>
      </c>
      <c r="M37" s="59">
        <v>0</v>
      </c>
      <c r="N37" s="59">
        <v>0</v>
      </c>
      <c r="O37" s="59"/>
      <c r="P37" s="59"/>
      <c r="Q37" s="59">
        <v>0</v>
      </c>
    </row>
    <row r="38" spans="1:17" x14ac:dyDescent="0.35">
      <c r="A38" t="str">
        <f>IF(OR(ISBLANK(VLOOKUP(B38,'EUROSTAT-Code'!D:E,2,0)),ISNA(VLOOKUP(B38,'EUROSTAT-Code'!D:E,2,0))),"",VLOOKUP(B38,'EUROSTAT-Code'!D:E,2,0))</f>
        <v/>
      </c>
      <c r="B38" s="6" t="s">
        <v>50</v>
      </c>
      <c r="C38" s="6" t="s">
        <v>900</v>
      </c>
      <c r="D38" s="60">
        <v>115</v>
      </c>
      <c r="E38" s="65">
        <v>0</v>
      </c>
      <c r="F38" s="65"/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115</v>
      </c>
      <c r="N38" s="61">
        <v>0</v>
      </c>
      <c r="O38" s="61"/>
      <c r="P38" s="61"/>
      <c r="Q38" s="61">
        <v>0</v>
      </c>
    </row>
    <row r="39" spans="1:17" x14ac:dyDescent="0.35">
      <c r="A39" t="str">
        <f>IF(OR(ISBLANK(VLOOKUP(B39,'EUROSTAT-Code'!D:E,2,0)),ISNA(VLOOKUP(B39,'EUROSTAT-Code'!D:E,2,0))),"",VLOOKUP(B39,'EUROSTAT-Code'!D:E,2,0))</f>
        <v>x</v>
      </c>
      <c r="B39" s="4" t="s">
        <v>324</v>
      </c>
      <c r="C39" s="4" t="s">
        <v>901</v>
      </c>
      <c r="D39" s="58">
        <v>0</v>
      </c>
      <c r="E39" s="64">
        <v>0</v>
      </c>
      <c r="F39" s="64"/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/>
      <c r="P39" s="59"/>
      <c r="Q39" s="59">
        <v>0</v>
      </c>
    </row>
    <row r="40" spans="1:17" x14ac:dyDescent="0.35">
      <c r="A40" t="str">
        <f>IF(OR(ISBLANK(VLOOKUP(B40,'EUROSTAT-Code'!D:E,2,0)),ISNA(VLOOKUP(B40,'EUROSTAT-Code'!D:E,2,0))),"",VLOOKUP(B40,'EUROSTAT-Code'!D:E,2,0))</f>
        <v/>
      </c>
      <c r="B40" s="6" t="s">
        <v>325</v>
      </c>
      <c r="C40" s="6" t="s">
        <v>902</v>
      </c>
      <c r="D40" s="60">
        <v>185</v>
      </c>
      <c r="E40" s="65">
        <v>20</v>
      </c>
      <c r="F40" s="65"/>
      <c r="G40" s="61">
        <v>0</v>
      </c>
      <c r="H40" s="61" t="s">
        <v>1237</v>
      </c>
      <c r="I40" s="61">
        <v>0</v>
      </c>
      <c r="J40" s="61">
        <v>0</v>
      </c>
      <c r="K40" s="61">
        <v>0</v>
      </c>
      <c r="L40" s="61">
        <v>45</v>
      </c>
      <c r="M40" s="61">
        <v>0</v>
      </c>
      <c r="N40" s="61">
        <v>0</v>
      </c>
      <c r="O40" s="61"/>
      <c r="P40" s="61"/>
      <c r="Q40" s="61">
        <v>115</v>
      </c>
    </row>
    <row r="41" spans="1:17" x14ac:dyDescent="0.35">
      <c r="A41" t="str">
        <f>IF(OR(ISBLANK(VLOOKUP(B41,'EUROSTAT-Code'!D:E,2,0)),ISNA(VLOOKUP(B41,'EUROSTAT-Code'!D:E,2,0))),"",VLOOKUP(B41,'EUROSTAT-Code'!D:E,2,0))</f>
        <v/>
      </c>
      <c r="B41" s="4" t="s">
        <v>52</v>
      </c>
      <c r="C41" s="4" t="s">
        <v>903</v>
      </c>
      <c r="D41" s="58">
        <v>415</v>
      </c>
      <c r="E41" s="64">
        <v>0</v>
      </c>
      <c r="F41" s="64"/>
      <c r="G41" s="59">
        <v>0</v>
      </c>
      <c r="H41" s="59">
        <v>0</v>
      </c>
      <c r="I41" s="59">
        <v>0</v>
      </c>
      <c r="J41" s="59">
        <v>0</v>
      </c>
      <c r="K41" s="59" t="s">
        <v>1237</v>
      </c>
      <c r="L41" s="59">
        <v>160</v>
      </c>
      <c r="M41" s="59">
        <v>0</v>
      </c>
      <c r="N41" s="59">
        <v>0</v>
      </c>
      <c r="O41" s="59"/>
      <c r="P41" s="59"/>
      <c r="Q41" s="59">
        <v>245</v>
      </c>
    </row>
    <row r="42" spans="1:17" x14ac:dyDescent="0.35">
      <c r="A42" t="str">
        <f>IF(OR(ISBLANK(VLOOKUP(B42,'EUROSTAT-Code'!D:E,2,0)),ISNA(VLOOKUP(B42,'EUROSTAT-Code'!D:E,2,0))),"",VLOOKUP(B42,'EUROSTAT-Code'!D:E,2,0))</f>
        <v/>
      </c>
      <c r="B42" s="6" t="s">
        <v>53</v>
      </c>
      <c r="C42" s="6" t="s">
        <v>904</v>
      </c>
      <c r="D42" s="60">
        <v>215</v>
      </c>
      <c r="E42" s="65">
        <v>0</v>
      </c>
      <c r="F42" s="65"/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/>
      <c r="P42" s="61"/>
      <c r="Q42" s="61">
        <v>215</v>
      </c>
    </row>
    <row r="43" spans="1:17" x14ac:dyDescent="0.35">
      <c r="A43" t="str">
        <f>IF(OR(ISBLANK(VLOOKUP(B43,'EUROSTAT-Code'!D:E,2,0)),ISNA(VLOOKUP(B43,'EUROSTAT-Code'!D:E,2,0))),"",VLOOKUP(B43,'EUROSTAT-Code'!D:E,2,0))</f>
        <v/>
      </c>
      <c r="B43" s="4" t="s">
        <v>326</v>
      </c>
      <c r="C43" s="4" t="s">
        <v>327</v>
      </c>
      <c r="D43" s="58">
        <v>215</v>
      </c>
      <c r="E43" s="64">
        <v>0</v>
      </c>
      <c r="F43" s="64"/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215</v>
      </c>
      <c r="N43" s="59">
        <v>0</v>
      </c>
      <c r="O43" s="59"/>
      <c r="P43" s="59"/>
      <c r="Q43" s="59">
        <v>0</v>
      </c>
    </row>
    <row r="44" spans="1:17" x14ac:dyDescent="0.35">
      <c r="A44" t="str">
        <f>IF(OR(ISBLANK(VLOOKUP(B44,'EUROSTAT-Code'!D:E,2,0)),ISNA(VLOOKUP(B44,'EUROSTAT-Code'!D:E,2,0))),"",VLOOKUP(B44,'EUROSTAT-Code'!D:E,2,0))</f>
        <v/>
      </c>
      <c r="B44" s="6" t="s">
        <v>54</v>
      </c>
      <c r="C44" s="6" t="s">
        <v>1245</v>
      </c>
      <c r="D44" s="60">
        <v>0</v>
      </c>
      <c r="E44" s="65">
        <v>0</v>
      </c>
      <c r="F44" s="65"/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/>
      <c r="P44" s="61"/>
      <c r="Q44" s="61">
        <v>0</v>
      </c>
    </row>
    <row r="45" spans="1:17" x14ac:dyDescent="0.35">
      <c r="A45" t="str">
        <f>IF(OR(ISBLANK(VLOOKUP(B45,'EUROSTAT-Code'!D:E,2,0)),ISNA(VLOOKUP(B45,'EUROSTAT-Code'!D:E,2,0))),"",VLOOKUP(B45,'EUROSTAT-Code'!D:E,2,0))</f>
        <v/>
      </c>
      <c r="B45" s="4" t="s">
        <v>56</v>
      </c>
      <c r="C45" s="4" t="s">
        <v>906</v>
      </c>
      <c r="D45" s="58">
        <v>315</v>
      </c>
      <c r="E45" s="64">
        <v>160</v>
      </c>
      <c r="F45" s="64"/>
      <c r="G45" s="59" t="s">
        <v>1237</v>
      </c>
      <c r="H45" s="59">
        <v>45</v>
      </c>
      <c r="I45" s="59" t="s">
        <v>1237</v>
      </c>
      <c r="J45" s="59" t="s">
        <v>1237</v>
      </c>
      <c r="K45" s="59">
        <v>35</v>
      </c>
      <c r="L45" s="59">
        <v>10</v>
      </c>
      <c r="M45" s="59">
        <v>0</v>
      </c>
      <c r="N45" s="59" t="s">
        <v>1237</v>
      </c>
      <c r="O45" s="59"/>
      <c r="P45" s="59"/>
      <c r="Q45" s="59">
        <v>0</v>
      </c>
    </row>
    <row r="46" spans="1:17" x14ac:dyDescent="0.35">
      <c r="A46" t="str">
        <f>IF(OR(ISBLANK(VLOOKUP(B46,'EUROSTAT-Code'!D:E,2,0)),ISNA(VLOOKUP(B46,'EUROSTAT-Code'!D:E,2,0))),"",VLOOKUP(B46,'EUROSTAT-Code'!D:E,2,0))</f>
        <v>x</v>
      </c>
      <c r="B46" s="6" t="s">
        <v>61</v>
      </c>
      <c r="C46" s="6" t="s">
        <v>907</v>
      </c>
      <c r="D46" s="60">
        <v>205</v>
      </c>
      <c r="E46" s="65">
        <v>5</v>
      </c>
      <c r="F46" s="65"/>
      <c r="G46" s="61">
        <v>0</v>
      </c>
      <c r="H46" s="61">
        <v>130</v>
      </c>
      <c r="I46" s="61">
        <v>45</v>
      </c>
      <c r="J46" s="61" t="s">
        <v>1237</v>
      </c>
      <c r="K46" s="61">
        <v>5</v>
      </c>
      <c r="L46" s="61" t="s">
        <v>1237</v>
      </c>
      <c r="M46" s="61">
        <v>0</v>
      </c>
      <c r="N46" s="61" t="s">
        <v>1237</v>
      </c>
      <c r="O46" s="61"/>
      <c r="P46" s="61"/>
      <c r="Q46" s="61">
        <v>0</v>
      </c>
    </row>
    <row r="47" spans="1:17" x14ac:dyDescent="0.35">
      <c r="A47" t="str">
        <f>IF(OR(ISBLANK(VLOOKUP(B47,'EUROSTAT-Code'!D:E,2,0)),ISNA(VLOOKUP(B47,'EUROSTAT-Code'!D:E,2,0))),"",VLOOKUP(B47,'EUROSTAT-Code'!D:E,2,0))</f>
        <v/>
      </c>
      <c r="B47" s="4" t="s">
        <v>63</v>
      </c>
      <c r="C47" s="4" t="s">
        <v>908</v>
      </c>
      <c r="D47" s="58">
        <v>255</v>
      </c>
      <c r="E47" s="64">
        <v>180</v>
      </c>
      <c r="F47" s="64"/>
      <c r="G47" s="59" t="s">
        <v>1237</v>
      </c>
      <c r="H47" s="59">
        <v>35</v>
      </c>
      <c r="I47" s="59" t="s">
        <v>1237</v>
      </c>
      <c r="J47" s="59">
        <v>0</v>
      </c>
      <c r="K47" s="59">
        <v>20</v>
      </c>
      <c r="L47" s="59">
        <v>0</v>
      </c>
      <c r="M47" s="59">
        <v>0</v>
      </c>
      <c r="N47" s="59">
        <v>0</v>
      </c>
      <c r="O47" s="59"/>
      <c r="P47" s="59"/>
      <c r="Q47" s="59">
        <v>0</v>
      </c>
    </row>
    <row r="48" spans="1:17" x14ac:dyDescent="0.35">
      <c r="A48" t="str">
        <f>IF(OR(ISBLANK(VLOOKUP(B48,'EUROSTAT-Code'!D:E,2,0)),ISNA(VLOOKUP(B48,'EUROSTAT-Code'!D:E,2,0))),"",VLOOKUP(B48,'EUROSTAT-Code'!D:E,2,0))</f>
        <v>x</v>
      </c>
      <c r="B48" s="6" t="s">
        <v>65</v>
      </c>
      <c r="C48" s="6" t="s">
        <v>910</v>
      </c>
      <c r="D48" s="60">
        <v>2215</v>
      </c>
      <c r="E48" s="65">
        <v>1380</v>
      </c>
      <c r="F48" s="65"/>
      <c r="G48" s="61" t="s">
        <v>1237</v>
      </c>
      <c r="H48" s="61">
        <v>310</v>
      </c>
      <c r="I48" s="61" t="s">
        <v>1237</v>
      </c>
      <c r="J48" s="61">
        <v>0</v>
      </c>
      <c r="K48" s="61">
        <v>195</v>
      </c>
      <c r="L48" s="61">
        <v>0</v>
      </c>
      <c r="M48" s="61">
        <v>0</v>
      </c>
      <c r="N48" s="61">
        <v>0</v>
      </c>
      <c r="O48" s="61"/>
      <c r="P48" s="61"/>
      <c r="Q48" s="61">
        <v>0</v>
      </c>
    </row>
    <row r="49" spans="1:17" x14ac:dyDescent="0.35">
      <c r="A49" t="str">
        <f>IF(OR(ISBLANK(VLOOKUP(B49,'EUROSTAT-Code'!D:E,2,0)),ISNA(VLOOKUP(B49,'EUROSTAT-Code'!D:E,2,0))),"",VLOOKUP(B49,'EUROSTAT-Code'!D:E,2,0))</f>
        <v/>
      </c>
      <c r="B49" s="4" t="s">
        <v>66</v>
      </c>
      <c r="C49" s="4" t="s">
        <v>911</v>
      </c>
      <c r="D49" s="58">
        <v>30</v>
      </c>
      <c r="E49" s="64">
        <v>0</v>
      </c>
      <c r="F49" s="64"/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30</v>
      </c>
      <c r="N49" s="59">
        <v>0</v>
      </c>
      <c r="O49" s="59"/>
      <c r="P49" s="59"/>
      <c r="Q49" s="59">
        <v>0</v>
      </c>
    </row>
    <row r="50" spans="1:17" x14ac:dyDescent="0.35">
      <c r="A50" t="str">
        <f>IF(OR(ISBLANK(VLOOKUP(B50,'EUROSTAT-Code'!D:E,2,0)),ISNA(VLOOKUP(B50,'EUROSTAT-Code'!D:E,2,0))),"",VLOOKUP(B50,'EUROSTAT-Code'!D:E,2,0))</f>
        <v/>
      </c>
      <c r="B50" s="6" t="s">
        <v>68</v>
      </c>
      <c r="C50" s="6" t="s">
        <v>1246</v>
      </c>
      <c r="D50" s="60">
        <v>1870</v>
      </c>
      <c r="E50" s="65">
        <v>0</v>
      </c>
      <c r="F50" s="65"/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/>
      <c r="P50" s="61"/>
      <c r="Q50" s="61">
        <v>1870</v>
      </c>
    </row>
    <row r="51" spans="1:17" x14ac:dyDescent="0.35">
      <c r="A51" t="str">
        <f>IF(OR(ISBLANK(VLOOKUP(B51,'EUROSTAT-Code'!D:E,2,0)),ISNA(VLOOKUP(B51,'EUROSTAT-Code'!D:E,2,0))),"",VLOOKUP(B51,'EUROSTAT-Code'!D:E,2,0))</f>
        <v>x</v>
      </c>
      <c r="B51" s="4" t="s">
        <v>69</v>
      </c>
      <c r="C51" s="4" t="s">
        <v>913</v>
      </c>
      <c r="D51" s="58">
        <v>100</v>
      </c>
      <c r="E51" s="64">
        <v>0</v>
      </c>
      <c r="F51" s="64"/>
      <c r="G51" s="59">
        <v>0</v>
      </c>
      <c r="H51" s="59" t="s">
        <v>1237</v>
      </c>
      <c r="I51" s="59">
        <v>0</v>
      </c>
      <c r="J51" s="59">
        <v>0</v>
      </c>
      <c r="K51" s="59">
        <v>0</v>
      </c>
      <c r="L51" s="59" t="s">
        <v>1237</v>
      </c>
      <c r="M51" s="59">
        <v>0</v>
      </c>
      <c r="N51" s="59">
        <v>0</v>
      </c>
      <c r="O51" s="59"/>
      <c r="P51" s="59"/>
      <c r="Q51" s="59">
        <v>95</v>
      </c>
    </row>
    <row r="52" spans="1:17" x14ac:dyDescent="0.35">
      <c r="A52" t="str">
        <f>IF(OR(ISBLANK(VLOOKUP(B52,'EUROSTAT-Code'!D:E,2,0)),ISNA(VLOOKUP(B52,'EUROSTAT-Code'!D:E,2,0))),"",VLOOKUP(B52,'EUROSTAT-Code'!D:E,2,0))</f>
        <v/>
      </c>
      <c r="B52" s="6" t="s">
        <v>328</v>
      </c>
      <c r="C52" s="6" t="s">
        <v>914</v>
      </c>
      <c r="D52" s="60">
        <v>65</v>
      </c>
      <c r="E52" s="65">
        <v>0</v>
      </c>
      <c r="F52" s="65"/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/>
      <c r="P52" s="61"/>
      <c r="Q52" s="61">
        <v>0</v>
      </c>
    </row>
    <row r="53" spans="1:17" x14ac:dyDescent="0.35">
      <c r="A53" t="str">
        <f>IF(OR(ISBLANK(VLOOKUP(B53,'EUROSTAT-Code'!D:E,2,0)),ISNA(VLOOKUP(B53,'EUROSTAT-Code'!D:E,2,0))),"",VLOOKUP(B53,'EUROSTAT-Code'!D:E,2,0))</f>
        <v/>
      </c>
      <c r="B53" s="4" t="s">
        <v>71</v>
      </c>
      <c r="C53" s="4" t="s">
        <v>915</v>
      </c>
      <c r="D53" s="58">
        <v>5960</v>
      </c>
      <c r="E53" s="64">
        <v>0</v>
      </c>
      <c r="F53" s="64"/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/>
      <c r="P53" s="59"/>
      <c r="Q53" s="59">
        <v>5960</v>
      </c>
    </row>
    <row r="54" spans="1:17" x14ac:dyDescent="0.35">
      <c r="A54" t="str">
        <f>IF(OR(ISBLANK(VLOOKUP(B54,'EUROSTAT-Code'!D:E,2,0)),ISNA(VLOOKUP(B54,'EUROSTAT-Code'!D:E,2,0))),"",VLOOKUP(B54,'EUROSTAT-Code'!D:E,2,0))</f>
        <v>x</v>
      </c>
      <c r="B54" s="6" t="s">
        <v>73</v>
      </c>
      <c r="C54" s="6" t="s">
        <v>916</v>
      </c>
      <c r="D54" s="60">
        <v>730</v>
      </c>
      <c r="E54" s="65" t="s">
        <v>1237</v>
      </c>
      <c r="F54" s="65"/>
      <c r="G54" s="61">
        <v>0</v>
      </c>
      <c r="H54" s="61">
        <v>390</v>
      </c>
      <c r="I54" s="61">
        <v>135</v>
      </c>
      <c r="J54" s="61" t="s">
        <v>1237</v>
      </c>
      <c r="K54" s="61" t="s">
        <v>1237</v>
      </c>
      <c r="L54" s="61" t="s">
        <v>1237</v>
      </c>
      <c r="M54" s="61">
        <v>0</v>
      </c>
      <c r="N54" s="61" t="s">
        <v>1237</v>
      </c>
      <c r="O54" s="61"/>
      <c r="P54" s="61"/>
      <c r="Q54" s="61">
        <v>145</v>
      </c>
    </row>
    <row r="55" spans="1:17" x14ac:dyDescent="0.35">
      <c r="A55" t="str">
        <f>IF(OR(ISBLANK(VLOOKUP(B55,'EUROSTAT-Code'!D:E,2,0)),ISNA(VLOOKUP(B55,'EUROSTAT-Code'!D:E,2,0))),"",VLOOKUP(B55,'EUROSTAT-Code'!D:E,2,0))</f>
        <v/>
      </c>
      <c r="B55" s="4" t="s">
        <v>75</v>
      </c>
      <c r="C55" s="4" t="s">
        <v>1247</v>
      </c>
      <c r="D55" s="58">
        <v>215</v>
      </c>
      <c r="E55" s="64" t="s">
        <v>1237</v>
      </c>
      <c r="F55" s="64"/>
      <c r="G55" s="59">
        <v>0</v>
      </c>
      <c r="H55" s="59" t="s">
        <v>1237</v>
      </c>
      <c r="I55" s="59">
        <v>0</v>
      </c>
      <c r="J55" s="59">
        <v>0</v>
      </c>
      <c r="K55" s="59" t="s">
        <v>1237</v>
      </c>
      <c r="L55" s="59">
        <v>0</v>
      </c>
      <c r="M55" s="59">
        <v>0</v>
      </c>
      <c r="N55" s="59">
        <v>0</v>
      </c>
      <c r="O55" s="59"/>
      <c r="P55" s="59"/>
      <c r="Q55" s="59">
        <v>210</v>
      </c>
    </row>
    <row r="56" spans="1:17" x14ac:dyDescent="0.35">
      <c r="A56" t="str">
        <f>IF(OR(ISBLANK(VLOOKUP(B56,'EUROSTAT-Code'!D:E,2,0)),ISNA(VLOOKUP(B56,'EUROSTAT-Code'!D:E,2,0))),"",VLOOKUP(B56,'EUROSTAT-Code'!D:E,2,0))</f>
        <v>x</v>
      </c>
      <c r="B56" s="6" t="s">
        <v>77</v>
      </c>
      <c r="C56" s="6" t="s">
        <v>918</v>
      </c>
      <c r="D56" s="60">
        <v>10</v>
      </c>
      <c r="E56" s="65">
        <v>5</v>
      </c>
      <c r="F56" s="65"/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 t="s">
        <v>1237</v>
      </c>
      <c r="O56" s="61"/>
      <c r="P56" s="61"/>
      <c r="Q56" s="61">
        <v>0</v>
      </c>
    </row>
    <row r="57" spans="1:17" x14ac:dyDescent="0.35">
      <c r="A57" t="str">
        <f>IF(OR(ISBLANK(VLOOKUP(B57,'EUROSTAT-Code'!D:E,2,0)),ISNA(VLOOKUP(B57,'EUROSTAT-Code'!D:E,2,0))),"",VLOOKUP(B57,'EUROSTAT-Code'!D:E,2,0))</f>
        <v/>
      </c>
      <c r="B57" s="4" t="s">
        <v>78</v>
      </c>
      <c r="C57" s="4" t="s">
        <v>919</v>
      </c>
      <c r="D57" s="58">
        <v>150</v>
      </c>
      <c r="E57" s="64">
        <v>0</v>
      </c>
      <c r="F57" s="64"/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/>
      <c r="P57" s="59"/>
      <c r="Q57" s="59">
        <v>140</v>
      </c>
    </row>
    <row r="58" spans="1:17" x14ac:dyDescent="0.35">
      <c r="A58" t="str">
        <f>IF(OR(ISBLANK(VLOOKUP(B58,'EUROSTAT-Code'!D:E,2,0)),ISNA(VLOOKUP(B58,'EUROSTAT-Code'!D:E,2,0))),"",VLOOKUP(B58,'EUROSTAT-Code'!D:E,2,0))</f>
        <v/>
      </c>
      <c r="B58" s="6" t="s">
        <v>79</v>
      </c>
      <c r="C58" s="6" t="s">
        <v>920</v>
      </c>
      <c r="D58" s="60">
        <v>35</v>
      </c>
      <c r="E58" s="65">
        <v>10</v>
      </c>
      <c r="F58" s="65"/>
      <c r="G58" s="61">
        <v>0</v>
      </c>
      <c r="H58" s="61">
        <v>5</v>
      </c>
      <c r="I58" s="61">
        <v>0</v>
      </c>
      <c r="J58" s="61">
        <v>0</v>
      </c>
      <c r="K58" s="61">
        <v>5</v>
      </c>
      <c r="L58" s="61">
        <v>0</v>
      </c>
      <c r="M58" s="61">
        <v>5</v>
      </c>
      <c r="N58" s="61">
        <v>0</v>
      </c>
      <c r="O58" s="61"/>
      <c r="P58" s="61"/>
      <c r="Q58" s="61">
        <v>0</v>
      </c>
    </row>
    <row r="59" spans="1:17" x14ac:dyDescent="0.35">
      <c r="A59" t="str">
        <f>IF(OR(ISBLANK(VLOOKUP(B59,'EUROSTAT-Code'!D:E,2,0)),ISNA(VLOOKUP(B59,'EUROSTAT-Code'!D:E,2,0))),"",VLOOKUP(B59,'EUROSTAT-Code'!D:E,2,0))</f>
        <v>x</v>
      </c>
      <c r="B59" s="4" t="s">
        <v>329</v>
      </c>
      <c r="C59" s="4" t="s">
        <v>921</v>
      </c>
      <c r="D59" s="58">
        <v>65</v>
      </c>
      <c r="E59" s="64">
        <v>0</v>
      </c>
      <c r="F59" s="64"/>
      <c r="G59" s="59">
        <v>0</v>
      </c>
      <c r="H59" s="59">
        <v>0</v>
      </c>
      <c r="I59" s="59">
        <v>0</v>
      </c>
      <c r="J59" s="59">
        <v>0</v>
      </c>
      <c r="K59" s="59" t="s">
        <v>1237</v>
      </c>
      <c r="L59" s="59">
        <v>60</v>
      </c>
      <c r="M59" s="59">
        <v>0</v>
      </c>
      <c r="N59" s="59">
        <v>0</v>
      </c>
      <c r="O59" s="59"/>
      <c r="P59" s="59"/>
      <c r="Q59" s="59">
        <v>0</v>
      </c>
    </row>
    <row r="60" spans="1:17" x14ac:dyDescent="0.35">
      <c r="A60" t="str">
        <f>IF(OR(ISBLANK(VLOOKUP(B60,'EUROSTAT-Code'!D:E,2,0)),ISNA(VLOOKUP(B60,'EUROSTAT-Code'!D:E,2,0))),"",VLOOKUP(B60,'EUROSTAT-Code'!D:E,2,0))</f>
        <v/>
      </c>
      <c r="B60" s="6" t="s">
        <v>81</v>
      </c>
      <c r="C60" s="6" t="s">
        <v>922</v>
      </c>
      <c r="D60" s="60">
        <v>235</v>
      </c>
      <c r="E60" s="65">
        <v>125</v>
      </c>
      <c r="F60" s="65"/>
      <c r="G60" s="61" t="s">
        <v>1237</v>
      </c>
      <c r="H60" s="61">
        <v>50</v>
      </c>
      <c r="I60" s="61" t="s">
        <v>1237</v>
      </c>
      <c r="J60" s="61" t="s">
        <v>1237</v>
      </c>
      <c r="K60" s="61">
        <v>35</v>
      </c>
      <c r="L60" s="61">
        <v>0</v>
      </c>
      <c r="M60" s="61">
        <v>0</v>
      </c>
      <c r="N60" s="61">
        <v>0</v>
      </c>
      <c r="O60" s="61"/>
      <c r="P60" s="61"/>
      <c r="Q60" s="61">
        <v>0</v>
      </c>
    </row>
    <row r="61" spans="1:17" x14ac:dyDescent="0.35">
      <c r="A61" t="str">
        <f>IF(OR(ISBLANK(VLOOKUP(B61,'EUROSTAT-Code'!D:E,2,0)),ISNA(VLOOKUP(B61,'EUROSTAT-Code'!D:E,2,0))),"",VLOOKUP(B61,'EUROSTAT-Code'!D:E,2,0))</f>
        <v/>
      </c>
      <c r="B61" s="4" t="s">
        <v>83</v>
      </c>
      <c r="C61" s="4" t="s">
        <v>1248</v>
      </c>
      <c r="D61" s="58">
        <v>5</v>
      </c>
      <c r="E61" s="64">
        <v>0</v>
      </c>
      <c r="F61" s="64"/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/>
      <c r="P61" s="59"/>
      <c r="Q61" s="59">
        <v>5</v>
      </c>
    </row>
    <row r="62" spans="1:17" x14ac:dyDescent="0.35">
      <c r="A62" t="str">
        <f>IF(OR(ISBLANK(VLOOKUP(B62,'EUROSTAT-Code'!D:E,2,0)),ISNA(VLOOKUP(B62,'EUROSTAT-Code'!D:E,2,0))),"",VLOOKUP(B62,'EUROSTAT-Code'!D:E,2,0))</f>
        <v/>
      </c>
      <c r="B62" s="6" t="s">
        <v>84</v>
      </c>
      <c r="C62" s="6" t="s">
        <v>923</v>
      </c>
      <c r="D62" s="60">
        <v>5</v>
      </c>
      <c r="E62" s="65">
        <v>0</v>
      </c>
      <c r="F62" s="65"/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/>
      <c r="P62" s="61"/>
      <c r="Q62" s="61">
        <v>0</v>
      </c>
    </row>
    <row r="63" spans="1:17" x14ac:dyDescent="0.35">
      <c r="A63" t="str">
        <f>IF(OR(ISBLANK(VLOOKUP(B63,'EUROSTAT-Code'!D:E,2,0)),ISNA(VLOOKUP(B63,'EUROSTAT-Code'!D:E,2,0))),"",VLOOKUP(B63,'EUROSTAT-Code'!D:E,2,0))</f>
        <v/>
      </c>
      <c r="B63" s="4" t="s">
        <v>268</v>
      </c>
      <c r="C63" s="4" t="s">
        <v>924</v>
      </c>
      <c r="D63" s="58">
        <v>0</v>
      </c>
      <c r="E63" s="64">
        <v>0</v>
      </c>
      <c r="F63" s="64"/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/>
      <c r="P63" s="59"/>
      <c r="Q63" s="59">
        <v>0</v>
      </c>
    </row>
    <row r="64" spans="1:17" x14ac:dyDescent="0.35">
      <c r="A64" t="str">
        <f>IF(OR(ISBLANK(VLOOKUP(B64,'EUROSTAT-Code'!D:E,2,0)),ISNA(VLOOKUP(B64,'EUROSTAT-Code'!D:E,2,0))),"",VLOOKUP(B64,'EUROSTAT-Code'!D:E,2,0))</f>
        <v/>
      </c>
      <c r="B64" s="6" t="s">
        <v>86</v>
      </c>
      <c r="C64" s="6" t="s">
        <v>925</v>
      </c>
      <c r="D64" s="60">
        <v>15</v>
      </c>
      <c r="E64" s="65">
        <v>0</v>
      </c>
      <c r="F64" s="65"/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/>
      <c r="P64" s="61"/>
      <c r="Q64" s="61">
        <v>15</v>
      </c>
    </row>
    <row r="65" spans="1:17" x14ac:dyDescent="0.35">
      <c r="A65" t="str">
        <f>IF(OR(ISBLANK(VLOOKUP(B65,'EUROSTAT-Code'!D:E,2,0)),ISNA(VLOOKUP(B65,'EUROSTAT-Code'!D:E,2,0))),"",VLOOKUP(B65,'EUROSTAT-Code'!D:E,2,0))</f>
        <v/>
      </c>
      <c r="B65" s="4" t="s">
        <v>88</v>
      </c>
      <c r="C65" s="4" t="s">
        <v>926</v>
      </c>
      <c r="D65" s="58">
        <v>10</v>
      </c>
      <c r="E65" s="64">
        <v>0</v>
      </c>
      <c r="F65" s="64"/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10</v>
      </c>
      <c r="N65" s="59">
        <v>0</v>
      </c>
      <c r="O65" s="59"/>
      <c r="P65" s="59"/>
      <c r="Q65" s="59">
        <v>0</v>
      </c>
    </row>
    <row r="66" spans="1:17" x14ac:dyDescent="0.35">
      <c r="A66" t="str">
        <f>IF(OR(ISBLANK(VLOOKUP(B66,'EUROSTAT-Code'!D:E,2,0)),ISNA(VLOOKUP(B66,'EUROSTAT-Code'!D:E,2,0))),"",VLOOKUP(B66,'EUROSTAT-Code'!D:E,2,0))</f>
        <v/>
      </c>
      <c r="B66" s="6" t="s">
        <v>90</v>
      </c>
      <c r="C66" s="6" t="s">
        <v>927</v>
      </c>
      <c r="D66" s="60">
        <v>5</v>
      </c>
      <c r="E66" s="65">
        <v>0</v>
      </c>
      <c r="F66" s="65"/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/>
      <c r="P66" s="61"/>
      <c r="Q66" s="61">
        <v>0</v>
      </c>
    </row>
    <row r="67" spans="1:17" x14ac:dyDescent="0.35">
      <c r="A67" t="str">
        <f>IF(OR(ISBLANK(VLOOKUP(B67,'EUROSTAT-Code'!D:E,2,0)),ISNA(VLOOKUP(B67,'EUROSTAT-Code'!D:E,2,0))),"",VLOOKUP(B67,'EUROSTAT-Code'!D:E,2,0))</f>
        <v/>
      </c>
      <c r="B67" s="4" t="s">
        <v>270</v>
      </c>
      <c r="C67" s="4" t="s">
        <v>1249</v>
      </c>
      <c r="D67" s="58">
        <v>905</v>
      </c>
      <c r="E67" s="64">
        <v>440</v>
      </c>
      <c r="F67" s="64"/>
      <c r="G67" s="59" t="s">
        <v>1237</v>
      </c>
      <c r="H67" s="59">
        <v>40</v>
      </c>
      <c r="I67" s="59" t="s">
        <v>1237</v>
      </c>
      <c r="J67" s="59" t="s">
        <v>1237</v>
      </c>
      <c r="K67" s="59">
        <v>150</v>
      </c>
      <c r="L67" s="59" t="s">
        <v>1237</v>
      </c>
      <c r="M67" s="59">
        <v>0</v>
      </c>
      <c r="N67" s="59" t="s">
        <v>1237</v>
      </c>
      <c r="O67" s="59"/>
      <c r="P67" s="59"/>
      <c r="Q67" s="59">
        <v>180</v>
      </c>
    </row>
    <row r="68" spans="1:17" x14ac:dyDescent="0.35">
      <c r="A68" t="str">
        <f>IF(OR(ISBLANK(VLOOKUP(B68,'EUROSTAT-Code'!D:E,2,0)),ISNA(VLOOKUP(B68,'EUROSTAT-Code'!D:E,2,0))),"",VLOOKUP(B68,'EUROSTAT-Code'!D:E,2,0))</f>
        <v/>
      </c>
      <c r="B68" s="6" t="s">
        <v>92</v>
      </c>
      <c r="C68" s="6" t="s">
        <v>1250</v>
      </c>
      <c r="D68" s="60">
        <v>20</v>
      </c>
      <c r="E68" s="65">
        <v>10</v>
      </c>
      <c r="F68" s="65"/>
      <c r="G68" s="61">
        <v>0</v>
      </c>
      <c r="H68" s="61">
        <v>0</v>
      </c>
      <c r="I68" s="61" t="s">
        <v>1237</v>
      </c>
      <c r="J68" s="61">
        <v>0</v>
      </c>
      <c r="K68" s="61">
        <v>5</v>
      </c>
      <c r="L68" s="61">
        <v>0</v>
      </c>
      <c r="M68" s="61">
        <v>0</v>
      </c>
      <c r="N68" s="61">
        <v>0</v>
      </c>
      <c r="O68" s="61"/>
      <c r="P68" s="61"/>
      <c r="Q68" s="61">
        <v>0</v>
      </c>
    </row>
    <row r="69" spans="1:17" x14ac:dyDescent="0.35">
      <c r="A69" t="str">
        <f>IF(OR(ISBLANK(VLOOKUP(B69,'EUROSTAT-Code'!D:E,2,0)),ISNA(VLOOKUP(B69,'EUROSTAT-Code'!D:E,2,0))),"",VLOOKUP(B69,'EUROSTAT-Code'!D:E,2,0))</f>
        <v/>
      </c>
      <c r="B69" s="4" t="s">
        <v>94</v>
      </c>
      <c r="C69" s="4" t="s">
        <v>930</v>
      </c>
      <c r="D69" s="58">
        <v>1225</v>
      </c>
      <c r="E69" s="64">
        <v>610</v>
      </c>
      <c r="F69" s="64"/>
      <c r="G69" s="59">
        <v>0</v>
      </c>
      <c r="H69" s="59">
        <v>100</v>
      </c>
      <c r="I69" s="59" t="s">
        <v>1237</v>
      </c>
      <c r="J69" s="59" t="s">
        <v>1237</v>
      </c>
      <c r="K69" s="59">
        <v>165</v>
      </c>
      <c r="L69" s="59">
        <v>0</v>
      </c>
      <c r="M69" s="59">
        <v>0</v>
      </c>
      <c r="N69" s="59">
        <v>0</v>
      </c>
      <c r="O69" s="59"/>
      <c r="P69" s="59"/>
      <c r="Q69" s="59">
        <v>285</v>
      </c>
    </row>
    <row r="70" spans="1:17" x14ac:dyDescent="0.35">
      <c r="A70" t="str">
        <f>IF(OR(ISBLANK(VLOOKUP(B70,'EUROSTAT-Code'!D:E,2,0)),ISNA(VLOOKUP(B70,'EUROSTAT-Code'!D:E,2,0))),"",VLOOKUP(B70,'EUROSTAT-Code'!D:E,2,0))</f>
        <v/>
      </c>
      <c r="B70" s="6" t="s">
        <v>96</v>
      </c>
      <c r="C70" s="6" t="s">
        <v>931</v>
      </c>
      <c r="D70" s="60">
        <v>50</v>
      </c>
      <c r="E70" s="65">
        <v>0</v>
      </c>
      <c r="F70" s="65"/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/>
      <c r="P70" s="61"/>
      <c r="Q70" s="61">
        <v>50</v>
      </c>
    </row>
    <row r="71" spans="1:17" x14ac:dyDescent="0.35">
      <c r="A71" t="str">
        <f>IF(OR(ISBLANK(VLOOKUP(B71,'EUROSTAT-Code'!D:E,2,0)),ISNA(VLOOKUP(B71,'EUROSTAT-Code'!D:E,2,0))),"",VLOOKUP(B71,'EUROSTAT-Code'!D:E,2,0))</f>
        <v/>
      </c>
      <c r="B71" s="4" t="s">
        <v>330</v>
      </c>
      <c r="C71" s="4" t="s">
        <v>933</v>
      </c>
      <c r="D71" s="58">
        <v>200</v>
      </c>
      <c r="E71" s="64">
        <v>0</v>
      </c>
      <c r="F71" s="64"/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/>
      <c r="P71" s="59"/>
      <c r="Q71" s="59">
        <v>200</v>
      </c>
    </row>
    <row r="72" spans="1:17" x14ac:dyDescent="0.35">
      <c r="A72" t="str">
        <f>IF(OR(ISBLANK(VLOOKUP(B72,'EUROSTAT-Code'!D:E,2,0)),ISNA(VLOOKUP(B72,'EUROSTAT-Code'!D:E,2,0))),"",VLOOKUP(B72,'EUROSTAT-Code'!D:E,2,0))</f>
        <v/>
      </c>
      <c r="B72" s="8" t="s">
        <v>97</v>
      </c>
      <c r="C72" s="8" t="s">
        <v>331</v>
      </c>
      <c r="D72" s="62">
        <v>47755</v>
      </c>
      <c r="E72" s="66"/>
      <c r="F72" s="66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>
        <v>1250</v>
      </c>
    </row>
    <row r="73" spans="1:17" x14ac:dyDescent="0.35">
      <c r="A73" t="str">
        <f>IF(OR(ISBLANK(VLOOKUP(B73,'EUROSTAT-Code'!D:E,2,0)),ISNA(VLOOKUP(B73,'EUROSTAT-Code'!D:E,2,0))),"",VLOOKUP(B73,'EUROSTAT-Code'!D:E,2,0))</f>
        <v/>
      </c>
      <c r="B73" s="4" t="s">
        <v>98</v>
      </c>
      <c r="C73" s="4" t="s">
        <v>99</v>
      </c>
      <c r="D73" s="58">
        <v>85</v>
      </c>
      <c r="E73" s="64">
        <v>0</v>
      </c>
      <c r="F73" s="64"/>
      <c r="G73" s="59">
        <v>0</v>
      </c>
      <c r="H73" s="59">
        <v>5</v>
      </c>
      <c r="I73" s="59">
        <v>0</v>
      </c>
      <c r="J73" s="59" t="s">
        <v>1237</v>
      </c>
      <c r="K73" s="59">
        <v>0</v>
      </c>
      <c r="L73" s="59">
        <v>0</v>
      </c>
      <c r="M73" s="59">
        <v>0</v>
      </c>
      <c r="N73" s="59">
        <v>0</v>
      </c>
      <c r="O73" s="59"/>
      <c r="P73" s="59"/>
      <c r="Q73" s="59">
        <v>0</v>
      </c>
    </row>
    <row r="74" spans="1:17" x14ac:dyDescent="0.35">
      <c r="A74" t="str">
        <f>IF(OR(ISBLANK(VLOOKUP(B74,'EUROSTAT-Code'!D:E,2,0)),ISNA(VLOOKUP(B74,'EUROSTAT-Code'!D:E,2,0))),"",VLOOKUP(B74,'EUROSTAT-Code'!D:E,2,0))</f>
        <v/>
      </c>
      <c r="B74" s="6" t="s">
        <v>100</v>
      </c>
      <c r="C74" s="6" t="s">
        <v>934</v>
      </c>
      <c r="D74" s="60">
        <v>45</v>
      </c>
      <c r="E74" s="65">
        <v>0</v>
      </c>
      <c r="F74" s="65"/>
      <c r="G74" s="61">
        <v>0</v>
      </c>
      <c r="H74" s="61">
        <v>0</v>
      </c>
      <c r="I74" s="61">
        <v>0</v>
      </c>
      <c r="J74" s="61">
        <v>15</v>
      </c>
      <c r="K74" s="61">
        <v>0</v>
      </c>
      <c r="L74" s="61">
        <v>0</v>
      </c>
      <c r="M74" s="61">
        <v>0</v>
      </c>
      <c r="N74" s="61">
        <v>0</v>
      </c>
      <c r="O74" s="61"/>
      <c r="P74" s="61"/>
      <c r="Q74" s="61">
        <v>0</v>
      </c>
    </row>
    <row r="75" spans="1:17" x14ac:dyDescent="0.35">
      <c r="A75" t="str">
        <f>IF(OR(ISBLANK(VLOOKUP(B75,'EUROSTAT-Code'!D:E,2,0)),ISNA(VLOOKUP(B75,'EUROSTAT-Code'!D:E,2,0))),"",VLOOKUP(B75,'EUROSTAT-Code'!D:E,2,0))</f>
        <v/>
      </c>
      <c r="B75" s="4" t="s">
        <v>102</v>
      </c>
      <c r="C75" s="4" t="s">
        <v>935</v>
      </c>
      <c r="D75" s="58">
        <v>90</v>
      </c>
      <c r="E75" s="64">
        <v>0</v>
      </c>
      <c r="F75" s="64"/>
      <c r="G75" s="59">
        <v>0</v>
      </c>
      <c r="H75" s="59">
        <v>0</v>
      </c>
      <c r="I75" s="59">
        <v>5</v>
      </c>
      <c r="J75" s="59">
        <v>35</v>
      </c>
      <c r="K75" s="59" t="s">
        <v>1237</v>
      </c>
      <c r="L75" s="59">
        <v>0</v>
      </c>
      <c r="M75" s="59">
        <v>0</v>
      </c>
      <c r="N75" s="59">
        <v>0</v>
      </c>
      <c r="O75" s="59"/>
      <c r="P75" s="59"/>
      <c r="Q75" s="59">
        <v>0</v>
      </c>
    </row>
    <row r="76" spans="1:17" x14ac:dyDescent="0.35">
      <c r="A76" t="str">
        <f>IF(OR(ISBLANK(VLOOKUP(B76,'EUROSTAT-Code'!D:E,2,0)),ISNA(VLOOKUP(B76,'EUROSTAT-Code'!D:E,2,0))),"",VLOOKUP(B76,'EUROSTAT-Code'!D:E,2,0))</f>
        <v/>
      </c>
      <c r="B76" s="6" t="s">
        <v>104</v>
      </c>
      <c r="C76" s="6" t="s">
        <v>936</v>
      </c>
      <c r="D76" s="60">
        <v>2655</v>
      </c>
      <c r="E76" s="65">
        <v>70</v>
      </c>
      <c r="F76" s="65"/>
      <c r="G76" s="61">
        <v>0</v>
      </c>
      <c r="H76" s="61" t="s">
        <v>1237</v>
      </c>
      <c r="I76" s="61">
        <v>160</v>
      </c>
      <c r="J76" s="61" t="s">
        <v>1237</v>
      </c>
      <c r="K76" s="61" t="s">
        <v>1237</v>
      </c>
      <c r="L76" s="61" t="s">
        <v>1237</v>
      </c>
      <c r="M76" s="61">
        <v>0</v>
      </c>
      <c r="N76" s="61" t="s">
        <v>1237</v>
      </c>
      <c r="O76" s="61"/>
      <c r="P76" s="61"/>
      <c r="Q76" s="61">
        <v>0</v>
      </c>
    </row>
    <row r="77" spans="1:17" x14ac:dyDescent="0.35">
      <c r="A77" t="str">
        <f>IF(OR(ISBLANK(VLOOKUP(B77,'EUROSTAT-Code'!D:E,2,0)),ISNA(VLOOKUP(B77,'EUROSTAT-Code'!D:E,2,0))),"",VLOOKUP(B77,'EUROSTAT-Code'!D:E,2,0))</f>
        <v/>
      </c>
      <c r="B77" s="4" t="s">
        <v>106</v>
      </c>
      <c r="C77" s="4" t="s">
        <v>937</v>
      </c>
      <c r="D77" s="58">
        <v>220</v>
      </c>
      <c r="E77" s="64">
        <v>25</v>
      </c>
      <c r="F77" s="64"/>
      <c r="G77" s="59">
        <v>0</v>
      </c>
      <c r="H77" s="59" t="s">
        <v>1237</v>
      </c>
      <c r="I77" s="59">
        <v>10</v>
      </c>
      <c r="J77" s="59">
        <v>20</v>
      </c>
      <c r="K77" s="59">
        <v>30</v>
      </c>
      <c r="L77" s="59">
        <v>0</v>
      </c>
      <c r="M77" s="59">
        <v>0</v>
      </c>
      <c r="N77" s="59">
        <v>0</v>
      </c>
      <c r="O77" s="59"/>
      <c r="P77" s="59"/>
      <c r="Q77" s="59">
        <v>0</v>
      </c>
    </row>
    <row r="78" spans="1:17" x14ac:dyDescent="0.35">
      <c r="A78" t="str">
        <f>IF(OR(ISBLANK(VLOOKUP(B78,'EUROSTAT-Code'!D:E,2,0)),ISNA(VLOOKUP(B78,'EUROSTAT-Code'!D:E,2,0))),"",VLOOKUP(B78,'EUROSTAT-Code'!D:E,2,0))</f>
        <v/>
      </c>
      <c r="B78" s="6" t="s">
        <v>108</v>
      </c>
      <c r="C78" s="6" t="s">
        <v>938</v>
      </c>
      <c r="D78" s="60">
        <v>655</v>
      </c>
      <c r="E78" s="65">
        <v>20</v>
      </c>
      <c r="F78" s="65"/>
      <c r="G78" s="61">
        <v>0</v>
      </c>
      <c r="H78" s="61" t="s">
        <v>1237</v>
      </c>
      <c r="I78" s="61">
        <v>245</v>
      </c>
      <c r="J78" s="61">
        <v>300</v>
      </c>
      <c r="K78" s="61" t="s">
        <v>1237</v>
      </c>
      <c r="L78" s="61">
        <v>0</v>
      </c>
      <c r="M78" s="61">
        <v>0</v>
      </c>
      <c r="N78" s="61">
        <v>0</v>
      </c>
      <c r="O78" s="61"/>
      <c r="P78" s="61"/>
      <c r="Q78" s="61">
        <v>0</v>
      </c>
    </row>
    <row r="79" spans="1:17" x14ac:dyDescent="0.35">
      <c r="A79" t="str">
        <f>IF(OR(ISBLANK(VLOOKUP(B79,'EUROSTAT-Code'!D:E,2,0)),ISNA(VLOOKUP(B79,'EUROSTAT-Code'!D:E,2,0))),"",VLOOKUP(B79,'EUROSTAT-Code'!D:E,2,0))</f>
        <v/>
      </c>
      <c r="B79" s="4" t="s">
        <v>110</v>
      </c>
      <c r="C79" s="4" t="s">
        <v>939</v>
      </c>
      <c r="D79" s="58">
        <v>5065</v>
      </c>
      <c r="E79" s="64" t="s">
        <v>1237</v>
      </c>
      <c r="F79" s="64"/>
      <c r="G79" s="59">
        <v>0</v>
      </c>
      <c r="H79" s="59" t="s">
        <v>1237</v>
      </c>
      <c r="I79" s="59" t="s">
        <v>1237</v>
      </c>
      <c r="J79" s="59" t="s">
        <v>1237</v>
      </c>
      <c r="K79" s="59">
        <v>0</v>
      </c>
      <c r="L79" s="59" t="s">
        <v>1237</v>
      </c>
      <c r="M79" s="59">
        <v>0</v>
      </c>
      <c r="N79" s="59">
        <v>4850</v>
      </c>
      <c r="O79" s="59"/>
      <c r="P79" s="59"/>
      <c r="Q79" s="59">
        <v>0</v>
      </c>
    </row>
    <row r="80" spans="1:17" x14ac:dyDescent="0.35">
      <c r="A80" t="str">
        <f>IF(OR(ISBLANK(VLOOKUP(B80,'EUROSTAT-Code'!D:E,2,0)),ISNA(VLOOKUP(B80,'EUROSTAT-Code'!D:E,2,0))),"",VLOOKUP(B80,'EUROSTAT-Code'!D:E,2,0))</f>
        <v/>
      </c>
      <c r="B80" s="6" t="s">
        <v>112</v>
      </c>
      <c r="C80" s="6" t="s">
        <v>940</v>
      </c>
      <c r="D80" s="60">
        <v>150</v>
      </c>
      <c r="E80" s="65">
        <v>0</v>
      </c>
      <c r="F80" s="65"/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/>
      <c r="P80" s="61"/>
      <c r="Q80" s="61">
        <v>0</v>
      </c>
    </row>
    <row r="81" spans="1:17" x14ac:dyDescent="0.35">
      <c r="A81" t="str">
        <f>IF(OR(ISBLANK(VLOOKUP(B81,'EUROSTAT-Code'!D:E,2,0)),ISNA(VLOOKUP(B81,'EUROSTAT-Code'!D:E,2,0))),"",VLOOKUP(B81,'EUROSTAT-Code'!D:E,2,0))</f>
        <v>x</v>
      </c>
      <c r="B81" s="4" t="s">
        <v>114</v>
      </c>
      <c r="C81" s="4" t="s">
        <v>941</v>
      </c>
      <c r="D81" s="58">
        <v>215</v>
      </c>
      <c r="E81" s="64">
        <v>0</v>
      </c>
      <c r="F81" s="64"/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215</v>
      </c>
      <c r="N81" s="59">
        <v>0</v>
      </c>
      <c r="O81" s="59"/>
      <c r="P81" s="59"/>
      <c r="Q81" s="59">
        <v>0</v>
      </c>
    </row>
    <row r="82" spans="1:17" x14ac:dyDescent="0.35">
      <c r="A82" t="str">
        <f>IF(OR(ISBLANK(VLOOKUP(B82,'EUROSTAT-Code'!D:E,2,0)),ISNA(VLOOKUP(B82,'EUROSTAT-Code'!D:E,2,0))),"",VLOOKUP(B82,'EUROSTAT-Code'!D:E,2,0))</f>
        <v>x</v>
      </c>
      <c r="B82" s="6" t="s">
        <v>116</v>
      </c>
      <c r="C82" s="6" t="s">
        <v>943</v>
      </c>
      <c r="D82" s="60">
        <v>3225</v>
      </c>
      <c r="E82" s="65" t="s">
        <v>1237</v>
      </c>
      <c r="F82" s="65"/>
      <c r="G82" s="61">
        <v>0</v>
      </c>
      <c r="H82" s="61" t="s">
        <v>1237</v>
      </c>
      <c r="I82" s="61">
        <v>0</v>
      </c>
      <c r="J82" s="61">
        <v>0</v>
      </c>
      <c r="K82" s="61" t="s">
        <v>1237</v>
      </c>
      <c r="L82" s="61">
        <v>770</v>
      </c>
      <c r="M82" s="61">
        <v>0</v>
      </c>
      <c r="N82" s="61">
        <v>2295</v>
      </c>
      <c r="O82" s="61"/>
      <c r="P82" s="61"/>
      <c r="Q82" s="61">
        <v>0</v>
      </c>
    </row>
    <row r="83" spans="1:17" x14ac:dyDescent="0.35">
      <c r="A83" t="str">
        <f>IF(OR(ISBLANK(VLOOKUP(B83,'EUROSTAT-Code'!D:E,2,0)),ISNA(VLOOKUP(B83,'EUROSTAT-Code'!D:E,2,0))),"",VLOOKUP(B83,'EUROSTAT-Code'!D:E,2,0))</f>
        <v/>
      </c>
      <c r="B83" s="4" t="s">
        <v>118</v>
      </c>
      <c r="C83" s="4" t="s">
        <v>944</v>
      </c>
      <c r="D83" s="58">
        <v>50</v>
      </c>
      <c r="E83" s="64">
        <v>15</v>
      </c>
      <c r="F83" s="64"/>
      <c r="G83" s="59">
        <v>0</v>
      </c>
      <c r="H83" s="59">
        <v>25</v>
      </c>
      <c r="I83" s="59">
        <v>0</v>
      </c>
      <c r="J83" s="59" t="s">
        <v>1237</v>
      </c>
      <c r="K83" s="59">
        <v>5</v>
      </c>
      <c r="L83" s="59">
        <v>0</v>
      </c>
      <c r="M83" s="59">
        <v>0</v>
      </c>
      <c r="N83" s="59">
        <v>0</v>
      </c>
      <c r="O83" s="59"/>
      <c r="P83" s="59"/>
      <c r="Q83" s="59">
        <v>0</v>
      </c>
    </row>
    <row r="84" spans="1:17" x14ac:dyDescent="0.35">
      <c r="A84" t="str">
        <f>IF(OR(ISBLANK(VLOOKUP(B84,'EUROSTAT-Code'!D:E,2,0)),ISNA(VLOOKUP(B84,'EUROSTAT-Code'!D:E,2,0))),"",VLOOKUP(B84,'EUROSTAT-Code'!D:E,2,0))</f>
        <v/>
      </c>
      <c r="B84" s="6" t="s">
        <v>119</v>
      </c>
      <c r="C84" s="6" t="s">
        <v>945</v>
      </c>
      <c r="D84" s="60">
        <v>415</v>
      </c>
      <c r="E84" s="65">
        <v>0</v>
      </c>
      <c r="F84" s="65"/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415</v>
      </c>
      <c r="M84" s="61">
        <v>0</v>
      </c>
      <c r="N84" s="61">
        <v>0</v>
      </c>
      <c r="O84" s="61"/>
      <c r="P84" s="61"/>
      <c r="Q84" s="61">
        <v>0</v>
      </c>
    </row>
    <row r="85" spans="1:17" x14ac:dyDescent="0.35">
      <c r="A85" t="str">
        <f>IF(OR(ISBLANK(VLOOKUP(B85,'EUROSTAT-Code'!D:E,2,0)),ISNA(VLOOKUP(B85,'EUROSTAT-Code'!D:E,2,0))),"",VLOOKUP(B85,'EUROSTAT-Code'!D:E,2,0))</f>
        <v/>
      </c>
      <c r="B85" s="4" t="s">
        <v>121</v>
      </c>
      <c r="C85" s="4" t="s">
        <v>946</v>
      </c>
      <c r="D85" s="58">
        <v>1825</v>
      </c>
      <c r="E85" s="64" t="s">
        <v>1237</v>
      </c>
      <c r="F85" s="64"/>
      <c r="G85" s="59">
        <v>0</v>
      </c>
      <c r="H85" s="59" t="s">
        <v>1237</v>
      </c>
      <c r="I85" s="59">
        <v>0</v>
      </c>
      <c r="J85" s="59">
        <v>0</v>
      </c>
      <c r="K85" s="59" t="s">
        <v>1237</v>
      </c>
      <c r="L85" s="59">
        <v>1115</v>
      </c>
      <c r="M85" s="59">
        <v>0</v>
      </c>
      <c r="N85" s="59">
        <v>670</v>
      </c>
      <c r="O85" s="59"/>
      <c r="P85" s="59"/>
      <c r="Q85" s="59">
        <v>0</v>
      </c>
    </row>
    <row r="86" spans="1:17" x14ac:dyDescent="0.35">
      <c r="A86" t="str">
        <f>IF(OR(ISBLANK(VLOOKUP(B86,'EUROSTAT-Code'!D:E,2,0)),ISNA(VLOOKUP(B86,'EUROSTAT-Code'!D:E,2,0))),"",VLOOKUP(B86,'EUROSTAT-Code'!D:E,2,0))</f>
        <v>x</v>
      </c>
      <c r="B86" s="6" t="s">
        <v>123</v>
      </c>
      <c r="C86" s="6" t="s">
        <v>947</v>
      </c>
      <c r="D86" s="60">
        <v>635</v>
      </c>
      <c r="E86" s="65">
        <v>0</v>
      </c>
      <c r="F86" s="65"/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620</v>
      </c>
      <c r="M86" s="61">
        <v>0</v>
      </c>
      <c r="N86" s="61">
        <v>0</v>
      </c>
      <c r="O86" s="61"/>
      <c r="P86" s="61"/>
      <c r="Q86" s="61">
        <v>0</v>
      </c>
    </row>
    <row r="87" spans="1:17" x14ac:dyDescent="0.35">
      <c r="A87" t="str">
        <f>IF(OR(ISBLANK(VLOOKUP(B87,'EUROSTAT-Code'!D:E,2,0)),ISNA(VLOOKUP(B87,'EUROSTAT-Code'!D:E,2,0))),"",VLOOKUP(B87,'EUROSTAT-Code'!D:E,2,0))</f>
        <v/>
      </c>
      <c r="B87" s="4" t="s">
        <v>125</v>
      </c>
      <c r="C87" s="4" t="s">
        <v>948</v>
      </c>
      <c r="D87" s="58">
        <v>85</v>
      </c>
      <c r="E87" s="64">
        <v>60</v>
      </c>
      <c r="F87" s="64"/>
      <c r="G87" s="59" t="s">
        <v>1237</v>
      </c>
      <c r="H87" s="59" t="s">
        <v>1237</v>
      </c>
      <c r="I87" s="59" t="s">
        <v>1237</v>
      </c>
      <c r="J87" s="59" t="s">
        <v>1237</v>
      </c>
      <c r="K87" s="59">
        <v>15</v>
      </c>
      <c r="L87" s="59">
        <v>0</v>
      </c>
      <c r="M87" s="59">
        <v>0</v>
      </c>
      <c r="N87" s="59" t="s">
        <v>1237</v>
      </c>
      <c r="O87" s="59"/>
      <c r="P87" s="59"/>
      <c r="Q87" s="59">
        <v>0</v>
      </c>
    </row>
    <row r="88" spans="1:17" x14ac:dyDescent="0.35">
      <c r="A88" t="str">
        <f>IF(OR(ISBLANK(VLOOKUP(B88,'EUROSTAT-Code'!D:E,2,0)),ISNA(VLOOKUP(B88,'EUROSTAT-Code'!D:E,2,0))),"",VLOOKUP(B88,'EUROSTAT-Code'!D:E,2,0))</f>
        <v>x</v>
      </c>
      <c r="B88" s="6" t="s">
        <v>127</v>
      </c>
      <c r="C88" s="6" t="s">
        <v>949</v>
      </c>
      <c r="D88" s="60">
        <v>700</v>
      </c>
      <c r="E88" s="65">
        <v>305</v>
      </c>
      <c r="F88" s="65"/>
      <c r="G88" s="61">
        <v>25</v>
      </c>
      <c r="H88" s="61">
        <v>260</v>
      </c>
      <c r="I88" s="61">
        <v>0</v>
      </c>
      <c r="J88" s="61">
        <v>0</v>
      </c>
      <c r="K88" s="61">
        <v>80</v>
      </c>
      <c r="L88" s="61" t="s">
        <v>1237</v>
      </c>
      <c r="M88" s="61">
        <v>0</v>
      </c>
      <c r="N88" s="61" t="s">
        <v>1237</v>
      </c>
      <c r="O88" s="61"/>
      <c r="P88" s="61"/>
      <c r="Q88" s="61">
        <v>0</v>
      </c>
    </row>
    <row r="89" spans="1:17" x14ac:dyDescent="0.35">
      <c r="A89" t="str">
        <f>IF(OR(ISBLANK(VLOOKUP(B89,'EUROSTAT-Code'!D:E,2,0)),ISNA(VLOOKUP(B89,'EUROSTAT-Code'!D:E,2,0))),"",VLOOKUP(B89,'EUROSTAT-Code'!D:E,2,0))</f>
        <v/>
      </c>
      <c r="B89" s="4" t="s">
        <v>129</v>
      </c>
      <c r="C89" s="4" t="s">
        <v>950</v>
      </c>
      <c r="D89" s="58">
        <v>55</v>
      </c>
      <c r="E89" s="64">
        <v>35</v>
      </c>
      <c r="F89" s="64"/>
      <c r="G89" s="59" t="s">
        <v>1237</v>
      </c>
      <c r="H89" s="59">
        <v>5</v>
      </c>
      <c r="I89" s="59" t="s">
        <v>1237</v>
      </c>
      <c r="J89" s="59" t="s">
        <v>1237</v>
      </c>
      <c r="K89" s="59">
        <v>10</v>
      </c>
      <c r="L89" s="59">
        <v>0</v>
      </c>
      <c r="M89" s="59">
        <v>0</v>
      </c>
      <c r="N89" s="59" t="s">
        <v>1237</v>
      </c>
      <c r="O89" s="59"/>
      <c r="P89" s="59"/>
      <c r="Q89" s="59">
        <v>0</v>
      </c>
    </row>
    <row r="90" spans="1:17" x14ac:dyDescent="0.35">
      <c r="A90" t="str">
        <f>IF(OR(ISBLANK(VLOOKUP(B90,'EUROSTAT-Code'!D:E,2,0)),ISNA(VLOOKUP(B90,'EUROSTAT-Code'!D:E,2,0))),"",VLOOKUP(B90,'EUROSTAT-Code'!D:E,2,0))</f>
        <v>x</v>
      </c>
      <c r="B90" s="6" t="s">
        <v>131</v>
      </c>
      <c r="C90" s="6" t="s">
        <v>1251</v>
      </c>
      <c r="D90" s="60">
        <v>2490</v>
      </c>
      <c r="E90" s="65">
        <v>425</v>
      </c>
      <c r="F90" s="65"/>
      <c r="G90" s="61" t="s">
        <v>1237</v>
      </c>
      <c r="H90" s="61">
        <v>405</v>
      </c>
      <c r="I90" s="61" t="s">
        <v>1237</v>
      </c>
      <c r="J90" s="61" t="s">
        <v>1237</v>
      </c>
      <c r="K90" s="61">
        <v>75</v>
      </c>
      <c r="L90" s="61" t="s">
        <v>1237</v>
      </c>
      <c r="M90" s="61">
        <v>200</v>
      </c>
      <c r="N90" s="61">
        <v>1285</v>
      </c>
      <c r="O90" s="61"/>
      <c r="P90" s="61"/>
      <c r="Q90" s="61">
        <v>0</v>
      </c>
    </row>
    <row r="91" spans="1:17" x14ac:dyDescent="0.35">
      <c r="A91" t="str">
        <f>IF(OR(ISBLANK(VLOOKUP(B91,'EUROSTAT-Code'!D:E,2,0)),ISNA(VLOOKUP(B91,'EUROSTAT-Code'!D:E,2,0))),"",VLOOKUP(B91,'EUROSTAT-Code'!D:E,2,0))</f>
        <v>x</v>
      </c>
      <c r="B91" s="4" t="s">
        <v>133</v>
      </c>
      <c r="C91" s="4" t="s">
        <v>1252</v>
      </c>
      <c r="D91" s="58">
        <v>960</v>
      </c>
      <c r="E91" s="64">
        <v>45</v>
      </c>
      <c r="F91" s="64"/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870</v>
      </c>
      <c r="M91" s="59">
        <v>0</v>
      </c>
      <c r="N91" s="59">
        <v>0</v>
      </c>
      <c r="O91" s="59"/>
      <c r="P91" s="59"/>
      <c r="Q91" s="59">
        <v>0</v>
      </c>
    </row>
    <row r="92" spans="1:17" x14ac:dyDescent="0.35">
      <c r="A92" t="str">
        <f>IF(OR(ISBLANK(VLOOKUP(B92,'EUROSTAT-Code'!D:E,2,0)),ISNA(VLOOKUP(B92,'EUROSTAT-Code'!D:E,2,0))),"",VLOOKUP(B92,'EUROSTAT-Code'!D:E,2,0))</f>
        <v/>
      </c>
      <c r="B92" s="6" t="s">
        <v>291</v>
      </c>
      <c r="C92" s="6" t="s">
        <v>1292</v>
      </c>
      <c r="D92" s="60">
        <v>0</v>
      </c>
      <c r="E92" s="65">
        <v>0</v>
      </c>
      <c r="F92" s="65"/>
      <c r="G92" s="61">
        <v>0</v>
      </c>
      <c r="H92" s="61">
        <v>0</v>
      </c>
      <c r="I92" s="61">
        <v>0</v>
      </c>
      <c r="J92" s="61">
        <v>0</v>
      </c>
      <c r="K92" s="61">
        <v>0</v>
      </c>
      <c r="L92" s="61">
        <v>0</v>
      </c>
      <c r="M92" s="61">
        <v>0</v>
      </c>
      <c r="N92" s="61">
        <v>0</v>
      </c>
      <c r="O92" s="61"/>
      <c r="P92" s="61"/>
      <c r="Q92" s="61">
        <v>0</v>
      </c>
    </row>
    <row r="93" spans="1:17" x14ac:dyDescent="0.35">
      <c r="A93" t="str">
        <f>IF(OR(ISBLANK(VLOOKUP(B93,'EUROSTAT-Code'!D:E,2,0)),ISNA(VLOOKUP(B93,'EUROSTAT-Code'!D:E,2,0))),"",VLOOKUP(B93,'EUROSTAT-Code'!D:E,2,0))</f>
        <v>x</v>
      </c>
      <c r="B93" s="4" t="s">
        <v>134</v>
      </c>
      <c r="C93" s="4" t="s">
        <v>952</v>
      </c>
      <c r="D93" s="58">
        <v>100</v>
      </c>
      <c r="E93" s="64">
        <v>0</v>
      </c>
      <c r="F93" s="64"/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50</v>
      </c>
      <c r="O93" s="59"/>
      <c r="P93" s="59"/>
      <c r="Q93" s="59">
        <v>0</v>
      </c>
    </row>
    <row r="94" spans="1:17" x14ac:dyDescent="0.35">
      <c r="A94" t="str">
        <f>IF(OR(ISBLANK(VLOOKUP(B94,'EUROSTAT-Code'!D:E,2,0)),ISNA(VLOOKUP(B94,'EUROSTAT-Code'!D:E,2,0))),"",VLOOKUP(B94,'EUROSTAT-Code'!D:E,2,0))</f>
        <v/>
      </c>
      <c r="B94" s="6" t="s">
        <v>136</v>
      </c>
      <c r="C94" s="6" t="s">
        <v>953</v>
      </c>
      <c r="D94" s="60">
        <v>5</v>
      </c>
      <c r="E94" s="65">
        <v>0</v>
      </c>
      <c r="F94" s="65"/>
      <c r="G94" s="61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5</v>
      </c>
      <c r="N94" s="61">
        <v>0</v>
      </c>
      <c r="O94" s="61"/>
      <c r="P94" s="61"/>
      <c r="Q94" s="61">
        <v>0</v>
      </c>
    </row>
    <row r="95" spans="1:17" x14ac:dyDescent="0.35">
      <c r="A95" t="str">
        <f>IF(OR(ISBLANK(VLOOKUP(B95,'EUROSTAT-Code'!D:E,2,0)),ISNA(VLOOKUP(B95,'EUROSTAT-Code'!D:E,2,0))),"",VLOOKUP(B95,'EUROSTAT-Code'!D:E,2,0))</f>
        <v/>
      </c>
      <c r="B95" s="4" t="s">
        <v>138</v>
      </c>
      <c r="C95" s="4" t="s">
        <v>1253</v>
      </c>
      <c r="D95" s="58">
        <v>15</v>
      </c>
      <c r="E95" s="64">
        <v>0</v>
      </c>
      <c r="F95" s="64"/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/>
      <c r="P95" s="59"/>
      <c r="Q95" s="59">
        <v>0</v>
      </c>
    </row>
    <row r="96" spans="1:17" x14ac:dyDescent="0.35">
      <c r="A96" t="str">
        <f>IF(OR(ISBLANK(VLOOKUP(B96,'EUROSTAT-Code'!D:E,2,0)),ISNA(VLOOKUP(B96,'EUROSTAT-Code'!D:E,2,0))),"",VLOOKUP(B96,'EUROSTAT-Code'!D:E,2,0))</f>
        <v/>
      </c>
      <c r="B96" s="6" t="s">
        <v>140</v>
      </c>
      <c r="C96" s="6" t="s">
        <v>1254</v>
      </c>
      <c r="D96" s="60">
        <v>45</v>
      </c>
      <c r="E96" s="65">
        <v>0</v>
      </c>
      <c r="F96" s="65"/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5</v>
      </c>
      <c r="O96" s="61"/>
      <c r="P96" s="61"/>
      <c r="Q96" s="61">
        <v>0</v>
      </c>
    </row>
    <row r="97" spans="1:17" x14ac:dyDescent="0.35">
      <c r="A97" t="str">
        <f>IF(OR(ISBLANK(VLOOKUP(B97,'EUROSTAT-Code'!D:E,2,0)),ISNA(VLOOKUP(B97,'EUROSTAT-Code'!D:E,2,0))),"",VLOOKUP(B97,'EUROSTAT-Code'!D:E,2,0))</f>
        <v>x</v>
      </c>
      <c r="B97" s="4" t="s">
        <v>142</v>
      </c>
      <c r="C97" s="4" t="s">
        <v>1255</v>
      </c>
      <c r="D97" s="58">
        <v>4270</v>
      </c>
      <c r="E97" s="64">
        <v>1450</v>
      </c>
      <c r="F97" s="64"/>
      <c r="G97" s="59" t="s">
        <v>1237</v>
      </c>
      <c r="H97" s="59">
        <v>1195</v>
      </c>
      <c r="I97" s="59">
        <v>0</v>
      </c>
      <c r="J97" s="59">
        <v>0</v>
      </c>
      <c r="K97" s="59">
        <v>360</v>
      </c>
      <c r="L97" s="59" t="s">
        <v>1237</v>
      </c>
      <c r="M97" s="59" t="s">
        <v>1237</v>
      </c>
      <c r="N97" s="59">
        <v>755</v>
      </c>
      <c r="O97" s="59"/>
      <c r="P97" s="59"/>
      <c r="Q97" s="59">
        <v>0</v>
      </c>
    </row>
    <row r="98" spans="1:17" x14ac:dyDescent="0.35">
      <c r="A98" t="str">
        <f>IF(OR(ISBLANK(VLOOKUP(B98,'EUROSTAT-Code'!D:E,2,0)),ISNA(VLOOKUP(B98,'EUROSTAT-Code'!D:E,2,0))),"",VLOOKUP(B98,'EUROSTAT-Code'!D:E,2,0))</f>
        <v/>
      </c>
      <c r="B98" s="6" t="s">
        <v>332</v>
      </c>
      <c r="C98" s="6" t="s">
        <v>955</v>
      </c>
      <c r="D98" s="60">
        <v>0</v>
      </c>
      <c r="E98" s="65">
        <v>0</v>
      </c>
      <c r="F98" s="65"/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/>
      <c r="P98" s="61"/>
      <c r="Q98" s="61">
        <v>0</v>
      </c>
    </row>
    <row r="99" spans="1:17" x14ac:dyDescent="0.35">
      <c r="A99" t="str">
        <f>IF(OR(ISBLANK(VLOOKUP(B99,'EUROSTAT-Code'!D:E,2,0)),ISNA(VLOOKUP(B99,'EUROSTAT-Code'!D:E,2,0))),"",VLOOKUP(B99,'EUROSTAT-Code'!D:E,2,0))</f>
        <v/>
      </c>
      <c r="B99" s="4" t="s">
        <v>144</v>
      </c>
      <c r="C99" s="4" t="s">
        <v>1256</v>
      </c>
      <c r="D99" s="58">
        <v>5</v>
      </c>
      <c r="E99" s="64">
        <v>0</v>
      </c>
      <c r="F99" s="64"/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/>
      <c r="P99" s="59"/>
      <c r="Q99" s="59">
        <v>0</v>
      </c>
    </row>
    <row r="100" spans="1:17" x14ac:dyDescent="0.35">
      <c r="A100" t="str">
        <f>IF(OR(ISBLANK(VLOOKUP(B100,'EUROSTAT-Code'!D:E,2,0)),ISNA(VLOOKUP(B100,'EUROSTAT-Code'!D:E,2,0))),"",VLOOKUP(B100,'EUROSTAT-Code'!D:E,2,0))</f>
        <v/>
      </c>
      <c r="B100" s="6" t="s">
        <v>145</v>
      </c>
      <c r="C100" s="6" t="s">
        <v>956</v>
      </c>
      <c r="D100" s="60">
        <v>160</v>
      </c>
      <c r="E100" s="65" t="s">
        <v>1237</v>
      </c>
      <c r="F100" s="65"/>
      <c r="G100" s="61">
        <v>0</v>
      </c>
      <c r="H100" s="61" t="s">
        <v>1237</v>
      </c>
      <c r="I100" s="61">
        <v>0</v>
      </c>
      <c r="J100" s="61">
        <v>0</v>
      </c>
      <c r="K100" s="61" t="s">
        <v>1237</v>
      </c>
      <c r="L100" s="61">
        <v>0</v>
      </c>
      <c r="M100" s="61" t="s">
        <v>1237</v>
      </c>
      <c r="N100" s="61">
        <v>155</v>
      </c>
      <c r="O100" s="61"/>
      <c r="P100" s="61"/>
      <c r="Q100" s="61">
        <v>0</v>
      </c>
    </row>
    <row r="101" spans="1:17" x14ac:dyDescent="0.35">
      <c r="A101" t="str">
        <f>IF(OR(ISBLANK(VLOOKUP(B101,'EUROSTAT-Code'!D:E,2,0)),ISNA(VLOOKUP(B101,'EUROSTAT-Code'!D:E,2,0))),"",VLOOKUP(B101,'EUROSTAT-Code'!D:E,2,0))</f>
        <v/>
      </c>
      <c r="B101" s="4" t="s">
        <v>147</v>
      </c>
      <c r="C101" s="4" t="s">
        <v>957</v>
      </c>
      <c r="D101" s="58">
        <v>40</v>
      </c>
      <c r="E101" s="64">
        <v>25</v>
      </c>
      <c r="F101" s="64"/>
      <c r="G101" s="59">
        <v>0</v>
      </c>
      <c r="H101" s="59" t="s">
        <v>1237</v>
      </c>
      <c r="I101" s="59" t="s">
        <v>1237</v>
      </c>
      <c r="J101" s="59" t="s">
        <v>1237</v>
      </c>
      <c r="K101" s="59">
        <v>10</v>
      </c>
      <c r="L101" s="59">
        <v>0</v>
      </c>
      <c r="M101" s="59">
        <v>0</v>
      </c>
      <c r="N101" s="59" t="s">
        <v>1237</v>
      </c>
      <c r="O101" s="59"/>
      <c r="P101" s="59"/>
      <c r="Q101" s="59">
        <v>0</v>
      </c>
    </row>
    <row r="102" spans="1:17" x14ac:dyDescent="0.35">
      <c r="A102" t="str">
        <f>IF(OR(ISBLANK(VLOOKUP(B102,'EUROSTAT-Code'!D:E,2,0)),ISNA(VLOOKUP(B102,'EUROSTAT-Code'!D:E,2,0))),"",VLOOKUP(B102,'EUROSTAT-Code'!D:E,2,0))</f>
        <v/>
      </c>
      <c r="B102" s="6" t="s">
        <v>148</v>
      </c>
      <c r="C102" s="6" t="s">
        <v>1257</v>
      </c>
      <c r="D102" s="60">
        <v>80</v>
      </c>
      <c r="E102" s="65">
        <v>55</v>
      </c>
      <c r="F102" s="65"/>
      <c r="G102" s="61" t="s">
        <v>1237</v>
      </c>
      <c r="H102" s="61" t="s">
        <v>1237</v>
      </c>
      <c r="I102" s="61" t="s">
        <v>1237</v>
      </c>
      <c r="J102" s="61" t="s">
        <v>1237</v>
      </c>
      <c r="K102" s="61">
        <v>15</v>
      </c>
      <c r="L102" s="61">
        <v>0</v>
      </c>
      <c r="M102" s="61">
        <v>0</v>
      </c>
      <c r="N102" s="61" t="s">
        <v>1237</v>
      </c>
      <c r="O102" s="61"/>
      <c r="P102" s="61"/>
      <c r="Q102" s="61">
        <v>0</v>
      </c>
    </row>
    <row r="103" spans="1:17" x14ac:dyDescent="0.35">
      <c r="A103" t="str">
        <f>IF(OR(ISBLANK(VLOOKUP(B103,'EUROSTAT-Code'!D:E,2,0)),ISNA(VLOOKUP(B103,'EUROSTAT-Code'!D:E,2,0))),"",VLOOKUP(B103,'EUROSTAT-Code'!D:E,2,0))</f>
        <v>x</v>
      </c>
      <c r="B103" s="4" t="s">
        <v>149</v>
      </c>
      <c r="C103" s="4" t="s">
        <v>1258</v>
      </c>
      <c r="D103" s="58">
        <v>20</v>
      </c>
      <c r="E103" s="64">
        <v>5</v>
      </c>
      <c r="F103" s="64"/>
      <c r="G103" s="59">
        <v>0</v>
      </c>
      <c r="H103" s="59">
        <v>0</v>
      </c>
      <c r="I103" s="59">
        <v>5</v>
      </c>
      <c r="J103" s="59">
        <v>0</v>
      </c>
      <c r="K103" s="59">
        <v>5</v>
      </c>
      <c r="L103" s="59">
        <v>0</v>
      </c>
      <c r="M103" s="59">
        <v>0</v>
      </c>
      <c r="N103" s="59">
        <v>0</v>
      </c>
      <c r="O103" s="59"/>
      <c r="P103" s="59"/>
      <c r="Q103" s="59">
        <v>0</v>
      </c>
    </row>
    <row r="104" spans="1:17" x14ac:dyDescent="0.35">
      <c r="A104" t="str">
        <f>IF(OR(ISBLANK(VLOOKUP(B104,'EUROSTAT-Code'!D:E,2,0)),ISNA(VLOOKUP(B104,'EUROSTAT-Code'!D:E,2,0))),"",VLOOKUP(B104,'EUROSTAT-Code'!D:E,2,0))</f>
        <v>x</v>
      </c>
      <c r="B104" s="6" t="s">
        <v>150</v>
      </c>
      <c r="C104" s="6" t="s">
        <v>958</v>
      </c>
      <c r="D104" s="60">
        <v>140</v>
      </c>
      <c r="E104" s="65" t="s">
        <v>1237</v>
      </c>
      <c r="F104" s="65"/>
      <c r="G104" s="61">
        <v>0</v>
      </c>
      <c r="H104" s="61">
        <v>0</v>
      </c>
      <c r="I104" s="61">
        <v>0</v>
      </c>
      <c r="J104" s="61">
        <v>0</v>
      </c>
      <c r="K104" s="61" t="s">
        <v>1237</v>
      </c>
      <c r="L104" s="61">
        <v>0</v>
      </c>
      <c r="M104" s="61">
        <v>0</v>
      </c>
      <c r="N104" s="61">
        <v>140</v>
      </c>
      <c r="O104" s="61"/>
      <c r="P104" s="61"/>
      <c r="Q104" s="61">
        <v>0</v>
      </c>
    </row>
    <row r="105" spans="1:17" x14ac:dyDescent="0.35">
      <c r="A105" t="str">
        <f>IF(OR(ISBLANK(VLOOKUP(B105,'EUROSTAT-Code'!D:E,2,0)),ISNA(VLOOKUP(B105,'EUROSTAT-Code'!D:E,2,0))),"",VLOOKUP(B105,'EUROSTAT-Code'!D:E,2,0))</f>
        <v>x</v>
      </c>
      <c r="B105" s="4" t="s">
        <v>292</v>
      </c>
      <c r="C105" s="4" t="s">
        <v>959</v>
      </c>
      <c r="D105" s="58">
        <v>0</v>
      </c>
      <c r="E105" s="64">
        <v>0</v>
      </c>
      <c r="F105" s="64"/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/>
      <c r="P105" s="59"/>
      <c r="Q105" s="59">
        <v>0</v>
      </c>
    </row>
    <row r="106" spans="1:17" x14ac:dyDescent="0.35">
      <c r="A106" t="str">
        <f>IF(OR(ISBLANK(VLOOKUP(B106,'EUROSTAT-Code'!D:E,2,0)),ISNA(VLOOKUP(B106,'EUROSTAT-Code'!D:E,2,0))),"",VLOOKUP(B106,'EUROSTAT-Code'!D:E,2,0))</f>
        <v/>
      </c>
      <c r="B106" s="6" t="s">
        <v>333</v>
      </c>
      <c r="C106" s="6" t="s">
        <v>960</v>
      </c>
      <c r="D106" s="60">
        <v>0</v>
      </c>
      <c r="E106" s="65">
        <v>0</v>
      </c>
      <c r="F106" s="65"/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/>
      <c r="P106" s="61"/>
      <c r="Q106" s="61">
        <v>0</v>
      </c>
    </row>
    <row r="107" spans="1:17" x14ac:dyDescent="0.35">
      <c r="A107" t="str">
        <f>IF(OR(ISBLANK(VLOOKUP(B107,'EUROSTAT-Code'!D:E,2,0)),ISNA(VLOOKUP(B107,'EUROSTAT-Code'!D:E,2,0))),"",VLOOKUP(B107,'EUROSTAT-Code'!D:E,2,0))</f>
        <v/>
      </c>
      <c r="B107" s="4" t="s">
        <v>294</v>
      </c>
      <c r="C107" s="4" t="s">
        <v>961</v>
      </c>
      <c r="D107" s="58">
        <v>0</v>
      </c>
      <c r="E107" s="64">
        <v>0</v>
      </c>
      <c r="F107" s="64"/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/>
      <c r="P107" s="59"/>
      <c r="Q107" s="59">
        <v>0</v>
      </c>
    </row>
    <row r="108" spans="1:17" x14ac:dyDescent="0.35">
      <c r="A108" t="str">
        <f>IF(OR(ISBLANK(VLOOKUP(B108,'EUROSTAT-Code'!D:E,2,0)),ISNA(VLOOKUP(B108,'EUROSTAT-Code'!D:E,2,0))),"",VLOOKUP(B108,'EUROSTAT-Code'!D:E,2,0))</f>
        <v/>
      </c>
      <c r="B108" s="6" t="s">
        <v>152</v>
      </c>
      <c r="C108" s="6" t="s">
        <v>1259</v>
      </c>
      <c r="D108" s="60">
        <v>10</v>
      </c>
      <c r="E108" s="65">
        <v>0</v>
      </c>
      <c r="F108" s="65"/>
      <c r="G108" s="61" t="s">
        <v>1237</v>
      </c>
      <c r="H108" s="61">
        <v>0</v>
      </c>
      <c r="I108" s="61">
        <v>0</v>
      </c>
      <c r="J108" s="61">
        <v>0</v>
      </c>
      <c r="K108" s="61">
        <v>0</v>
      </c>
      <c r="L108" s="61">
        <v>0</v>
      </c>
      <c r="M108" s="61">
        <v>0</v>
      </c>
      <c r="N108" s="61" t="s">
        <v>1237</v>
      </c>
      <c r="O108" s="61"/>
      <c r="P108" s="61"/>
      <c r="Q108" s="61">
        <v>0</v>
      </c>
    </row>
    <row r="109" spans="1:17" x14ac:dyDescent="0.35">
      <c r="A109" t="str">
        <f>IF(OR(ISBLANK(VLOOKUP(B109,'EUROSTAT-Code'!D:E,2,0)),ISNA(VLOOKUP(B109,'EUROSTAT-Code'!D:E,2,0))),"",VLOOKUP(B109,'EUROSTAT-Code'!D:E,2,0))</f>
        <v/>
      </c>
      <c r="B109" s="4" t="s">
        <v>153</v>
      </c>
      <c r="C109" s="4" t="s">
        <v>1260</v>
      </c>
      <c r="D109" s="58">
        <v>30</v>
      </c>
      <c r="E109" s="64">
        <v>10</v>
      </c>
      <c r="F109" s="64"/>
      <c r="G109" s="59" t="s">
        <v>1237</v>
      </c>
      <c r="H109" s="59">
        <v>0</v>
      </c>
      <c r="I109" s="59">
        <v>10</v>
      </c>
      <c r="J109" s="59">
        <v>0</v>
      </c>
      <c r="K109" s="59">
        <v>5</v>
      </c>
      <c r="L109" s="59">
        <v>0</v>
      </c>
      <c r="M109" s="59">
        <v>0</v>
      </c>
      <c r="N109" s="59">
        <v>0</v>
      </c>
      <c r="O109" s="59"/>
      <c r="P109" s="59"/>
      <c r="Q109" s="59">
        <v>0</v>
      </c>
    </row>
    <row r="110" spans="1:17" x14ac:dyDescent="0.35">
      <c r="A110" t="str">
        <f>IF(OR(ISBLANK(VLOOKUP(B110,'EUROSTAT-Code'!D:E,2,0)),ISNA(VLOOKUP(B110,'EUROSTAT-Code'!D:E,2,0))),"",VLOOKUP(B110,'EUROSTAT-Code'!D:E,2,0))</f>
        <v/>
      </c>
      <c r="B110" s="6" t="s">
        <v>334</v>
      </c>
      <c r="C110" s="6" t="s">
        <v>962</v>
      </c>
      <c r="D110" s="60">
        <v>0</v>
      </c>
      <c r="E110" s="65">
        <v>0</v>
      </c>
      <c r="F110" s="65"/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/>
      <c r="P110" s="61"/>
      <c r="Q110" s="61">
        <v>0</v>
      </c>
    </row>
    <row r="111" spans="1:17" x14ac:dyDescent="0.35">
      <c r="A111" t="str">
        <f>IF(OR(ISBLANK(VLOOKUP(B111,'EUROSTAT-Code'!D:E,2,0)),ISNA(VLOOKUP(B111,'EUROSTAT-Code'!D:E,2,0))),"",VLOOKUP(B111,'EUROSTAT-Code'!D:E,2,0))</f>
        <v/>
      </c>
      <c r="B111" s="4" t="s">
        <v>154</v>
      </c>
      <c r="C111" s="4" t="s">
        <v>963</v>
      </c>
      <c r="D111" s="58">
        <v>155</v>
      </c>
      <c r="E111" s="64">
        <v>40</v>
      </c>
      <c r="F111" s="64"/>
      <c r="G111" s="59" t="s">
        <v>1237</v>
      </c>
      <c r="H111" s="59">
        <v>45</v>
      </c>
      <c r="I111" s="59">
        <v>10</v>
      </c>
      <c r="J111" s="59">
        <v>10</v>
      </c>
      <c r="K111" s="59">
        <v>15</v>
      </c>
      <c r="L111" s="59" t="s">
        <v>1237</v>
      </c>
      <c r="M111" s="59">
        <v>0</v>
      </c>
      <c r="N111" s="59">
        <v>15</v>
      </c>
      <c r="O111" s="59"/>
      <c r="P111" s="59"/>
      <c r="Q111" s="59">
        <v>0</v>
      </c>
    </row>
    <row r="112" spans="1:17" x14ac:dyDescent="0.35">
      <c r="A112" t="str">
        <f>IF(OR(ISBLANK(VLOOKUP(B112,'EUROSTAT-Code'!D:E,2,0)),ISNA(VLOOKUP(B112,'EUROSTAT-Code'!D:E,2,0))),"",VLOOKUP(B112,'EUROSTAT-Code'!D:E,2,0))</f>
        <v>x</v>
      </c>
      <c r="B112" s="6" t="s">
        <v>156</v>
      </c>
      <c r="C112" s="6" t="s">
        <v>965</v>
      </c>
      <c r="D112" s="60">
        <v>1690</v>
      </c>
      <c r="E112" s="65">
        <v>865</v>
      </c>
      <c r="F112" s="65"/>
      <c r="G112" s="61" t="s">
        <v>1237</v>
      </c>
      <c r="H112" s="61">
        <v>335</v>
      </c>
      <c r="I112" s="61">
        <v>0</v>
      </c>
      <c r="J112" s="61">
        <v>0</v>
      </c>
      <c r="K112" s="61">
        <v>255</v>
      </c>
      <c r="L112" s="61">
        <v>0</v>
      </c>
      <c r="M112" s="61">
        <v>0</v>
      </c>
      <c r="N112" s="61">
        <v>0</v>
      </c>
      <c r="O112" s="61"/>
      <c r="P112" s="61"/>
      <c r="Q112" s="61">
        <v>0</v>
      </c>
    </row>
    <row r="113" spans="1:17" x14ac:dyDescent="0.35">
      <c r="A113" t="str">
        <f>IF(OR(ISBLANK(VLOOKUP(B113,'EUROSTAT-Code'!D:E,2,0)),ISNA(VLOOKUP(B113,'EUROSTAT-Code'!D:E,2,0))),"",VLOOKUP(B113,'EUROSTAT-Code'!D:E,2,0))</f>
        <v>x</v>
      </c>
      <c r="B113" s="4" t="s">
        <v>296</v>
      </c>
      <c r="C113" s="4" t="s">
        <v>966</v>
      </c>
      <c r="D113" s="58">
        <v>0</v>
      </c>
      <c r="E113" s="64">
        <v>0</v>
      </c>
      <c r="F113" s="64"/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/>
      <c r="P113" s="59"/>
      <c r="Q113" s="59">
        <v>0</v>
      </c>
    </row>
    <row r="114" spans="1:17" x14ac:dyDescent="0.35">
      <c r="A114" t="str">
        <f>IF(OR(ISBLANK(VLOOKUP(B114,'EUROSTAT-Code'!D:E,2,0)),ISNA(VLOOKUP(B114,'EUROSTAT-Code'!D:E,2,0))),"",VLOOKUP(B114,'EUROSTAT-Code'!D:E,2,0))</f>
        <v/>
      </c>
      <c r="B114" s="6" t="s">
        <v>158</v>
      </c>
      <c r="C114" s="6" t="s">
        <v>967</v>
      </c>
      <c r="D114" s="60">
        <v>110</v>
      </c>
      <c r="E114" s="65">
        <v>0</v>
      </c>
      <c r="F114" s="65"/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110</v>
      </c>
      <c r="N114" s="61">
        <v>0</v>
      </c>
      <c r="O114" s="61"/>
      <c r="P114" s="61"/>
      <c r="Q114" s="61">
        <v>0</v>
      </c>
    </row>
    <row r="115" spans="1:17" x14ac:dyDescent="0.35">
      <c r="A115" t="str">
        <f>IF(OR(ISBLANK(VLOOKUP(B115,'EUROSTAT-Code'!D:E,2,0)),ISNA(VLOOKUP(B115,'EUROSTAT-Code'!D:E,2,0))),"",VLOOKUP(B115,'EUROSTAT-Code'!D:E,2,0))</f>
        <v/>
      </c>
      <c r="B115" s="4" t="s">
        <v>335</v>
      </c>
      <c r="C115" s="4" t="s">
        <v>968</v>
      </c>
      <c r="D115" s="58">
        <v>5</v>
      </c>
      <c r="E115" s="64">
        <v>0</v>
      </c>
      <c r="F115" s="64"/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/>
      <c r="P115" s="59"/>
      <c r="Q115" s="59">
        <v>0</v>
      </c>
    </row>
    <row r="116" spans="1:17" x14ac:dyDescent="0.35">
      <c r="A116" t="str">
        <f>IF(OR(ISBLANK(VLOOKUP(B116,'EUROSTAT-Code'!D:E,2,0)),ISNA(VLOOKUP(B116,'EUROSTAT-Code'!D:E,2,0))),"",VLOOKUP(B116,'EUROSTAT-Code'!D:E,2,0))</f>
        <v/>
      </c>
      <c r="B116" s="6" t="s">
        <v>160</v>
      </c>
      <c r="C116" s="6" t="s">
        <v>1261</v>
      </c>
      <c r="D116" s="60">
        <v>5</v>
      </c>
      <c r="E116" s="65">
        <v>0</v>
      </c>
      <c r="F116" s="65"/>
      <c r="G116" s="61">
        <v>0</v>
      </c>
      <c r="H116" s="61">
        <v>0</v>
      </c>
      <c r="I116" s="61">
        <v>0</v>
      </c>
      <c r="J116" s="61">
        <v>0</v>
      </c>
      <c r="K116" s="61">
        <v>0</v>
      </c>
      <c r="L116" s="61">
        <v>0</v>
      </c>
      <c r="M116" s="61">
        <v>0</v>
      </c>
      <c r="N116" s="61">
        <v>0</v>
      </c>
      <c r="O116" s="61"/>
      <c r="P116" s="61"/>
      <c r="Q116" s="61">
        <v>0</v>
      </c>
    </row>
    <row r="117" spans="1:17" x14ac:dyDescent="0.35">
      <c r="A117" t="str">
        <f>IF(OR(ISBLANK(VLOOKUP(B117,'EUROSTAT-Code'!D:E,2,0)),ISNA(VLOOKUP(B117,'EUROSTAT-Code'!D:E,2,0))),"",VLOOKUP(B117,'EUROSTAT-Code'!D:E,2,0))</f>
        <v/>
      </c>
      <c r="B117" s="4" t="s">
        <v>161</v>
      </c>
      <c r="C117" s="4" t="s">
        <v>969</v>
      </c>
      <c r="D117" s="58">
        <v>90</v>
      </c>
      <c r="E117" s="64" t="s">
        <v>1237</v>
      </c>
      <c r="F117" s="64"/>
      <c r="G117" s="59">
        <v>0</v>
      </c>
      <c r="H117" s="59">
        <v>0</v>
      </c>
      <c r="I117" s="59">
        <v>0</v>
      </c>
      <c r="J117" s="59">
        <v>0</v>
      </c>
      <c r="K117" s="59" t="s">
        <v>1237</v>
      </c>
      <c r="L117" s="59">
        <v>80</v>
      </c>
      <c r="M117" s="59">
        <v>0</v>
      </c>
      <c r="N117" s="59">
        <v>0</v>
      </c>
      <c r="O117" s="59"/>
      <c r="P117" s="59"/>
      <c r="Q117" s="59">
        <v>0</v>
      </c>
    </row>
    <row r="118" spans="1:17" x14ac:dyDescent="0.35">
      <c r="A118" t="str">
        <f>IF(OR(ISBLANK(VLOOKUP(B118,'EUROSTAT-Code'!D:E,2,0)),ISNA(VLOOKUP(B118,'EUROSTAT-Code'!D:E,2,0))),"",VLOOKUP(B118,'EUROSTAT-Code'!D:E,2,0))</f>
        <v>x</v>
      </c>
      <c r="B118" s="6" t="s">
        <v>271</v>
      </c>
      <c r="C118" s="6" t="s">
        <v>970</v>
      </c>
      <c r="D118" s="60">
        <v>10</v>
      </c>
      <c r="E118" s="65">
        <v>0</v>
      </c>
      <c r="F118" s="65"/>
      <c r="G118" s="61">
        <v>0</v>
      </c>
      <c r="H118" s="61">
        <v>0</v>
      </c>
      <c r="I118" s="61">
        <v>0</v>
      </c>
      <c r="J118" s="61">
        <v>0</v>
      </c>
      <c r="K118" s="61">
        <v>0</v>
      </c>
      <c r="L118" s="61">
        <v>10</v>
      </c>
      <c r="M118" s="61">
        <v>0</v>
      </c>
      <c r="N118" s="61">
        <v>0</v>
      </c>
      <c r="O118" s="61"/>
      <c r="P118" s="61"/>
      <c r="Q118" s="61">
        <v>0</v>
      </c>
    </row>
    <row r="119" spans="1:17" x14ac:dyDescent="0.35">
      <c r="A119" t="str">
        <f>IF(OR(ISBLANK(VLOOKUP(B119,'EUROSTAT-Code'!D:E,2,0)),ISNA(VLOOKUP(B119,'EUROSTAT-Code'!D:E,2,0))),"",VLOOKUP(B119,'EUROSTAT-Code'!D:E,2,0))</f>
        <v/>
      </c>
      <c r="B119" s="4" t="s">
        <v>317</v>
      </c>
      <c r="C119" s="4" t="s">
        <v>971</v>
      </c>
      <c r="D119" s="58">
        <v>5</v>
      </c>
      <c r="E119" s="64">
        <v>0</v>
      </c>
      <c r="F119" s="64"/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5</v>
      </c>
      <c r="M119" s="59">
        <v>0</v>
      </c>
      <c r="N119" s="59">
        <v>0</v>
      </c>
      <c r="O119" s="59"/>
      <c r="P119" s="59"/>
      <c r="Q119" s="59">
        <v>0</v>
      </c>
    </row>
    <row r="120" spans="1:17" x14ac:dyDescent="0.35">
      <c r="A120" t="str">
        <f>IF(OR(ISBLANK(VLOOKUP(B120,'EUROSTAT-Code'!D:E,2,0)),ISNA(VLOOKUP(B120,'EUROSTAT-Code'!D:E,2,0))),"",VLOOKUP(B120,'EUROSTAT-Code'!D:E,2,0))</f>
        <v/>
      </c>
      <c r="B120" s="6" t="s">
        <v>162</v>
      </c>
      <c r="C120" s="6" t="s">
        <v>972</v>
      </c>
      <c r="D120" s="60">
        <v>50</v>
      </c>
      <c r="E120" s="65" t="s">
        <v>1237</v>
      </c>
      <c r="F120" s="65"/>
      <c r="G120" s="61">
        <v>0</v>
      </c>
      <c r="H120" s="61">
        <v>0</v>
      </c>
      <c r="I120" s="61">
        <v>0</v>
      </c>
      <c r="J120" s="61">
        <v>0</v>
      </c>
      <c r="K120" s="61" t="s">
        <v>1237</v>
      </c>
      <c r="L120" s="61">
        <v>35</v>
      </c>
      <c r="M120" s="61">
        <v>0</v>
      </c>
      <c r="N120" s="61">
        <v>0</v>
      </c>
      <c r="O120" s="61"/>
      <c r="P120" s="61"/>
      <c r="Q120" s="61">
        <v>0</v>
      </c>
    </row>
    <row r="121" spans="1:17" x14ac:dyDescent="0.35">
      <c r="A121" t="str">
        <f>IF(OR(ISBLANK(VLOOKUP(B121,'EUROSTAT-Code'!D:E,2,0)),ISNA(VLOOKUP(B121,'EUROSTAT-Code'!D:E,2,0))),"",VLOOKUP(B121,'EUROSTAT-Code'!D:E,2,0))</f>
        <v/>
      </c>
      <c r="B121" s="4" t="s">
        <v>273</v>
      </c>
      <c r="C121" s="4" t="s">
        <v>1293</v>
      </c>
      <c r="D121" s="58">
        <v>0</v>
      </c>
      <c r="E121" s="64">
        <v>0</v>
      </c>
      <c r="F121" s="64"/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/>
      <c r="P121" s="59"/>
      <c r="Q121" s="59">
        <v>0</v>
      </c>
    </row>
    <row r="122" spans="1:17" x14ac:dyDescent="0.35">
      <c r="A122" t="str">
        <f>IF(OR(ISBLANK(VLOOKUP(B122,'EUROSTAT-Code'!D:E,2,0)),ISNA(VLOOKUP(B122,'EUROSTAT-Code'!D:E,2,0))),"",VLOOKUP(B122,'EUROSTAT-Code'!D:E,2,0))</f>
        <v/>
      </c>
      <c r="B122" s="6" t="s">
        <v>164</v>
      </c>
      <c r="C122" s="6" t="s">
        <v>1262</v>
      </c>
      <c r="D122" s="60">
        <v>20</v>
      </c>
      <c r="E122" s="65">
        <v>0</v>
      </c>
      <c r="F122" s="65"/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/>
      <c r="P122" s="61"/>
      <c r="Q122" s="61">
        <v>0</v>
      </c>
    </row>
    <row r="123" spans="1:17" x14ac:dyDescent="0.35">
      <c r="A123" t="str">
        <f>IF(OR(ISBLANK(VLOOKUP(B123,'EUROSTAT-Code'!D:E,2,0)),ISNA(VLOOKUP(B123,'EUROSTAT-Code'!D:E,2,0))),"",VLOOKUP(B123,'EUROSTAT-Code'!D:E,2,0))</f>
        <v/>
      </c>
      <c r="B123" s="4" t="s">
        <v>166</v>
      </c>
      <c r="C123" s="4" t="s">
        <v>974</v>
      </c>
      <c r="D123" s="58">
        <v>90</v>
      </c>
      <c r="E123" s="64" t="s">
        <v>1237</v>
      </c>
      <c r="F123" s="64"/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 t="s">
        <v>1237</v>
      </c>
      <c r="M123" s="59">
        <v>0</v>
      </c>
      <c r="N123" s="59">
        <v>75</v>
      </c>
      <c r="O123" s="59"/>
      <c r="P123" s="59"/>
      <c r="Q123" s="59">
        <v>0</v>
      </c>
    </row>
    <row r="124" spans="1:17" x14ac:dyDescent="0.35">
      <c r="A124" t="str">
        <f>IF(OR(ISBLANK(VLOOKUP(B124,'EUROSTAT-Code'!D:E,2,0)),ISNA(VLOOKUP(B124,'EUROSTAT-Code'!D:E,2,0))),"",VLOOKUP(B124,'EUROSTAT-Code'!D:E,2,0))</f>
        <v>x</v>
      </c>
      <c r="B124" s="6" t="s">
        <v>168</v>
      </c>
      <c r="C124" s="6" t="s">
        <v>975</v>
      </c>
      <c r="D124" s="60">
        <v>680</v>
      </c>
      <c r="E124" s="65">
        <v>0</v>
      </c>
      <c r="F124" s="65"/>
      <c r="G124" s="61">
        <v>0</v>
      </c>
      <c r="H124" s="61">
        <v>0</v>
      </c>
      <c r="I124" s="61">
        <v>50</v>
      </c>
      <c r="J124" s="61">
        <v>0</v>
      </c>
      <c r="K124" s="61">
        <v>0</v>
      </c>
      <c r="L124" s="61">
        <v>0</v>
      </c>
      <c r="M124" s="61">
        <v>630</v>
      </c>
      <c r="N124" s="61">
        <v>0</v>
      </c>
      <c r="O124" s="61"/>
      <c r="P124" s="61"/>
      <c r="Q124" s="61">
        <v>0</v>
      </c>
    </row>
    <row r="125" spans="1:17" x14ac:dyDescent="0.35">
      <c r="A125" t="str">
        <f>IF(OR(ISBLANK(VLOOKUP(B125,'EUROSTAT-Code'!D:E,2,0)),ISNA(VLOOKUP(B125,'EUROSTAT-Code'!D:E,2,0))),"",VLOOKUP(B125,'EUROSTAT-Code'!D:E,2,0))</f>
        <v/>
      </c>
      <c r="B125" s="4" t="s">
        <v>170</v>
      </c>
      <c r="C125" s="4" t="s">
        <v>976</v>
      </c>
      <c r="D125" s="58">
        <v>80</v>
      </c>
      <c r="E125" s="64">
        <v>0</v>
      </c>
      <c r="F125" s="64"/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70</v>
      </c>
      <c r="M125" s="59">
        <v>0</v>
      </c>
      <c r="N125" s="59">
        <v>0</v>
      </c>
      <c r="O125" s="59"/>
      <c r="P125" s="59"/>
      <c r="Q125" s="59">
        <v>0</v>
      </c>
    </row>
    <row r="126" spans="1:17" x14ac:dyDescent="0.35">
      <c r="A126" t="str">
        <f>IF(OR(ISBLANK(VLOOKUP(B126,'EUROSTAT-Code'!D:E,2,0)),ISNA(VLOOKUP(B126,'EUROSTAT-Code'!D:E,2,0))),"",VLOOKUP(B126,'EUROSTAT-Code'!D:E,2,0))</f>
        <v/>
      </c>
      <c r="B126" s="6" t="s">
        <v>171</v>
      </c>
      <c r="C126" s="6" t="s">
        <v>977</v>
      </c>
      <c r="D126" s="60">
        <v>95</v>
      </c>
      <c r="E126" s="65">
        <v>0</v>
      </c>
      <c r="F126" s="65"/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 t="s">
        <v>1237</v>
      </c>
      <c r="M126" s="61">
        <v>0</v>
      </c>
      <c r="N126" s="61">
        <v>90</v>
      </c>
      <c r="O126" s="61"/>
      <c r="P126" s="61"/>
      <c r="Q126" s="61">
        <v>0</v>
      </c>
    </row>
    <row r="127" spans="1:17" x14ac:dyDescent="0.35">
      <c r="A127" t="str">
        <f>IF(OR(ISBLANK(VLOOKUP(B127,'EUROSTAT-Code'!D:E,2,0)),ISNA(VLOOKUP(B127,'EUROSTAT-Code'!D:E,2,0))),"",VLOOKUP(B127,'EUROSTAT-Code'!D:E,2,0))</f>
        <v/>
      </c>
      <c r="B127" s="4" t="s">
        <v>298</v>
      </c>
      <c r="C127" s="4" t="s">
        <v>336</v>
      </c>
      <c r="D127" s="58">
        <v>0</v>
      </c>
      <c r="E127" s="64">
        <v>0</v>
      </c>
      <c r="F127" s="64"/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>
        <v>0</v>
      </c>
      <c r="O127" s="59"/>
      <c r="P127" s="59"/>
      <c r="Q127" s="59">
        <v>0</v>
      </c>
    </row>
    <row r="128" spans="1:17" x14ac:dyDescent="0.35">
      <c r="A128" t="str">
        <f>IF(OR(ISBLANK(VLOOKUP(B128,'EUROSTAT-Code'!D:E,2,0)),ISNA(VLOOKUP(B128,'EUROSTAT-Code'!D:E,2,0))),"",VLOOKUP(B128,'EUROSTAT-Code'!D:E,2,0))</f>
        <v>x</v>
      </c>
      <c r="B128" s="6" t="s">
        <v>173</v>
      </c>
      <c r="C128" s="6" t="s">
        <v>978</v>
      </c>
      <c r="D128" s="60">
        <v>250</v>
      </c>
      <c r="E128" s="65">
        <v>0</v>
      </c>
      <c r="F128" s="65"/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1"/>
      <c r="P128" s="61"/>
      <c r="Q128" s="61">
        <v>0</v>
      </c>
    </row>
    <row r="129" spans="1:17" x14ac:dyDescent="0.35">
      <c r="A129" t="str">
        <f>IF(OR(ISBLANK(VLOOKUP(B129,'EUROSTAT-Code'!D:E,2,0)),ISNA(VLOOKUP(B129,'EUROSTAT-Code'!D:E,2,0))),"",VLOOKUP(B129,'EUROSTAT-Code'!D:E,2,0))</f>
        <v/>
      </c>
      <c r="B129" s="4" t="s">
        <v>301</v>
      </c>
      <c r="C129" s="4" t="s">
        <v>980</v>
      </c>
      <c r="D129" s="58">
        <v>15</v>
      </c>
      <c r="E129" s="64">
        <v>5</v>
      </c>
      <c r="F129" s="64"/>
      <c r="G129" s="59">
        <v>0</v>
      </c>
      <c r="H129" s="59">
        <v>0</v>
      </c>
      <c r="I129" s="59">
        <v>0</v>
      </c>
      <c r="J129" s="59">
        <v>0</v>
      </c>
      <c r="K129" s="59">
        <v>0</v>
      </c>
      <c r="L129" s="59">
        <v>10</v>
      </c>
      <c r="M129" s="59">
        <v>0</v>
      </c>
      <c r="N129" s="59">
        <v>0</v>
      </c>
      <c r="O129" s="59"/>
      <c r="P129" s="59"/>
      <c r="Q129" s="59">
        <v>0</v>
      </c>
    </row>
    <row r="130" spans="1:17" x14ac:dyDescent="0.35">
      <c r="A130" t="str">
        <f>IF(OR(ISBLANK(VLOOKUP(B130,'EUROSTAT-Code'!D:E,2,0)),ISNA(VLOOKUP(B130,'EUROSTAT-Code'!D:E,2,0))),"",VLOOKUP(B130,'EUROSTAT-Code'!D:E,2,0))</f>
        <v/>
      </c>
      <c r="B130" s="6" t="s">
        <v>174</v>
      </c>
      <c r="C130" s="6" t="s">
        <v>981</v>
      </c>
      <c r="D130" s="60">
        <v>15</v>
      </c>
      <c r="E130" s="65">
        <v>0</v>
      </c>
      <c r="F130" s="65"/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15</v>
      </c>
      <c r="O130" s="61"/>
      <c r="P130" s="61"/>
      <c r="Q130" s="61">
        <v>0</v>
      </c>
    </row>
    <row r="131" spans="1:17" x14ac:dyDescent="0.35">
      <c r="A131" t="str">
        <f>IF(OR(ISBLANK(VLOOKUP(B131,'EUROSTAT-Code'!D:E,2,0)),ISNA(VLOOKUP(B131,'EUROSTAT-Code'!D:E,2,0))),"",VLOOKUP(B131,'EUROSTAT-Code'!D:E,2,0))</f>
        <v/>
      </c>
      <c r="B131" s="4" t="s">
        <v>176</v>
      </c>
      <c r="C131" s="4" t="s">
        <v>982</v>
      </c>
      <c r="D131" s="58">
        <v>70</v>
      </c>
      <c r="E131" s="64">
        <v>0</v>
      </c>
      <c r="F131" s="64"/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60</v>
      </c>
      <c r="O131" s="59"/>
      <c r="P131" s="59"/>
      <c r="Q131" s="59">
        <v>0</v>
      </c>
    </row>
    <row r="132" spans="1:17" x14ac:dyDescent="0.35">
      <c r="A132" t="str">
        <f>IF(OR(ISBLANK(VLOOKUP(B132,'EUROSTAT-Code'!D:E,2,0)),ISNA(VLOOKUP(B132,'EUROSTAT-Code'!D:E,2,0))),"",VLOOKUP(B132,'EUROSTAT-Code'!D:E,2,0))</f>
        <v/>
      </c>
      <c r="B132" s="6" t="s">
        <v>177</v>
      </c>
      <c r="C132" s="6" t="s">
        <v>983</v>
      </c>
      <c r="D132" s="60">
        <v>0</v>
      </c>
      <c r="E132" s="65">
        <v>0</v>
      </c>
      <c r="F132" s="65"/>
      <c r="G132" s="61">
        <v>0</v>
      </c>
      <c r="H132" s="61">
        <v>0</v>
      </c>
      <c r="I132" s="61">
        <v>0</v>
      </c>
      <c r="J132" s="61">
        <v>0</v>
      </c>
      <c r="K132" s="61">
        <v>0</v>
      </c>
      <c r="L132" s="61">
        <v>0</v>
      </c>
      <c r="M132" s="61">
        <v>0</v>
      </c>
      <c r="N132" s="61">
        <v>0</v>
      </c>
      <c r="O132" s="61"/>
      <c r="P132" s="61"/>
      <c r="Q132" s="61">
        <v>0</v>
      </c>
    </row>
    <row r="133" spans="1:17" x14ac:dyDescent="0.35">
      <c r="A133" t="str">
        <f>IF(OR(ISBLANK(VLOOKUP(B133,'EUROSTAT-Code'!D:E,2,0)),ISNA(VLOOKUP(B133,'EUROSTAT-Code'!D:E,2,0))),"",VLOOKUP(B133,'EUROSTAT-Code'!D:E,2,0))</f>
        <v>x</v>
      </c>
      <c r="B133" s="4" t="s">
        <v>179</v>
      </c>
      <c r="C133" s="4" t="s">
        <v>1264</v>
      </c>
      <c r="D133" s="58">
        <v>80</v>
      </c>
      <c r="E133" s="64">
        <v>0</v>
      </c>
      <c r="F133" s="64"/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0</v>
      </c>
      <c r="N133" s="59">
        <v>0</v>
      </c>
      <c r="O133" s="59"/>
      <c r="P133" s="59"/>
      <c r="Q133" s="59">
        <v>80</v>
      </c>
    </row>
    <row r="134" spans="1:17" x14ac:dyDescent="0.35">
      <c r="A134" t="str">
        <f>IF(OR(ISBLANK(VLOOKUP(B134,'EUROSTAT-Code'!D:E,2,0)),ISNA(VLOOKUP(B134,'EUROSTAT-Code'!D:E,2,0))),"",VLOOKUP(B134,'EUROSTAT-Code'!D:E,2,0))</f>
        <v>x</v>
      </c>
      <c r="B134" s="6" t="s">
        <v>180</v>
      </c>
      <c r="C134" s="6" t="s">
        <v>984</v>
      </c>
      <c r="D134" s="60">
        <v>13625</v>
      </c>
      <c r="E134" s="65">
        <v>2050</v>
      </c>
      <c r="F134" s="65"/>
      <c r="G134" s="61" t="s">
        <v>1237</v>
      </c>
      <c r="H134" s="61">
        <v>1055</v>
      </c>
      <c r="I134" s="61" t="s">
        <v>1237</v>
      </c>
      <c r="J134" s="61" t="s">
        <v>1237</v>
      </c>
      <c r="K134" s="61">
        <v>800</v>
      </c>
      <c r="L134" s="61">
        <v>480</v>
      </c>
      <c r="M134" s="61" t="s">
        <v>1237</v>
      </c>
      <c r="N134" s="61">
        <v>3715</v>
      </c>
      <c r="O134" s="61"/>
      <c r="P134" s="61"/>
      <c r="Q134" s="61">
        <v>1155</v>
      </c>
    </row>
    <row r="135" spans="1:17" x14ac:dyDescent="0.35">
      <c r="A135" t="str">
        <f>IF(OR(ISBLANK(VLOOKUP(B135,'EUROSTAT-Code'!D:E,2,0)),ISNA(VLOOKUP(B135,'EUROSTAT-Code'!D:E,2,0))),"",VLOOKUP(B135,'EUROSTAT-Code'!D:E,2,0))</f>
        <v/>
      </c>
      <c r="B135" s="4" t="s">
        <v>182</v>
      </c>
      <c r="C135" s="4" t="s">
        <v>985</v>
      </c>
      <c r="D135" s="58">
        <v>165</v>
      </c>
      <c r="E135" s="64">
        <v>35</v>
      </c>
      <c r="F135" s="64"/>
      <c r="G135" s="59" t="s">
        <v>1237</v>
      </c>
      <c r="H135" s="59">
        <v>105</v>
      </c>
      <c r="I135" s="59">
        <v>5</v>
      </c>
      <c r="J135" s="59" t="s">
        <v>1237</v>
      </c>
      <c r="K135" s="59">
        <v>5</v>
      </c>
      <c r="L135" s="59">
        <v>0</v>
      </c>
      <c r="M135" s="59">
        <v>0</v>
      </c>
      <c r="N135" s="59" t="s">
        <v>1237</v>
      </c>
      <c r="O135" s="59"/>
      <c r="P135" s="59"/>
      <c r="Q135" s="59">
        <v>0</v>
      </c>
    </row>
    <row r="136" spans="1:17" x14ac:dyDescent="0.35">
      <c r="A136" t="str">
        <f>IF(OR(ISBLANK(VLOOKUP(B136,'EUROSTAT-Code'!D:E,2,0)),ISNA(VLOOKUP(B136,'EUROSTAT-Code'!D:E,2,0))),"",VLOOKUP(B136,'EUROSTAT-Code'!D:E,2,0))</f>
        <v/>
      </c>
      <c r="B136" s="6" t="s">
        <v>183</v>
      </c>
      <c r="C136" s="6" t="s">
        <v>1265</v>
      </c>
      <c r="D136" s="60">
        <v>10</v>
      </c>
      <c r="E136" s="65">
        <v>0</v>
      </c>
      <c r="F136" s="65"/>
      <c r="G136" s="61">
        <v>0</v>
      </c>
      <c r="H136" s="61">
        <v>0</v>
      </c>
      <c r="I136" s="61">
        <v>0</v>
      </c>
      <c r="J136" s="61">
        <v>0</v>
      </c>
      <c r="K136" s="61">
        <v>0</v>
      </c>
      <c r="L136" s="61">
        <v>0</v>
      </c>
      <c r="M136" s="61">
        <v>10</v>
      </c>
      <c r="N136" s="61">
        <v>0</v>
      </c>
      <c r="O136" s="61"/>
      <c r="P136" s="61"/>
      <c r="Q136" s="61">
        <v>0</v>
      </c>
    </row>
    <row r="137" spans="1:17" x14ac:dyDescent="0.35">
      <c r="A137" t="str">
        <f>IF(OR(ISBLANK(VLOOKUP(B137,'EUROSTAT-Code'!D:E,2,0)),ISNA(VLOOKUP(B137,'EUROSTAT-Code'!D:E,2,0))),"",VLOOKUP(B137,'EUROSTAT-Code'!D:E,2,0))</f>
        <v/>
      </c>
      <c r="B137" s="4" t="s">
        <v>184</v>
      </c>
      <c r="C137" s="4" t="s">
        <v>986</v>
      </c>
      <c r="D137" s="58">
        <v>505</v>
      </c>
      <c r="E137" s="64">
        <v>140</v>
      </c>
      <c r="F137" s="64"/>
      <c r="G137" s="59">
        <v>60</v>
      </c>
      <c r="H137" s="59">
        <v>215</v>
      </c>
      <c r="I137" s="59">
        <v>0</v>
      </c>
      <c r="J137" s="59">
        <v>0</v>
      </c>
      <c r="K137" s="59">
        <v>55</v>
      </c>
      <c r="L137" s="59">
        <v>0</v>
      </c>
      <c r="M137" s="59">
        <v>0</v>
      </c>
      <c r="N137" s="59">
        <v>0</v>
      </c>
      <c r="O137" s="59"/>
      <c r="P137" s="59"/>
      <c r="Q137" s="59">
        <v>0</v>
      </c>
    </row>
    <row r="138" spans="1:17" x14ac:dyDescent="0.35">
      <c r="A138" t="str">
        <f>IF(OR(ISBLANK(VLOOKUP(B138,'EUROSTAT-Code'!D:E,2,0)),ISNA(VLOOKUP(B138,'EUROSTAT-Code'!D:E,2,0))),"",VLOOKUP(B138,'EUROSTAT-Code'!D:E,2,0))</f>
        <v/>
      </c>
      <c r="B138" s="6" t="s">
        <v>186</v>
      </c>
      <c r="C138" s="6" t="s">
        <v>987</v>
      </c>
      <c r="D138" s="60">
        <v>0</v>
      </c>
      <c r="E138" s="65">
        <v>0</v>
      </c>
      <c r="F138" s="65"/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0</v>
      </c>
      <c r="O138" s="61"/>
      <c r="P138" s="61"/>
      <c r="Q138" s="61">
        <v>0</v>
      </c>
    </row>
    <row r="139" spans="1:17" x14ac:dyDescent="0.35">
      <c r="A139" t="str">
        <f>IF(OR(ISBLANK(VLOOKUP(B139,'EUROSTAT-Code'!D:E,2,0)),ISNA(VLOOKUP(B139,'EUROSTAT-Code'!D:E,2,0))),"",VLOOKUP(B139,'EUROSTAT-Code'!D:E,2,0))</f>
        <v/>
      </c>
      <c r="B139" s="4" t="s">
        <v>187</v>
      </c>
      <c r="C139" s="4" t="s">
        <v>1266</v>
      </c>
      <c r="D139" s="58">
        <v>110</v>
      </c>
      <c r="E139" s="64">
        <v>25</v>
      </c>
      <c r="F139" s="64"/>
      <c r="G139" s="59">
        <v>0</v>
      </c>
      <c r="H139" s="59">
        <v>10</v>
      </c>
      <c r="I139" s="59" t="s">
        <v>1237</v>
      </c>
      <c r="J139" s="59" t="s">
        <v>1237</v>
      </c>
      <c r="K139" s="59">
        <v>15</v>
      </c>
      <c r="L139" s="59">
        <v>30</v>
      </c>
      <c r="M139" s="59">
        <v>0</v>
      </c>
      <c r="N139" s="59" t="s">
        <v>1237</v>
      </c>
      <c r="O139" s="59"/>
      <c r="P139" s="59"/>
      <c r="Q139" s="59">
        <v>0</v>
      </c>
    </row>
    <row r="140" spans="1:17" x14ac:dyDescent="0.35">
      <c r="A140" t="str">
        <f>IF(OR(ISBLANK(VLOOKUP(B140,'EUROSTAT-Code'!D:E,2,0)),ISNA(VLOOKUP(B140,'EUROSTAT-Code'!D:E,2,0))),"",VLOOKUP(B140,'EUROSTAT-Code'!D:E,2,0))</f>
        <v/>
      </c>
      <c r="B140" s="6" t="s">
        <v>188</v>
      </c>
      <c r="C140" s="6" t="s">
        <v>988</v>
      </c>
      <c r="D140" s="60">
        <v>5</v>
      </c>
      <c r="E140" s="65">
        <v>0</v>
      </c>
      <c r="F140" s="65"/>
      <c r="G140" s="61">
        <v>0</v>
      </c>
      <c r="H140" s="61">
        <v>0</v>
      </c>
      <c r="I140" s="61">
        <v>0</v>
      </c>
      <c r="J140" s="61">
        <v>0</v>
      </c>
      <c r="K140" s="61">
        <v>0</v>
      </c>
      <c r="L140" s="61">
        <v>5</v>
      </c>
      <c r="M140" s="61">
        <v>0</v>
      </c>
      <c r="N140" s="61">
        <v>0</v>
      </c>
      <c r="O140" s="61"/>
      <c r="P140" s="61"/>
      <c r="Q140" s="61">
        <v>0</v>
      </c>
    </row>
    <row r="141" spans="1:17" x14ac:dyDescent="0.35">
      <c r="A141" t="str">
        <f>IF(OR(ISBLANK(VLOOKUP(B141,'EUROSTAT-Code'!D:E,2,0)),ISNA(VLOOKUP(B141,'EUROSTAT-Code'!D:E,2,0))),"",VLOOKUP(B141,'EUROSTAT-Code'!D:E,2,0))</f>
        <v/>
      </c>
      <c r="B141" s="4" t="s">
        <v>337</v>
      </c>
      <c r="C141" s="4" t="s">
        <v>990</v>
      </c>
      <c r="D141" s="58">
        <v>80</v>
      </c>
      <c r="E141" s="64" t="s">
        <v>1237</v>
      </c>
      <c r="F141" s="64"/>
      <c r="G141" s="59">
        <v>0</v>
      </c>
      <c r="H141" s="59" t="s">
        <v>1237</v>
      </c>
      <c r="I141" s="59" t="s">
        <v>1237</v>
      </c>
      <c r="J141" s="59">
        <v>0</v>
      </c>
      <c r="K141" s="59">
        <v>0</v>
      </c>
      <c r="L141" s="59">
        <v>5</v>
      </c>
      <c r="M141" s="59">
        <v>0</v>
      </c>
      <c r="N141" s="59" t="s">
        <v>1237</v>
      </c>
      <c r="O141" s="59"/>
      <c r="P141" s="59"/>
      <c r="Q141" s="59">
        <v>0</v>
      </c>
    </row>
    <row r="142" spans="1:17" x14ac:dyDescent="0.35">
      <c r="A142" t="str">
        <f>IF(OR(ISBLANK(VLOOKUP(B142,'EUROSTAT-Code'!D:E,2,0)),ISNA(VLOOKUP(B142,'EUROSTAT-Code'!D:E,2,0))),"",VLOOKUP(B142,'EUROSTAT-Code'!D:E,2,0))</f>
        <v/>
      </c>
      <c r="B142" s="6" t="s">
        <v>192</v>
      </c>
      <c r="C142" s="6" t="s">
        <v>991</v>
      </c>
      <c r="D142" s="60">
        <v>1280</v>
      </c>
      <c r="E142" s="65">
        <v>125</v>
      </c>
      <c r="F142" s="65"/>
      <c r="G142" s="61">
        <v>45</v>
      </c>
      <c r="H142" s="61" t="s">
        <v>1237</v>
      </c>
      <c r="I142" s="61">
        <v>60</v>
      </c>
      <c r="J142" s="61" t="s">
        <v>1237</v>
      </c>
      <c r="K142" s="61">
        <v>40</v>
      </c>
      <c r="L142" s="61" t="s">
        <v>1237</v>
      </c>
      <c r="M142" s="61">
        <v>0</v>
      </c>
      <c r="N142" s="61">
        <v>295</v>
      </c>
      <c r="O142" s="61"/>
      <c r="P142" s="61"/>
      <c r="Q142" s="61">
        <v>0</v>
      </c>
    </row>
    <row r="143" spans="1:17" x14ac:dyDescent="0.35">
      <c r="A143" t="str">
        <f>IF(OR(ISBLANK(VLOOKUP(B143,'EUROSTAT-Code'!D:E,2,0)),ISNA(VLOOKUP(B143,'EUROSTAT-Code'!D:E,2,0))),"",VLOOKUP(B143,'EUROSTAT-Code'!D:E,2,0))</f>
        <v/>
      </c>
      <c r="B143" s="4" t="s">
        <v>194</v>
      </c>
      <c r="C143" s="4" t="s">
        <v>992</v>
      </c>
      <c r="D143" s="58">
        <v>25</v>
      </c>
      <c r="E143" s="64">
        <v>0</v>
      </c>
      <c r="F143" s="64"/>
      <c r="G143" s="59">
        <v>0</v>
      </c>
      <c r="H143" s="59">
        <v>0</v>
      </c>
      <c r="I143" s="59">
        <v>0</v>
      </c>
      <c r="J143" s="59" t="s">
        <v>1237</v>
      </c>
      <c r="K143" s="59">
        <v>0</v>
      </c>
      <c r="L143" s="59">
        <v>0</v>
      </c>
      <c r="M143" s="59">
        <v>0</v>
      </c>
      <c r="N143" s="59">
        <v>0</v>
      </c>
      <c r="O143" s="59"/>
      <c r="P143" s="59"/>
      <c r="Q143" s="59">
        <v>0</v>
      </c>
    </row>
    <row r="144" spans="1:17" x14ac:dyDescent="0.35">
      <c r="A144" t="str">
        <f>IF(OR(ISBLANK(VLOOKUP(B144,'EUROSTAT-Code'!D:E,2,0)),ISNA(VLOOKUP(B144,'EUROSTAT-Code'!D:E,2,0))),"",VLOOKUP(B144,'EUROSTAT-Code'!D:E,2,0))</f>
        <v>x</v>
      </c>
      <c r="B144" s="6" t="s">
        <v>196</v>
      </c>
      <c r="C144" s="6" t="s">
        <v>993</v>
      </c>
      <c r="D144" s="60">
        <v>435</v>
      </c>
      <c r="E144" s="65">
        <v>20</v>
      </c>
      <c r="F144" s="65"/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400</v>
      </c>
      <c r="M144" s="61">
        <v>0</v>
      </c>
      <c r="N144" s="61">
        <v>0</v>
      </c>
      <c r="O144" s="61"/>
      <c r="P144" s="61"/>
      <c r="Q144" s="61">
        <v>0</v>
      </c>
    </row>
    <row r="145" spans="1:17" x14ac:dyDescent="0.35">
      <c r="A145" t="str">
        <f>IF(OR(ISBLANK(VLOOKUP(B145,'EUROSTAT-Code'!D:E,2,0)),ISNA(VLOOKUP(B145,'EUROSTAT-Code'!D:E,2,0))),"",VLOOKUP(B145,'EUROSTAT-Code'!D:E,2,0))</f>
        <v/>
      </c>
      <c r="B145" s="4" t="s">
        <v>198</v>
      </c>
      <c r="C145" s="4" t="s">
        <v>994</v>
      </c>
      <c r="D145" s="58">
        <v>190</v>
      </c>
      <c r="E145" s="64">
        <v>10</v>
      </c>
      <c r="F145" s="64"/>
      <c r="G145" s="59">
        <v>0</v>
      </c>
      <c r="H145" s="59">
        <v>0</v>
      </c>
      <c r="I145" s="59">
        <v>10</v>
      </c>
      <c r="J145" s="59">
        <v>0</v>
      </c>
      <c r="K145" s="59">
        <v>15</v>
      </c>
      <c r="L145" s="59">
        <v>0</v>
      </c>
      <c r="M145" s="59">
        <v>0</v>
      </c>
      <c r="N145" s="59">
        <v>20</v>
      </c>
      <c r="O145" s="59"/>
      <c r="P145" s="59"/>
      <c r="Q145" s="59">
        <v>0</v>
      </c>
    </row>
    <row r="146" spans="1:17" x14ac:dyDescent="0.35">
      <c r="A146" t="str">
        <f>IF(OR(ISBLANK(VLOOKUP(B146,'EUROSTAT-Code'!D:E,2,0)),ISNA(VLOOKUP(B146,'EUROSTAT-Code'!D:E,2,0))),"",VLOOKUP(B146,'EUROSTAT-Code'!D:E,2,0))</f>
        <v/>
      </c>
      <c r="B146" s="6" t="s">
        <v>200</v>
      </c>
      <c r="C146" s="6" t="s">
        <v>995</v>
      </c>
      <c r="D146" s="60">
        <v>1520</v>
      </c>
      <c r="E146" s="65">
        <v>665</v>
      </c>
      <c r="F146" s="65"/>
      <c r="G146" s="61" t="s">
        <v>1237</v>
      </c>
      <c r="H146" s="61">
        <v>185</v>
      </c>
      <c r="I146" s="61">
        <v>0</v>
      </c>
      <c r="J146" s="61">
        <v>0</v>
      </c>
      <c r="K146" s="61">
        <v>105</v>
      </c>
      <c r="L146" s="61">
        <v>0</v>
      </c>
      <c r="M146" s="61">
        <v>440</v>
      </c>
      <c r="N146" s="61">
        <v>0</v>
      </c>
      <c r="O146" s="61"/>
      <c r="P146" s="61"/>
      <c r="Q146" s="61">
        <v>0</v>
      </c>
    </row>
    <row r="147" spans="1:17" x14ac:dyDescent="0.35">
      <c r="A147" t="str">
        <f>IF(OR(ISBLANK(VLOOKUP(B147,'EUROSTAT-Code'!D:E,2,0)),ISNA(VLOOKUP(B147,'EUROSTAT-Code'!D:E,2,0))),"",VLOOKUP(B147,'EUROSTAT-Code'!D:E,2,0))</f>
        <v/>
      </c>
      <c r="B147" s="4" t="s">
        <v>202</v>
      </c>
      <c r="C147" s="4" t="s">
        <v>1267</v>
      </c>
      <c r="D147" s="58">
        <v>95</v>
      </c>
      <c r="E147" s="64">
        <v>25</v>
      </c>
      <c r="F147" s="64"/>
      <c r="G147" s="59" t="s">
        <v>1237</v>
      </c>
      <c r="H147" s="59">
        <v>10</v>
      </c>
      <c r="I147" s="59">
        <v>15</v>
      </c>
      <c r="J147" s="59">
        <v>10</v>
      </c>
      <c r="K147" s="59">
        <v>10</v>
      </c>
      <c r="L147" s="59">
        <v>0</v>
      </c>
      <c r="M147" s="59">
        <v>5</v>
      </c>
      <c r="N147" s="59">
        <v>0</v>
      </c>
      <c r="O147" s="59"/>
      <c r="P147" s="59"/>
      <c r="Q147" s="59">
        <v>15</v>
      </c>
    </row>
    <row r="148" spans="1:17" x14ac:dyDescent="0.35">
      <c r="A148" t="str">
        <f>IF(OR(ISBLANK(VLOOKUP(B148,'EUROSTAT-Code'!D:E,2,0)),ISNA(VLOOKUP(B148,'EUROSTAT-Code'!D:E,2,0))),"",VLOOKUP(B148,'EUROSTAT-Code'!D:E,2,0))</f>
        <v/>
      </c>
      <c r="B148" s="6" t="s">
        <v>203</v>
      </c>
      <c r="C148" s="6" t="s">
        <v>996</v>
      </c>
      <c r="D148" s="60">
        <v>10</v>
      </c>
      <c r="E148" s="65">
        <v>5</v>
      </c>
      <c r="F148" s="65"/>
      <c r="G148" s="61">
        <v>0</v>
      </c>
      <c r="H148" s="61">
        <v>0</v>
      </c>
      <c r="I148" s="61">
        <v>0</v>
      </c>
      <c r="J148" s="61">
        <v>0</v>
      </c>
      <c r="K148" s="61">
        <v>0</v>
      </c>
      <c r="L148" s="61">
        <v>0</v>
      </c>
      <c r="M148" s="61">
        <v>0</v>
      </c>
      <c r="N148" s="61">
        <v>0</v>
      </c>
      <c r="O148" s="61"/>
      <c r="P148" s="61"/>
      <c r="Q148" s="61">
        <v>0</v>
      </c>
    </row>
    <row r="149" spans="1:17" x14ac:dyDescent="0.35">
      <c r="A149" t="str">
        <f>IF(OR(ISBLANK(VLOOKUP(B149,'EUROSTAT-Code'!D:E,2,0)),ISNA(VLOOKUP(B149,'EUROSTAT-Code'!D:E,2,0))),"",VLOOKUP(B149,'EUROSTAT-Code'!D:E,2,0))</f>
        <v/>
      </c>
      <c r="B149" s="4" t="s">
        <v>204</v>
      </c>
      <c r="C149" s="4" t="s">
        <v>1268</v>
      </c>
      <c r="D149" s="58">
        <v>45</v>
      </c>
      <c r="E149" s="64" t="s">
        <v>1237</v>
      </c>
      <c r="F149" s="64"/>
      <c r="G149" s="59">
        <v>0</v>
      </c>
      <c r="H149" s="59" t="s">
        <v>1237</v>
      </c>
      <c r="I149" s="59">
        <v>0</v>
      </c>
      <c r="J149" s="59">
        <v>0</v>
      </c>
      <c r="K149" s="59" t="s">
        <v>1237</v>
      </c>
      <c r="L149" s="59">
        <v>0</v>
      </c>
      <c r="M149" s="59" t="s">
        <v>1237</v>
      </c>
      <c r="N149" s="59">
        <v>40</v>
      </c>
      <c r="O149" s="59"/>
      <c r="P149" s="59"/>
      <c r="Q149" s="59">
        <v>0</v>
      </c>
    </row>
    <row r="150" spans="1:17" x14ac:dyDescent="0.35">
      <c r="A150" t="str">
        <f>IF(OR(ISBLANK(VLOOKUP(B150,'EUROSTAT-Code'!D:E,2,0)),ISNA(VLOOKUP(B150,'EUROSTAT-Code'!D:E,2,0))),"",VLOOKUP(B150,'EUROSTAT-Code'!D:E,2,0))</f>
        <v/>
      </c>
      <c r="B150" s="6" t="s">
        <v>205</v>
      </c>
      <c r="C150" s="6" t="s">
        <v>1269</v>
      </c>
      <c r="D150" s="60">
        <v>800</v>
      </c>
      <c r="E150" s="65" t="s">
        <v>1237</v>
      </c>
      <c r="F150" s="65"/>
      <c r="G150" s="61">
        <v>0</v>
      </c>
      <c r="H150" s="61" t="s">
        <v>1237</v>
      </c>
      <c r="I150" s="61">
        <v>0</v>
      </c>
      <c r="J150" s="61">
        <v>0</v>
      </c>
      <c r="K150" s="61" t="s">
        <v>1237</v>
      </c>
      <c r="L150" s="61">
        <v>0</v>
      </c>
      <c r="M150" s="61">
        <v>0</v>
      </c>
      <c r="N150" s="61">
        <v>770</v>
      </c>
      <c r="O150" s="61"/>
      <c r="P150" s="61"/>
      <c r="Q150" s="61">
        <v>0</v>
      </c>
    </row>
    <row r="151" spans="1:17" x14ac:dyDescent="0.35">
      <c r="A151" t="str">
        <f>IF(OR(ISBLANK(VLOOKUP(B151,'EUROSTAT-Code'!D:E,2,0)),ISNA(VLOOKUP(B151,'EUROSTAT-Code'!D:E,2,0))),"",VLOOKUP(B151,'EUROSTAT-Code'!D:E,2,0))</f>
        <v>x</v>
      </c>
      <c r="B151" s="4" t="s">
        <v>207</v>
      </c>
      <c r="C151" s="4" t="s">
        <v>998</v>
      </c>
      <c r="D151" s="58">
        <v>590</v>
      </c>
      <c r="E151" s="64">
        <v>0</v>
      </c>
      <c r="F151" s="64"/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 t="s">
        <v>1237</v>
      </c>
      <c r="M151" s="59">
        <v>0</v>
      </c>
      <c r="N151" s="59">
        <v>575</v>
      </c>
      <c r="O151" s="59"/>
      <c r="P151" s="59"/>
      <c r="Q151" s="59">
        <v>0</v>
      </c>
    </row>
    <row r="152" spans="1:17" x14ac:dyDescent="0.35">
      <c r="A152" t="str">
        <f>IF(OR(ISBLANK(VLOOKUP(B152,'EUROSTAT-Code'!D:E,2,0)),ISNA(VLOOKUP(B152,'EUROSTAT-Code'!D:E,2,0))),"",VLOOKUP(B152,'EUROSTAT-Code'!D:E,2,0))</f>
        <v>x</v>
      </c>
      <c r="B152" s="6" t="s">
        <v>209</v>
      </c>
      <c r="C152" s="6" t="s">
        <v>999</v>
      </c>
      <c r="D152" s="60">
        <v>130</v>
      </c>
      <c r="E152" s="65" t="s">
        <v>1237</v>
      </c>
      <c r="F152" s="65"/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130</v>
      </c>
      <c r="O152" s="61"/>
      <c r="P152" s="61"/>
      <c r="Q152" s="61">
        <v>0</v>
      </c>
    </row>
    <row r="153" spans="1:17" x14ac:dyDescent="0.35">
      <c r="A153" t="str">
        <f>IF(OR(ISBLANK(VLOOKUP(B153,'EUROSTAT-Code'!D:E,2,0)),ISNA(VLOOKUP(B153,'EUROSTAT-Code'!D:E,2,0))),"",VLOOKUP(B153,'EUROSTAT-Code'!D:E,2,0))</f>
        <v/>
      </c>
      <c r="B153" s="4" t="s">
        <v>211</v>
      </c>
      <c r="C153" s="4" t="s">
        <v>1000</v>
      </c>
      <c r="D153" s="58">
        <v>80</v>
      </c>
      <c r="E153" s="64">
        <v>0</v>
      </c>
      <c r="F153" s="64"/>
      <c r="G153" s="59">
        <v>0</v>
      </c>
      <c r="H153" s="59" t="s">
        <v>1237</v>
      </c>
      <c r="I153" s="59">
        <v>0</v>
      </c>
      <c r="J153" s="59">
        <v>0</v>
      </c>
      <c r="K153" s="59">
        <v>0</v>
      </c>
      <c r="L153" s="59">
        <v>75</v>
      </c>
      <c r="M153" s="59" t="s">
        <v>1237</v>
      </c>
      <c r="N153" s="59">
        <v>0</v>
      </c>
      <c r="O153" s="59"/>
      <c r="P153" s="59"/>
      <c r="Q153" s="59">
        <v>0</v>
      </c>
    </row>
    <row r="154" spans="1:17" x14ac:dyDescent="0.35">
      <c r="A154" t="str">
        <f>IF(OR(ISBLANK(VLOOKUP(B154,'EUROSTAT-Code'!D:E,2,0)),ISNA(VLOOKUP(B154,'EUROSTAT-Code'!D:E,2,0))),"",VLOOKUP(B154,'EUROSTAT-Code'!D:E,2,0))</f>
        <v/>
      </c>
      <c r="B154" s="8" t="s">
        <v>213</v>
      </c>
      <c r="C154" s="8" t="s">
        <v>214</v>
      </c>
      <c r="D154" s="62">
        <v>20035</v>
      </c>
      <c r="E154" s="66"/>
      <c r="F154" s="66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>
        <v>140</v>
      </c>
    </row>
    <row r="155" spans="1:17" x14ac:dyDescent="0.35">
      <c r="A155" t="str">
        <f>IF(OR(ISBLANK(VLOOKUP(B155,'EUROSTAT-Code'!D:E,2,0)),ISNA(VLOOKUP(B155,'EUROSTAT-Code'!D:E,2,0))),"",VLOOKUP(B155,'EUROSTAT-Code'!D:E,2,0))</f>
        <v>x</v>
      </c>
      <c r="B155" s="4" t="s">
        <v>215</v>
      </c>
      <c r="C155" s="4" t="s">
        <v>1271</v>
      </c>
      <c r="D155" s="58">
        <v>40</v>
      </c>
      <c r="E155" s="64">
        <v>5</v>
      </c>
      <c r="F155" s="64"/>
      <c r="G155" s="59" t="s">
        <v>1237</v>
      </c>
      <c r="H155" s="59">
        <v>0</v>
      </c>
      <c r="I155" s="59">
        <v>0</v>
      </c>
      <c r="J155" s="59">
        <v>0</v>
      </c>
      <c r="K155" s="59" t="s">
        <v>1237</v>
      </c>
      <c r="L155" s="59">
        <v>25</v>
      </c>
      <c r="M155" s="59" t="s">
        <v>1237</v>
      </c>
      <c r="N155" s="59" t="s">
        <v>1237</v>
      </c>
      <c r="O155" s="59"/>
      <c r="P155" s="59"/>
      <c r="Q155" s="59">
        <v>0</v>
      </c>
    </row>
    <row r="156" spans="1:17" x14ac:dyDescent="0.35">
      <c r="A156" t="str">
        <f>IF(OR(ISBLANK(VLOOKUP(B156,'EUROSTAT-Code'!D:E,2,0)),ISNA(VLOOKUP(B156,'EUROSTAT-Code'!D:E,2,0))),"",VLOOKUP(B156,'EUROSTAT-Code'!D:E,2,0))</f>
        <v/>
      </c>
      <c r="B156" s="6" t="s">
        <v>338</v>
      </c>
      <c r="C156" s="6" t="s">
        <v>1294</v>
      </c>
      <c r="D156" s="60">
        <v>5</v>
      </c>
      <c r="E156" s="65">
        <v>0</v>
      </c>
      <c r="F156" s="65"/>
      <c r="G156" s="61">
        <v>0</v>
      </c>
      <c r="H156" s="61">
        <v>0</v>
      </c>
      <c r="I156" s="61">
        <v>0</v>
      </c>
      <c r="J156" s="61">
        <v>0</v>
      </c>
      <c r="K156" s="61">
        <v>0</v>
      </c>
      <c r="L156" s="61">
        <v>0</v>
      </c>
      <c r="M156" s="61">
        <v>0</v>
      </c>
      <c r="N156" s="61">
        <v>0</v>
      </c>
      <c r="O156" s="61"/>
      <c r="P156" s="61"/>
      <c r="Q156" s="61">
        <v>0</v>
      </c>
    </row>
    <row r="157" spans="1:17" x14ac:dyDescent="0.35">
      <c r="A157" t="str">
        <f>IF(OR(ISBLANK(VLOOKUP(B157,'EUROSTAT-Code'!D:E,2,0)),ISNA(VLOOKUP(B157,'EUROSTAT-Code'!D:E,2,0))),"",VLOOKUP(B157,'EUROSTAT-Code'!D:E,2,0))</f>
        <v>x</v>
      </c>
      <c r="B157" s="4" t="s">
        <v>339</v>
      </c>
      <c r="C157" s="4" t="s">
        <v>1001</v>
      </c>
      <c r="D157" s="58">
        <v>0</v>
      </c>
      <c r="E157" s="64">
        <v>0</v>
      </c>
      <c r="F157" s="64"/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/>
      <c r="P157" s="59"/>
      <c r="Q157" s="59">
        <v>0</v>
      </c>
    </row>
    <row r="158" spans="1:17" x14ac:dyDescent="0.35">
      <c r="A158" t="str">
        <f>IF(OR(ISBLANK(VLOOKUP(B158,'EUROSTAT-Code'!D:E,2,0)),ISNA(VLOOKUP(B158,'EUROSTAT-Code'!D:E,2,0))),"",VLOOKUP(B158,'EUROSTAT-Code'!D:E,2,0))</f>
        <v>x</v>
      </c>
      <c r="B158" s="6" t="s">
        <v>216</v>
      </c>
      <c r="C158" s="6" t="s">
        <v>1272</v>
      </c>
      <c r="D158" s="60">
        <v>40</v>
      </c>
      <c r="E158" s="65">
        <v>0</v>
      </c>
      <c r="F158" s="65"/>
      <c r="G158" s="61" t="s">
        <v>1237</v>
      </c>
      <c r="H158" s="61" t="s">
        <v>1237</v>
      </c>
      <c r="I158" s="61" t="s">
        <v>1237</v>
      </c>
      <c r="J158" s="61" t="s">
        <v>1237</v>
      </c>
      <c r="K158" s="61" t="s">
        <v>1237</v>
      </c>
      <c r="L158" s="61">
        <v>30</v>
      </c>
      <c r="M158" s="61" t="s">
        <v>1237</v>
      </c>
      <c r="N158" s="61">
        <v>5</v>
      </c>
      <c r="O158" s="61"/>
      <c r="P158" s="61"/>
      <c r="Q158" s="61">
        <v>0</v>
      </c>
    </row>
    <row r="159" spans="1:17" x14ac:dyDescent="0.35">
      <c r="A159" t="str">
        <f>IF(OR(ISBLANK(VLOOKUP(B159,'EUROSTAT-Code'!D:E,2,0)),ISNA(VLOOKUP(B159,'EUROSTAT-Code'!D:E,2,0))),"",VLOOKUP(B159,'EUROSTAT-Code'!D:E,2,0))</f>
        <v/>
      </c>
      <c r="B159" s="4" t="s">
        <v>218</v>
      </c>
      <c r="C159" s="4" t="s">
        <v>1273</v>
      </c>
      <c r="D159" s="58">
        <v>10</v>
      </c>
      <c r="E159" s="64">
        <v>5</v>
      </c>
      <c r="F159" s="64"/>
      <c r="G159" s="59">
        <v>0</v>
      </c>
      <c r="H159" s="59">
        <v>0</v>
      </c>
      <c r="I159" s="59" t="s">
        <v>1237</v>
      </c>
      <c r="J159" s="59">
        <v>0</v>
      </c>
      <c r="K159" s="59" t="s">
        <v>1237</v>
      </c>
      <c r="L159" s="59">
        <v>5</v>
      </c>
      <c r="M159" s="59" t="s">
        <v>1237</v>
      </c>
      <c r="N159" s="59">
        <v>0</v>
      </c>
      <c r="O159" s="59"/>
      <c r="P159" s="59"/>
      <c r="Q159" s="59">
        <v>0</v>
      </c>
    </row>
    <row r="160" spans="1:17" x14ac:dyDescent="0.35">
      <c r="A160" t="str">
        <f>IF(OR(ISBLANK(VLOOKUP(B160,'EUROSTAT-Code'!D:E,2,0)),ISNA(VLOOKUP(B160,'EUROSTAT-Code'!D:E,2,0))),"",VLOOKUP(B160,'EUROSTAT-Code'!D:E,2,0))</f>
        <v>x</v>
      </c>
      <c r="B160" s="6" t="s">
        <v>220</v>
      </c>
      <c r="C160" s="6" t="s">
        <v>1274</v>
      </c>
      <c r="D160" s="60">
        <v>0</v>
      </c>
      <c r="E160" s="65">
        <v>0</v>
      </c>
      <c r="F160" s="65"/>
      <c r="G160" s="61">
        <v>0</v>
      </c>
      <c r="H160" s="61">
        <v>0</v>
      </c>
      <c r="I160" s="61">
        <v>0</v>
      </c>
      <c r="J160" s="61">
        <v>0</v>
      </c>
      <c r="K160" s="61">
        <v>0</v>
      </c>
      <c r="L160" s="61">
        <v>0</v>
      </c>
      <c r="M160" s="61">
        <v>0</v>
      </c>
      <c r="N160" s="61">
        <v>0</v>
      </c>
      <c r="O160" s="61"/>
      <c r="P160" s="61"/>
      <c r="Q160" s="61">
        <v>0</v>
      </c>
    </row>
    <row r="161" spans="1:17" x14ac:dyDescent="0.35">
      <c r="A161" t="str">
        <f>IF(OR(ISBLANK(VLOOKUP(B161,'EUROSTAT-Code'!D:E,2,0)),ISNA(VLOOKUP(B161,'EUROSTAT-Code'!D:E,2,0))),"",VLOOKUP(B161,'EUROSTAT-Code'!D:E,2,0))</f>
        <v>x</v>
      </c>
      <c r="B161" s="4" t="s">
        <v>340</v>
      </c>
      <c r="C161" s="4" t="s">
        <v>1295</v>
      </c>
      <c r="D161" s="58">
        <v>15</v>
      </c>
      <c r="E161" s="64">
        <v>0</v>
      </c>
      <c r="F161" s="64"/>
      <c r="G161" s="59">
        <v>0</v>
      </c>
      <c r="H161" s="59">
        <v>0</v>
      </c>
      <c r="I161" s="59">
        <v>0</v>
      </c>
      <c r="J161" s="59">
        <v>0</v>
      </c>
      <c r="K161" s="59">
        <v>0</v>
      </c>
      <c r="L161" s="59">
        <v>0</v>
      </c>
      <c r="M161" s="59">
        <v>0</v>
      </c>
      <c r="N161" s="59">
        <v>0</v>
      </c>
      <c r="O161" s="59"/>
      <c r="P161" s="59"/>
      <c r="Q161" s="59">
        <v>0</v>
      </c>
    </row>
    <row r="162" spans="1:17" x14ac:dyDescent="0.35">
      <c r="A162" t="str">
        <f>IF(OR(ISBLANK(VLOOKUP(B162,'EUROSTAT-Code'!D:E,2,0)),ISNA(VLOOKUP(B162,'EUROSTAT-Code'!D:E,2,0))),"",VLOOKUP(B162,'EUROSTAT-Code'!D:E,2,0))</f>
        <v>x</v>
      </c>
      <c r="B162" s="6" t="s">
        <v>222</v>
      </c>
      <c r="C162" s="6" t="s">
        <v>1003</v>
      </c>
      <c r="D162" s="60">
        <v>30</v>
      </c>
      <c r="E162" s="65">
        <v>5</v>
      </c>
      <c r="F162" s="65"/>
      <c r="G162" s="61">
        <v>0</v>
      </c>
      <c r="H162" s="61">
        <v>5</v>
      </c>
      <c r="I162" s="61" t="s">
        <v>1237</v>
      </c>
      <c r="J162" s="61" t="s">
        <v>1237</v>
      </c>
      <c r="K162" s="61" t="s">
        <v>1237</v>
      </c>
      <c r="L162" s="61">
        <v>15</v>
      </c>
      <c r="M162" s="61">
        <v>0</v>
      </c>
      <c r="N162" s="61" t="s">
        <v>1237</v>
      </c>
      <c r="O162" s="61"/>
      <c r="P162" s="61"/>
      <c r="Q162" s="61">
        <v>0</v>
      </c>
    </row>
    <row r="163" spans="1:17" x14ac:dyDescent="0.35">
      <c r="A163" t="str">
        <f>IF(OR(ISBLANK(VLOOKUP(B163,'EUROSTAT-Code'!D:E,2,0)),ISNA(VLOOKUP(B163,'EUROSTAT-Code'!D:E,2,0))),"",VLOOKUP(B163,'EUROSTAT-Code'!D:E,2,0))</f>
        <v/>
      </c>
      <c r="B163" s="4" t="s">
        <v>223</v>
      </c>
      <c r="C163" s="4" t="s">
        <v>1275</v>
      </c>
      <c r="D163" s="58">
        <v>15</v>
      </c>
      <c r="E163" s="64">
        <v>5</v>
      </c>
      <c r="F163" s="64"/>
      <c r="G163" s="59">
        <v>0</v>
      </c>
      <c r="H163" s="59">
        <v>0</v>
      </c>
      <c r="I163" s="59">
        <v>0</v>
      </c>
      <c r="J163" s="59">
        <v>0</v>
      </c>
      <c r="K163" s="59" t="s">
        <v>1237</v>
      </c>
      <c r="L163" s="59">
        <v>5</v>
      </c>
      <c r="M163" s="59">
        <v>5</v>
      </c>
      <c r="N163" s="59">
        <v>0</v>
      </c>
      <c r="O163" s="59"/>
      <c r="P163" s="59"/>
      <c r="Q163" s="59">
        <v>0</v>
      </c>
    </row>
    <row r="164" spans="1:17" x14ac:dyDescent="0.35">
      <c r="A164" t="str">
        <f>IF(OR(ISBLANK(VLOOKUP(B164,'EUROSTAT-Code'!D:E,2,0)),ISNA(VLOOKUP(B164,'EUROSTAT-Code'!D:E,2,0))),"",VLOOKUP(B164,'EUROSTAT-Code'!D:E,2,0))</f>
        <v/>
      </c>
      <c r="B164" s="6" t="s">
        <v>341</v>
      </c>
      <c r="C164" s="6" t="s">
        <v>1276</v>
      </c>
      <c r="D164" s="60">
        <v>0</v>
      </c>
      <c r="E164" s="65">
        <v>0</v>
      </c>
      <c r="F164" s="65"/>
      <c r="G164" s="61">
        <v>0</v>
      </c>
      <c r="H164" s="61">
        <v>0</v>
      </c>
      <c r="I164" s="61">
        <v>0</v>
      </c>
      <c r="J164" s="61">
        <v>0</v>
      </c>
      <c r="K164" s="61">
        <v>0</v>
      </c>
      <c r="L164" s="61">
        <v>0</v>
      </c>
      <c r="M164" s="61">
        <v>0</v>
      </c>
      <c r="N164" s="61">
        <v>0</v>
      </c>
      <c r="O164" s="61"/>
      <c r="P164" s="61"/>
      <c r="Q164" s="61">
        <v>0</v>
      </c>
    </row>
    <row r="165" spans="1:17" x14ac:dyDescent="0.35">
      <c r="A165" t="str">
        <f>IF(OR(ISBLANK(VLOOKUP(B165,'EUROSTAT-Code'!D:E,2,0)),ISNA(VLOOKUP(B165,'EUROSTAT-Code'!D:E,2,0))),"",VLOOKUP(B165,'EUROSTAT-Code'!D:E,2,0))</f>
        <v/>
      </c>
      <c r="B165" s="4" t="s">
        <v>224</v>
      </c>
      <c r="C165" s="4" t="s">
        <v>1277</v>
      </c>
      <c r="D165" s="58">
        <v>0</v>
      </c>
      <c r="E165" s="64">
        <v>0</v>
      </c>
      <c r="F165" s="64"/>
      <c r="G165" s="59">
        <v>0</v>
      </c>
      <c r="H165" s="59">
        <v>0</v>
      </c>
      <c r="I165" s="59">
        <v>0</v>
      </c>
      <c r="J165" s="59">
        <v>0</v>
      </c>
      <c r="K165" s="59">
        <v>0</v>
      </c>
      <c r="L165" s="59">
        <v>0</v>
      </c>
      <c r="M165" s="59">
        <v>0</v>
      </c>
      <c r="N165" s="59">
        <v>0</v>
      </c>
      <c r="O165" s="59"/>
      <c r="P165" s="59"/>
      <c r="Q165" s="59">
        <v>0</v>
      </c>
    </row>
    <row r="166" spans="1:17" x14ac:dyDescent="0.35">
      <c r="A166" t="str">
        <f>IF(OR(ISBLANK(VLOOKUP(B166,'EUROSTAT-Code'!D:E,2,0)),ISNA(VLOOKUP(B166,'EUROSTAT-Code'!D:E,2,0))),"",VLOOKUP(B166,'EUROSTAT-Code'!D:E,2,0))</f>
        <v>x</v>
      </c>
      <c r="B166" s="6" t="s">
        <v>226</v>
      </c>
      <c r="C166" s="6" t="s">
        <v>1006</v>
      </c>
      <c r="D166" s="60">
        <v>80</v>
      </c>
      <c r="E166" s="65">
        <v>0</v>
      </c>
      <c r="F166" s="65"/>
      <c r="G166" s="61">
        <v>0</v>
      </c>
      <c r="H166" s="61">
        <v>0</v>
      </c>
      <c r="I166" s="61">
        <v>0</v>
      </c>
      <c r="J166" s="61">
        <v>0</v>
      </c>
      <c r="K166" s="61">
        <v>0</v>
      </c>
      <c r="L166" s="61">
        <v>0</v>
      </c>
      <c r="M166" s="61">
        <v>80</v>
      </c>
      <c r="N166" s="61">
        <v>0</v>
      </c>
      <c r="O166" s="61"/>
      <c r="P166" s="61"/>
      <c r="Q166" s="61">
        <v>0</v>
      </c>
    </row>
    <row r="167" spans="1:17" x14ac:dyDescent="0.35">
      <c r="A167" t="str">
        <f>IF(OR(ISBLANK(VLOOKUP(B167,'EUROSTAT-Code'!D:E,2,0)),ISNA(VLOOKUP(B167,'EUROSTAT-Code'!D:E,2,0))),"",VLOOKUP(B167,'EUROSTAT-Code'!D:E,2,0))</f>
        <v/>
      </c>
      <c r="B167" s="4" t="s">
        <v>342</v>
      </c>
      <c r="C167" s="4" t="s">
        <v>1007</v>
      </c>
      <c r="D167" s="58">
        <v>0</v>
      </c>
      <c r="E167" s="64">
        <v>0</v>
      </c>
      <c r="F167" s="64"/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0</v>
      </c>
      <c r="M167" s="59">
        <v>0</v>
      </c>
      <c r="N167" s="59">
        <v>0</v>
      </c>
      <c r="O167" s="59"/>
      <c r="P167" s="59"/>
      <c r="Q167" s="59">
        <v>0</v>
      </c>
    </row>
    <row r="168" spans="1:17" x14ac:dyDescent="0.35">
      <c r="A168" t="str">
        <f>IF(OR(ISBLANK(VLOOKUP(B168,'EUROSTAT-Code'!D:E,2,0)),ISNA(VLOOKUP(B168,'EUROSTAT-Code'!D:E,2,0))),"",VLOOKUP(B168,'EUROSTAT-Code'!D:E,2,0))</f>
        <v/>
      </c>
      <c r="B168" s="6" t="s">
        <v>232</v>
      </c>
      <c r="C168" s="6" t="s">
        <v>1290</v>
      </c>
      <c r="D168" s="60">
        <v>125</v>
      </c>
      <c r="E168" s="65">
        <v>0</v>
      </c>
      <c r="F168" s="65"/>
      <c r="G168" s="61">
        <v>0</v>
      </c>
      <c r="H168" s="61">
        <v>0</v>
      </c>
      <c r="I168" s="61">
        <v>0</v>
      </c>
      <c r="J168" s="61">
        <v>0</v>
      </c>
      <c r="K168" s="61">
        <v>0</v>
      </c>
      <c r="L168" s="61">
        <v>0</v>
      </c>
      <c r="M168" s="61">
        <v>0</v>
      </c>
      <c r="N168" s="61">
        <v>0</v>
      </c>
      <c r="O168" s="61"/>
      <c r="P168" s="61"/>
      <c r="Q168" s="61">
        <v>125</v>
      </c>
    </row>
    <row r="169" spans="1:17" x14ac:dyDescent="0.35">
      <c r="A169" t="str">
        <f>IF(OR(ISBLANK(VLOOKUP(B169,'EUROSTAT-Code'!D:E,2,0)),ISNA(VLOOKUP(B169,'EUROSTAT-Code'!D:E,2,0))),"",VLOOKUP(B169,'EUROSTAT-Code'!D:E,2,0))</f>
        <v/>
      </c>
      <c r="B169" s="4" t="s">
        <v>233</v>
      </c>
      <c r="C169" s="4" t="s">
        <v>1011</v>
      </c>
      <c r="D169" s="58">
        <v>25</v>
      </c>
      <c r="E169" s="64">
        <v>0</v>
      </c>
      <c r="F169" s="64"/>
      <c r="G169" s="59">
        <v>0</v>
      </c>
      <c r="H169" s="59">
        <v>0</v>
      </c>
      <c r="I169" s="59">
        <v>0</v>
      </c>
      <c r="J169" s="59">
        <v>0</v>
      </c>
      <c r="K169" s="59">
        <v>0</v>
      </c>
      <c r="L169" s="59">
        <v>5</v>
      </c>
      <c r="M169" s="59">
        <v>0</v>
      </c>
      <c r="N169" s="59">
        <v>0</v>
      </c>
      <c r="O169" s="59"/>
      <c r="P169" s="59"/>
      <c r="Q169" s="59">
        <v>15</v>
      </c>
    </row>
    <row r="170" spans="1:17" x14ac:dyDescent="0.35">
      <c r="A170" t="str">
        <f>IF(OR(ISBLANK(VLOOKUP(B170,'EUROSTAT-Code'!D:E,2,0)),ISNA(VLOOKUP(B170,'EUROSTAT-Code'!D:E,2,0))),"",VLOOKUP(B170,'EUROSTAT-Code'!D:E,2,0))</f>
        <v>x</v>
      </c>
      <c r="B170" s="6" t="s">
        <v>235</v>
      </c>
      <c r="C170" s="6" t="s">
        <v>1278</v>
      </c>
      <c r="D170" s="60">
        <v>0</v>
      </c>
      <c r="E170" s="65">
        <v>0</v>
      </c>
      <c r="F170" s="65"/>
      <c r="G170" s="61">
        <v>0</v>
      </c>
      <c r="H170" s="61">
        <v>0</v>
      </c>
      <c r="I170" s="61">
        <v>0</v>
      </c>
      <c r="J170" s="61">
        <v>0</v>
      </c>
      <c r="K170" s="61">
        <v>0</v>
      </c>
      <c r="L170" s="61">
        <v>0</v>
      </c>
      <c r="M170" s="61">
        <v>0</v>
      </c>
      <c r="N170" s="61">
        <v>0</v>
      </c>
      <c r="O170" s="61"/>
      <c r="P170" s="61"/>
      <c r="Q170" s="61">
        <v>0</v>
      </c>
    </row>
    <row r="171" spans="1:17" x14ac:dyDescent="0.35">
      <c r="A171" t="str">
        <f>IF(OR(ISBLANK(VLOOKUP(B171,'EUROSTAT-Code'!D:E,2,0)),ISNA(VLOOKUP(B171,'EUROSTAT-Code'!D:E,2,0))),"",VLOOKUP(B171,'EUROSTAT-Code'!D:E,2,0))</f>
        <v/>
      </c>
      <c r="B171" s="4" t="s">
        <v>237</v>
      </c>
      <c r="C171" s="4" t="s">
        <v>1279</v>
      </c>
      <c r="D171" s="58">
        <v>245</v>
      </c>
      <c r="E171" s="64">
        <v>0</v>
      </c>
      <c r="F171" s="64"/>
      <c r="G171" s="59">
        <v>0</v>
      </c>
      <c r="H171" s="59" t="s">
        <v>1237</v>
      </c>
      <c r="I171" s="59">
        <v>0</v>
      </c>
      <c r="J171" s="59">
        <v>0</v>
      </c>
      <c r="K171" s="59" t="s">
        <v>1237</v>
      </c>
      <c r="L171" s="59">
        <v>125</v>
      </c>
      <c r="M171" s="59">
        <v>120</v>
      </c>
      <c r="N171" s="59">
        <v>0</v>
      </c>
      <c r="O171" s="59"/>
      <c r="P171" s="59"/>
      <c r="Q171" s="59" t="s">
        <v>1237</v>
      </c>
    </row>
    <row r="172" spans="1:17" x14ac:dyDescent="0.35">
      <c r="A172" t="str">
        <f>IF(OR(ISBLANK(VLOOKUP(B172,'EUROSTAT-Code'!D:E,2,0)),ISNA(VLOOKUP(B172,'EUROSTAT-Code'!D:E,2,0))),"",VLOOKUP(B172,'EUROSTAT-Code'!D:E,2,0))</f>
        <v/>
      </c>
      <c r="B172" s="6" t="s">
        <v>343</v>
      </c>
      <c r="C172" s="6" t="s">
        <v>1015</v>
      </c>
      <c r="D172" s="60">
        <v>80</v>
      </c>
      <c r="E172" s="65">
        <v>0</v>
      </c>
      <c r="F172" s="65"/>
      <c r="G172" s="61">
        <v>0</v>
      </c>
      <c r="H172" s="61">
        <v>0</v>
      </c>
      <c r="I172" s="61">
        <v>0</v>
      </c>
      <c r="J172" s="61">
        <v>0</v>
      </c>
      <c r="K172" s="61">
        <v>0</v>
      </c>
      <c r="L172" s="61">
        <v>0</v>
      </c>
      <c r="M172" s="61">
        <v>80</v>
      </c>
      <c r="N172" s="61">
        <v>0</v>
      </c>
      <c r="O172" s="61"/>
      <c r="P172" s="61"/>
      <c r="Q172" s="61">
        <v>0</v>
      </c>
    </row>
    <row r="173" spans="1:17" x14ac:dyDescent="0.35">
      <c r="A173" t="str">
        <f>IF(OR(ISBLANK(VLOOKUP(B173,'EUROSTAT-Code'!D:E,2,0)),ISNA(VLOOKUP(B173,'EUROSTAT-Code'!D:E,2,0))),"",VLOOKUP(B173,'EUROSTAT-Code'!D:E,2,0))</f>
        <v/>
      </c>
      <c r="B173" s="4" t="s">
        <v>344</v>
      </c>
      <c r="C173" s="4" t="s">
        <v>1291</v>
      </c>
      <c r="D173" s="58">
        <v>0</v>
      </c>
      <c r="E173" s="64">
        <v>0</v>
      </c>
      <c r="F173" s="64"/>
      <c r="G173" s="59">
        <v>0</v>
      </c>
      <c r="H173" s="59">
        <v>0</v>
      </c>
      <c r="I173" s="59">
        <v>0</v>
      </c>
      <c r="J173" s="59">
        <v>0</v>
      </c>
      <c r="K173" s="59">
        <v>0</v>
      </c>
      <c r="L173" s="59">
        <v>0</v>
      </c>
      <c r="M173" s="59">
        <v>0</v>
      </c>
      <c r="N173" s="59">
        <v>0</v>
      </c>
      <c r="O173" s="59"/>
      <c r="P173" s="59"/>
      <c r="Q173" s="59">
        <v>0</v>
      </c>
    </row>
    <row r="174" spans="1:17" x14ac:dyDescent="0.35">
      <c r="A174" t="str">
        <f>IF(OR(ISBLANK(VLOOKUP(B174,'EUROSTAT-Code'!D:E,2,0)),ISNA(VLOOKUP(B174,'EUROSTAT-Code'!D:E,2,0))),"",VLOOKUP(B174,'EUROSTAT-Code'!D:E,2,0))</f>
        <v/>
      </c>
      <c r="B174" s="6" t="s">
        <v>239</v>
      </c>
      <c r="C174" s="6" t="s">
        <v>1016</v>
      </c>
      <c r="D174" s="60">
        <v>0</v>
      </c>
      <c r="E174" s="65">
        <v>0</v>
      </c>
      <c r="F174" s="65"/>
      <c r="G174" s="61">
        <v>0</v>
      </c>
      <c r="H174" s="61">
        <v>0</v>
      </c>
      <c r="I174" s="61">
        <v>0</v>
      </c>
      <c r="J174" s="61">
        <v>0</v>
      </c>
      <c r="K174" s="61">
        <v>0</v>
      </c>
      <c r="L174" s="61">
        <v>0</v>
      </c>
      <c r="M174" s="61">
        <v>0</v>
      </c>
      <c r="N174" s="61">
        <v>0</v>
      </c>
      <c r="O174" s="61"/>
      <c r="P174" s="61"/>
      <c r="Q174" s="61">
        <v>0</v>
      </c>
    </row>
    <row r="175" spans="1:17" x14ac:dyDescent="0.35">
      <c r="A175" t="str">
        <f>IF(OR(ISBLANK(VLOOKUP(B175,'EUROSTAT-Code'!D:E,2,0)),ISNA(VLOOKUP(B175,'EUROSTAT-Code'!D:E,2,0))),"",VLOOKUP(B175,'EUROSTAT-Code'!D:E,2,0))</f>
        <v>x</v>
      </c>
      <c r="B175" s="4" t="s">
        <v>241</v>
      </c>
      <c r="C175" s="4" t="s">
        <v>1017</v>
      </c>
      <c r="D175" s="58">
        <v>115</v>
      </c>
      <c r="E175" s="64">
        <v>0</v>
      </c>
      <c r="F175" s="64"/>
      <c r="G175" s="59">
        <v>0</v>
      </c>
      <c r="H175" s="59">
        <v>0</v>
      </c>
      <c r="I175" s="59">
        <v>0</v>
      </c>
      <c r="J175" s="59">
        <v>0</v>
      </c>
      <c r="K175" s="59" t="s">
        <v>1237</v>
      </c>
      <c r="L175" s="59">
        <v>65</v>
      </c>
      <c r="M175" s="59">
        <v>45</v>
      </c>
      <c r="N175" s="59">
        <v>0</v>
      </c>
      <c r="O175" s="59"/>
      <c r="P175" s="59"/>
      <c r="Q175" s="59">
        <v>0</v>
      </c>
    </row>
    <row r="176" spans="1:17" x14ac:dyDescent="0.35">
      <c r="A176" t="str">
        <f>IF(OR(ISBLANK(VLOOKUP(B176,'EUROSTAT-Code'!D:E,2,0)),ISNA(VLOOKUP(B176,'EUROSTAT-Code'!D:E,2,0))),"",VLOOKUP(B176,'EUROSTAT-Code'!D:E,2,0))</f>
        <v/>
      </c>
      <c r="B176" s="6" t="s">
        <v>345</v>
      </c>
      <c r="C176" s="6" t="s">
        <v>1018</v>
      </c>
      <c r="D176" s="60">
        <v>0</v>
      </c>
      <c r="E176" s="65">
        <v>0</v>
      </c>
      <c r="F176" s="65"/>
      <c r="G176" s="61">
        <v>0</v>
      </c>
      <c r="H176" s="61">
        <v>0</v>
      </c>
      <c r="I176" s="61">
        <v>0</v>
      </c>
      <c r="J176" s="61">
        <v>0</v>
      </c>
      <c r="K176" s="61">
        <v>0</v>
      </c>
      <c r="L176" s="61">
        <v>0</v>
      </c>
      <c r="M176" s="61">
        <v>0</v>
      </c>
      <c r="N176" s="61">
        <v>0</v>
      </c>
      <c r="O176" s="61"/>
      <c r="P176" s="61"/>
      <c r="Q176" s="61">
        <v>0</v>
      </c>
    </row>
    <row r="177" spans="1:17" x14ac:dyDescent="0.35">
      <c r="A177" t="str">
        <f>IF(OR(ISBLANK(VLOOKUP(B177,'EUROSTAT-Code'!D:E,2,0)),ISNA(VLOOKUP(B177,'EUROSTAT-Code'!D:E,2,0))),"",VLOOKUP(B177,'EUROSTAT-Code'!D:E,2,0))</f>
        <v/>
      </c>
      <c r="B177" s="4" t="s">
        <v>706</v>
      </c>
      <c r="C177" s="4" t="s">
        <v>1019</v>
      </c>
      <c r="D177" s="58">
        <v>125</v>
      </c>
      <c r="E177" s="64">
        <v>0</v>
      </c>
      <c r="F177" s="64"/>
      <c r="G177" s="59">
        <v>0</v>
      </c>
      <c r="H177" s="59">
        <v>0</v>
      </c>
      <c r="I177" s="59">
        <v>0</v>
      </c>
      <c r="J177" s="59">
        <v>0</v>
      </c>
      <c r="K177" s="59">
        <v>0</v>
      </c>
      <c r="L177" s="59">
        <v>0</v>
      </c>
      <c r="M177" s="59">
        <v>0</v>
      </c>
      <c r="N177" s="59">
        <v>0</v>
      </c>
      <c r="O177" s="59"/>
      <c r="P177" s="59"/>
      <c r="Q177" s="59">
        <v>125</v>
      </c>
    </row>
    <row r="178" spans="1:17" x14ac:dyDescent="0.35">
      <c r="A178" t="str">
        <f>IF(OR(ISBLANK(VLOOKUP(B178,'EUROSTAT-Code'!D:E,2,0)),ISNA(VLOOKUP(B178,'EUROSTAT-Code'!D:E,2,0))),"",VLOOKUP(B178,'EUROSTAT-Code'!D:E,2,0))</f>
        <v/>
      </c>
      <c r="B178" s="6" t="s">
        <v>243</v>
      </c>
      <c r="C178" s="6" t="s">
        <v>1280</v>
      </c>
      <c r="D178" s="60">
        <v>175</v>
      </c>
      <c r="E178" s="65">
        <v>15</v>
      </c>
      <c r="F178" s="65"/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150</v>
      </c>
      <c r="M178" s="61">
        <v>0</v>
      </c>
      <c r="N178" s="61">
        <v>5</v>
      </c>
      <c r="O178" s="61"/>
      <c r="P178" s="61"/>
      <c r="Q178" s="61">
        <v>0</v>
      </c>
    </row>
    <row r="179" spans="1:17" x14ac:dyDescent="0.35">
      <c r="A179" t="str">
        <f>IF(OR(ISBLANK(VLOOKUP(B179,'EUROSTAT-Code'!D:E,2,0)),ISNA(VLOOKUP(B179,'EUROSTAT-Code'!D:E,2,0))),"",VLOOKUP(B179,'EUROSTAT-Code'!D:E,2,0))</f>
        <v/>
      </c>
      <c r="B179" s="4" t="s">
        <v>244</v>
      </c>
      <c r="C179" s="4" t="s">
        <v>1021</v>
      </c>
      <c r="D179" s="58">
        <v>40</v>
      </c>
      <c r="E179" s="64">
        <v>5</v>
      </c>
      <c r="F179" s="64"/>
      <c r="G179" s="59">
        <v>0</v>
      </c>
      <c r="H179" s="59">
        <v>0</v>
      </c>
      <c r="I179" s="59">
        <v>0</v>
      </c>
      <c r="J179" s="59">
        <v>0</v>
      </c>
      <c r="K179" s="59">
        <v>0</v>
      </c>
      <c r="L179" s="59">
        <v>35</v>
      </c>
      <c r="M179" s="59">
        <v>0</v>
      </c>
      <c r="N179" s="59">
        <v>0</v>
      </c>
      <c r="O179" s="59"/>
      <c r="P179" s="59"/>
      <c r="Q179" s="59">
        <v>0</v>
      </c>
    </row>
    <row r="180" spans="1:17" x14ac:dyDescent="0.35">
      <c r="A180" t="str">
        <f>IF(OR(ISBLANK(VLOOKUP(B180,'EUROSTAT-Code'!D:E,2,0)),ISNA(VLOOKUP(B180,'EUROSTAT-Code'!D:E,2,0))),"",VLOOKUP(B180,'EUROSTAT-Code'!D:E,2,0))</f>
        <v/>
      </c>
      <c r="B180" s="6" t="s">
        <v>245</v>
      </c>
      <c r="C180" s="6" t="s">
        <v>1022</v>
      </c>
      <c r="D180" s="60">
        <v>18755</v>
      </c>
      <c r="E180" s="65">
        <v>0</v>
      </c>
      <c r="F180" s="65"/>
      <c r="G180" s="61">
        <v>0</v>
      </c>
      <c r="H180" s="61">
        <v>0</v>
      </c>
      <c r="I180" s="61">
        <v>0</v>
      </c>
      <c r="J180" s="61">
        <v>0</v>
      </c>
      <c r="K180" s="61">
        <v>0</v>
      </c>
      <c r="L180" s="61">
        <v>0</v>
      </c>
      <c r="M180" s="61">
        <v>18650</v>
      </c>
      <c r="N180" s="61">
        <v>0</v>
      </c>
      <c r="O180" s="61"/>
      <c r="P180" s="61"/>
      <c r="Q180" s="61" t="s">
        <v>1237</v>
      </c>
    </row>
    <row r="181" spans="1:17" x14ac:dyDescent="0.35">
      <c r="A181" t="str">
        <f>IF(OR(ISBLANK(VLOOKUP(B181,'EUROSTAT-Code'!D:E,2,0)),ISNA(VLOOKUP(B181,'EUROSTAT-Code'!D:E,2,0))),"",VLOOKUP(B181,'EUROSTAT-Code'!D:E,2,0))</f>
        <v/>
      </c>
      <c r="B181" s="4" t="s">
        <v>767</v>
      </c>
      <c r="C181" s="4" t="s">
        <v>1023</v>
      </c>
      <c r="D181" s="58">
        <v>240</v>
      </c>
      <c r="E181" s="64">
        <v>95</v>
      </c>
      <c r="F181" s="64"/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105</v>
      </c>
      <c r="M181" s="59">
        <v>0</v>
      </c>
      <c r="N181" s="59">
        <v>10</v>
      </c>
      <c r="O181" s="59"/>
      <c r="P181" s="59"/>
      <c r="Q181" s="59">
        <v>0</v>
      </c>
    </row>
    <row r="182" spans="1:17" x14ac:dyDescent="0.35">
      <c r="A182" t="str">
        <f>IF(OR(ISBLANK(VLOOKUP(B182,'EUROSTAT-Code'!D:E,2,0)),ISNA(VLOOKUP(B182,'EUROSTAT-Code'!D:E,2,0))),"",VLOOKUP(B182,'EUROSTAT-Code'!D:E,2,0))</f>
        <v/>
      </c>
      <c r="B182" s="8" t="s">
        <v>246</v>
      </c>
      <c r="C182" s="8" t="s">
        <v>1075</v>
      </c>
      <c r="D182" s="62">
        <v>495</v>
      </c>
      <c r="E182" s="66"/>
      <c r="F182" s="66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>
        <v>0</v>
      </c>
    </row>
    <row r="183" spans="1:17" x14ac:dyDescent="0.35">
      <c r="A183" t="str">
        <f>IF(OR(ISBLANK(VLOOKUP(B183,'EUROSTAT-Code'!D:E,2,0)),ISNA(VLOOKUP(B183,'EUROSTAT-Code'!D:E,2,0))),"",VLOOKUP(B183,'EUROSTAT-Code'!D:E,2,0))</f>
        <v/>
      </c>
      <c r="B183" s="4" t="s">
        <v>346</v>
      </c>
      <c r="C183" s="4" t="s">
        <v>1024</v>
      </c>
      <c r="D183" s="58">
        <v>0</v>
      </c>
      <c r="E183" s="64">
        <v>0</v>
      </c>
      <c r="F183" s="64"/>
      <c r="G183" s="59">
        <v>0</v>
      </c>
      <c r="H183" s="59">
        <v>0</v>
      </c>
      <c r="I183" s="59">
        <v>0</v>
      </c>
      <c r="J183" s="59">
        <v>0</v>
      </c>
      <c r="K183" s="59">
        <v>0</v>
      </c>
      <c r="L183" s="59">
        <v>0</v>
      </c>
      <c r="M183" s="59">
        <v>0</v>
      </c>
      <c r="N183" s="59">
        <v>0</v>
      </c>
      <c r="O183" s="59"/>
      <c r="P183" s="59"/>
      <c r="Q183" s="59">
        <v>0</v>
      </c>
    </row>
    <row r="184" spans="1:17" x14ac:dyDescent="0.35">
      <c r="A184" t="str">
        <f>IF(OR(ISBLANK(VLOOKUP(B184,'EUROSTAT-Code'!D:E,2,0)),ISNA(VLOOKUP(B184,'EUROSTAT-Code'!D:E,2,0))),"",VLOOKUP(B184,'EUROSTAT-Code'!D:E,2,0))</f>
        <v/>
      </c>
      <c r="B184" s="6" t="s">
        <v>248</v>
      </c>
      <c r="C184" s="6" t="s">
        <v>1281</v>
      </c>
      <c r="D184" s="60">
        <v>495</v>
      </c>
      <c r="E184" s="65">
        <v>65</v>
      </c>
      <c r="F184" s="65"/>
      <c r="G184" s="61">
        <v>0</v>
      </c>
      <c r="H184" s="61">
        <v>30</v>
      </c>
      <c r="I184" s="61">
        <v>0</v>
      </c>
      <c r="J184" s="61">
        <v>0</v>
      </c>
      <c r="K184" s="61">
        <v>30</v>
      </c>
      <c r="L184" s="61">
        <v>325</v>
      </c>
      <c r="M184" s="61" t="s">
        <v>1237</v>
      </c>
      <c r="N184" s="61" t="s">
        <v>1237</v>
      </c>
      <c r="O184" s="61"/>
      <c r="P184" s="61"/>
      <c r="Q184" s="61">
        <v>0</v>
      </c>
    </row>
    <row r="185" spans="1:17" x14ac:dyDescent="0.35">
      <c r="A185" t="str">
        <f>IF(OR(ISBLANK(VLOOKUP(B185,'EUROSTAT-Code'!D:E,2,0)),ISNA(VLOOKUP(B185,'EUROSTAT-Code'!D:E,2,0))),"",VLOOKUP(B185,'EUROSTAT-Code'!D:E,2,0))</f>
        <v/>
      </c>
      <c r="B185" s="8" t="s">
        <v>250</v>
      </c>
      <c r="C185" s="8" t="s">
        <v>251</v>
      </c>
      <c r="D185" s="62">
        <v>5745</v>
      </c>
      <c r="E185" s="66"/>
      <c r="F185" s="66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>
        <v>15</v>
      </c>
    </row>
    <row r="186" spans="1:17" x14ac:dyDescent="0.35">
      <c r="A186" t="str">
        <f>IF(OR(ISBLANK(VLOOKUP(B186,'EUROSTAT-Code'!D:E,2,0)),ISNA(VLOOKUP(B186,'EUROSTAT-Code'!D:E,2,0))),"",VLOOKUP(B186,'EUROSTAT-Code'!D:E,2,0))</f>
        <v/>
      </c>
      <c r="B186" s="4" t="s">
        <v>776</v>
      </c>
      <c r="C186" s="4" t="s">
        <v>1282</v>
      </c>
      <c r="D186" s="58">
        <v>3880</v>
      </c>
      <c r="E186" s="64">
        <v>1805</v>
      </c>
      <c r="F186" s="64"/>
      <c r="G186" s="59">
        <v>255</v>
      </c>
      <c r="H186" s="59">
        <v>310</v>
      </c>
      <c r="I186" s="59" t="s">
        <v>1237</v>
      </c>
      <c r="J186" s="59">
        <v>325</v>
      </c>
      <c r="K186" s="59">
        <v>740</v>
      </c>
      <c r="L186" s="59" t="s">
        <v>1237</v>
      </c>
      <c r="M186" s="59">
        <v>0</v>
      </c>
      <c r="N186" s="59">
        <v>0</v>
      </c>
      <c r="O186" s="59"/>
      <c r="P186" s="59"/>
      <c r="Q186" s="59">
        <v>0</v>
      </c>
    </row>
    <row r="187" spans="1:17" x14ac:dyDescent="0.35">
      <c r="A187" t="str">
        <f>IF(OR(ISBLANK(VLOOKUP(B187,'EUROSTAT-Code'!D:E,2,0)),ISNA(VLOOKUP(B187,'EUROSTAT-Code'!D:E,2,0))),"",VLOOKUP(B187,'EUROSTAT-Code'!D:E,2,0))</f>
        <v/>
      </c>
      <c r="B187" s="6" t="s">
        <v>778</v>
      </c>
      <c r="C187" s="6" t="s">
        <v>1283</v>
      </c>
      <c r="D187" s="60">
        <v>405</v>
      </c>
      <c r="E187" s="65">
        <v>20</v>
      </c>
      <c r="F187" s="65"/>
      <c r="G187" s="61">
        <v>90</v>
      </c>
      <c r="H187" s="61">
        <v>270</v>
      </c>
      <c r="I187" s="61" t="s">
        <v>1237</v>
      </c>
      <c r="J187" s="61" t="s">
        <v>1237</v>
      </c>
      <c r="K187" s="61" t="s">
        <v>1237</v>
      </c>
      <c r="L187" s="61">
        <v>0</v>
      </c>
      <c r="M187" s="61">
        <v>0</v>
      </c>
      <c r="N187" s="61">
        <v>0</v>
      </c>
      <c r="O187" s="61"/>
      <c r="P187" s="61"/>
      <c r="Q187" s="61">
        <v>0</v>
      </c>
    </row>
    <row r="188" spans="1:17" x14ac:dyDescent="0.35">
      <c r="A188" t="str">
        <f>IF(OR(ISBLANK(VLOOKUP(B188,'EUROSTAT-Code'!D:E,2,0)),ISNA(VLOOKUP(B188,'EUROSTAT-Code'!D:E,2,0))),"",VLOOKUP(B188,'EUROSTAT-Code'!D:E,2,0))</f>
        <v/>
      </c>
      <c r="B188" s="4" t="s">
        <v>781</v>
      </c>
      <c r="C188" s="4" t="s">
        <v>1284</v>
      </c>
      <c r="D188" s="58">
        <v>15</v>
      </c>
      <c r="E188" s="64">
        <v>0</v>
      </c>
      <c r="F188" s="64"/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/>
      <c r="P188" s="59"/>
      <c r="Q188" s="59">
        <v>15</v>
      </c>
    </row>
    <row r="189" spans="1:17" x14ac:dyDescent="0.35">
      <c r="A189" t="str">
        <f>IF(OR(ISBLANK(VLOOKUP(B189,'EUROSTAT-Code'!D:E,2,0)),ISNA(VLOOKUP(B189,'EUROSTAT-Code'!D:E,2,0))),"",VLOOKUP(B189,'EUROSTAT-Code'!D:E,2,0))</f>
        <v/>
      </c>
      <c r="B189" s="6" t="s">
        <v>782</v>
      </c>
      <c r="C189" s="6" t="s">
        <v>1296</v>
      </c>
      <c r="D189" s="60">
        <v>0</v>
      </c>
      <c r="E189" s="65">
        <v>0</v>
      </c>
      <c r="F189" s="65"/>
      <c r="G189" s="61">
        <v>0</v>
      </c>
      <c r="H189" s="61">
        <v>0</v>
      </c>
      <c r="I189" s="61">
        <v>0</v>
      </c>
      <c r="J189" s="61">
        <v>0</v>
      </c>
      <c r="K189" s="61">
        <v>0</v>
      </c>
      <c r="L189" s="61">
        <v>0</v>
      </c>
      <c r="M189" s="61">
        <v>0</v>
      </c>
      <c r="N189" s="61">
        <v>0</v>
      </c>
      <c r="O189" s="61"/>
      <c r="P189" s="61"/>
      <c r="Q189" s="61">
        <v>0</v>
      </c>
    </row>
    <row r="190" spans="1:17" x14ac:dyDescent="0.35">
      <c r="A190" t="str">
        <f>IF(OR(ISBLANK(VLOOKUP(B190,'EUROSTAT-Code'!D:E,2,0)),ISNA(VLOOKUP(B190,'EUROSTAT-Code'!D:E,2,0))),"",VLOOKUP(B190,'EUROSTAT-Code'!D:E,2,0))</f>
        <v/>
      </c>
      <c r="B190" s="4" t="s">
        <v>783</v>
      </c>
      <c r="C190" s="4" t="s">
        <v>1028</v>
      </c>
      <c r="D190" s="58">
        <v>0</v>
      </c>
      <c r="E190" s="64">
        <v>0</v>
      </c>
      <c r="F190" s="64"/>
      <c r="G190" s="59">
        <v>0</v>
      </c>
      <c r="H190" s="59">
        <v>0</v>
      </c>
      <c r="I190" s="59">
        <v>0</v>
      </c>
      <c r="J190" s="59">
        <v>0</v>
      </c>
      <c r="K190" s="59">
        <v>0</v>
      </c>
      <c r="L190" s="59">
        <v>0</v>
      </c>
      <c r="M190" s="59">
        <v>0</v>
      </c>
      <c r="N190" s="59">
        <v>0</v>
      </c>
      <c r="O190" s="59"/>
      <c r="P190" s="59"/>
      <c r="Q190" s="59">
        <v>0</v>
      </c>
    </row>
    <row r="191" spans="1:17" x14ac:dyDescent="0.35">
      <c r="A191" t="str">
        <f>IF(OR(ISBLANK(VLOOKUP(B191,'EUROSTAT-Code'!D:E,2,0)),ISNA(VLOOKUP(B191,'EUROSTAT-Code'!D:E,2,0))),"",VLOOKUP(B191,'EUROSTAT-Code'!D:E,2,0))</f>
        <v/>
      </c>
      <c r="B191" s="6" t="s">
        <v>785</v>
      </c>
      <c r="C191" s="6" t="s">
        <v>1285</v>
      </c>
      <c r="D191" s="60">
        <v>625</v>
      </c>
      <c r="E191" s="65">
        <v>110</v>
      </c>
      <c r="F191" s="65"/>
      <c r="G191" s="61">
        <v>20</v>
      </c>
      <c r="H191" s="61">
        <v>160</v>
      </c>
      <c r="I191" s="61">
        <v>0</v>
      </c>
      <c r="J191" s="61">
        <v>0</v>
      </c>
      <c r="K191" s="61" t="s">
        <v>1237</v>
      </c>
      <c r="L191" s="61">
        <v>230</v>
      </c>
      <c r="M191" s="61" t="s">
        <v>1237</v>
      </c>
      <c r="N191" s="61">
        <v>0</v>
      </c>
      <c r="O191" s="61"/>
      <c r="P191" s="61"/>
      <c r="Q191" s="61">
        <v>0</v>
      </c>
    </row>
    <row r="192" spans="1:17" x14ac:dyDescent="0.35">
      <c r="A192" t="str">
        <f>IF(OR(ISBLANK(VLOOKUP(B192,'EUROSTAT-Code'!D:E,2,0)),ISNA(VLOOKUP(B192,'EUROSTAT-Code'!D:E,2,0))),"",VLOOKUP(B192,'EUROSTAT-Code'!D:E,2,0))</f>
        <v>x</v>
      </c>
      <c r="B192" s="4" t="s">
        <v>786</v>
      </c>
      <c r="C192" s="4" t="s">
        <v>1031</v>
      </c>
      <c r="D192" s="58">
        <v>5</v>
      </c>
      <c r="E192" s="64">
        <v>0</v>
      </c>
      <c r="F192" s="64"/>
      <c r="G192" s="59">
        <v>0</v>
      </c>
      <c r="H192" s="59">
        <v>0</v>
      </c>
      <c r="I192" s="59">
        <v>0</v>
      </c>
      <c r="J192" s="59">
        <v>0</v>
      </c>
      <c r="K192" s="59">
        <v>0</v>
      </c>
      <c r="L192" s="59">
        <v>0</v>
      </c>
      <c r="M192" s="59">
        <v>0</v>
      </c>
      <c r="N192" s="59">
        <v>0</v>
      </c>
      <c r="O192" s="59"/>
      <c r="P192" s="59"/>
      <c r="Q192" s="59">
        <v>0</v>
      </c>
    </row>
    <row r="193" spans="1:17" x14ac:dyDescent="0.35">
      <c r="A193" t="str">
        <f>IF(OR(ISBLANK(VLOOKUP(B193,'EUROSTAT-Code'!D:E,2,0)),ISNA(VLOOKUP(B193,'EUROSTAT-Code'!D:E,2,0))),"",VLOOKUP(B193,'EUROSTAT-Code'!D:E,2,0))</f>
        <v/>
      </c>
      <c r="B193" s="6" t="s">
        <v>787</v>
      </c>
      <c r="C193" s="6" t="s">
        <v>1032</v>
      </c>
      <c r="D193" s="60">
        <v>55</v>
      </c>
      <c r="E193" s="65">
        <v>15</v>
      </c>
      <c r="F193" s="65"/>
      <c r="G193" s="61" t="s">
        <v>1237</v>
      </c>
      <c r="H193" s="61">
        <v>25</v>
      </c>
      <c r="I193" s="61">
        <v>0</v>
      </c>
      <c r="J193" s="61">
        <v>0</v>
      </c>
      <c r="K193" s="61" t="s">
        <v>1237</v>
      </c>
      <c r="L193" s="61">
        <v>0</v>
      </c>
      <c r="M193" s="61">
        <v>0</v>
      </c>
      <c r="N193" s="61">
        <v>0</v>
      </c>
      <c r="O193" s="61"/>
      <c r="P193" s="61"/>
      <c r="Q193" s="61">
        <v>0</v>
      </c>
    </row>
    <row r="194" spans="1:17" x14ac:dyDescent="0.35">
      <c r="A194" t="str">
        <f>IF(OR(ISBLANK(VLOOKUP(B194,'EUROSTAT-Code'!D:E,2,0)),ISNA(VLOOKUP(B194,'EUROSTAT-Code'!D:E,2,0))),"",VLOOKUP(B194,'EUROSTAT-Code'!D:E,2,0))</f>
        <v/>
      </c>
      <c r="B194" s="4" t="s">
        <v>791</v>
      </c>
      <c r="C194" s="4" t="s">
        <v>1286</v>
      </c>
      <c r="D194" s="58">
        <v>760</v>
      </c>
      <c r="E194" s="64">
        <v>440</v>
      </c>
      <c r="F194" s="64"/>
      <c r="G194" s="59">
        <v>45</v>
      </c>
      <c r="H194" s="59">
        <v>75</v>
      </c>
      <c r="I194" s="59" t="s">
        <v>1237</v>
      </c>
      <c r="J194" s="59" t="s">
        <v>1237</v>
      </c>
      <c r="K194" s="59">
        <v>160</v>
      </c>
      <c r="L194" s="59" t="s">
        <v>1237</v>
      </c>
      <c r="M194" s="59">
        <v>0</v>
      </c>
      <c r="N194" s="59">
        <v>0</v>
      </c>
      <c r="O194" s="59"/>
      <c r="P194" s="59"/>
      <c r="Q194" s="59">
        <v>0</v>
      </c>
    </row>
    <row r="195" spans="1:17" x14ac:dyDescent="0.35">
      <c r="A195" t="str">
        <f>IF(OR(ISBLANK(VLOOKUP(B195,'EUROSTAT-Code'!D:E,2,0)),ISNA(VLOOKUP(B195,'EUROSTAT-Code'!D:E,2,0))),"",VLOOKUP(B195,'EUROSTAT-Code'!D:E,2,0))</f>
        <v/>
      </c>
      <c r="B195" s="6" t="s">
        <v>817</v>
      </c>
      <c r="C195" s="6" t="s">
        <v>1287</v>
      </c>
      <c r="D195" s="60"/>
      <c r="E195" s="65"/>
      <c r="F195" s="65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</row>
    <row r="196" spans="1:17" x14ac:dyDescent="0.35">
      <c r="A196" t="str">
        <f>IF(OR(ISBLANK(VLOOKUP(B196,'EUROSTAT-Code'!D:E,2,0)),ISNA(VLOOKUP(B196,'EUROSTAT-Code'!D:E,2,0))),"",VLOOKUP(B196,'EUROSTAT-Code'!D:E,2,0))</f>
        <v/>
      </c>
      <c r="B196" s="4" t="s">
        <v>835</v>
      </c>
      <c r="C196" s="4" t="s">
        <v>1035</v>
      </c>
      <c r="D196" s="58">
        <v>0</v>
      </c>
      <c r="E196" s="64">
        <v>0</v>
      </c>
      <c r="F196" s="64"/>
      <c r="G196" s="59">
        <v>0</v>
      </c>
      <c r="H196" s="59">
        <v>0</v>
      </c>
      <c r="I196" s="59">
        <v>0</v>
      </c>
      <c r="J196" s="59">
        <v>0</v>
      </c>
      <c r="K196" s="59">
        <v>0</v>
      </c>
      <c r="L196" s="59">
        <v>0</v>
      </c>
      <c r="M196" s="59">
        <v>0</v>
      </c>
      <c r="N196" s="59">
        <v>0</v>
      </c>
      <c r="O196" s="59"/>
      <c r="P196" s="59"/>
      <c r="Q196" s="59">
        <v>0</v>
      </c>
    </row>
    <row r="197" spans="1:17" x14ac:dyDescent="0.35">
      <c r="A197" t="str">
        <f>IF(OR(ISBLANK(VLOOKUP(B197,'EUROSTAT-Code'!D:E,2,0)),ISNA(VLOOKUP(B197,'EUROSTAT-Code'!D:E,2,0))),"",VLOOKUP(B197,'EUROSTAT-Code'!D:E,2,0))</f>
        <v/>
      </c>
      <c r="B197" s="6" t="s">
        <v>837</v>
      </c>
      <c r="C197" s="6" t="s">
        <v>1036</v>
      </c>
      <c r="D197" s="60">
        <v>0</v>
      </c>
      <c r="E197" s="65">
        <v>0</v>
      </c>
      <c r="F197" s="65"/>
      <c r="G197" s="61">
        <v>0</v>
      </c>
      <c r="H197" s="61">
        <v>0</v>
      </c>
      <c r="I197" s="61">
        <v>0</v>
      </c>
      <c r="J197" s="61">
        <v>0</v>
      </c>
      <c r="K197" s="61">
        <v>0</v>
      </c>
      <c r="L197" s="61">
        <v>0</v>
      </c>
      <c r="M197" s="61">
        <v>0</v>
      </c>
      <c r="N197" s="61">
        <v>0</v>
      </c>
      <c r="O197" s="61"/>
      <c r="P197" s="61"/>
      <c r="Q197" s="61">
        <v>0</v>
      </c>
    </row>
    <row r="198" spans="1:17" x14ac:dyDescent="0.35">
      <c r="A198" t="str">
        <f>IF(OR(ISBLANK(VLOOKUP(B198,'EUROSTAT-Code'!D:E,2,0)),ISNA(VLOOKUP(B198,'EUROSTAT-Code'!D:E,2,0))),"",VLOOKUP(B198,'EUROSTAT-Code'!D:E,2,0))</f>
        <v/>
      </c>
      <c r="B198" s="4" t="s">
        <v>844</v>
      </c>
      <c r="C198" s="4" t="s">
        <v>347</v>
      </c>
      <c r="D198" s="58">
        <v>675</v>
      </c>
      <c r="E198" s="64">
        <v>545</v>
      </c>
      <c r="F198" s="64"/>
      <c r="G198" s="59">
        <v>25</v>
      </c>
      <c r="H198" s="59">
        <v>0</v>
      </c>
      <c r="I198" s="59">
        <v>0</v>
      </c>
      <c r="J198" s="59">
        <v>0</v>
      </c>
      <c r="K198" s="59">
        <v>75</v>
      </c>
      <c r="L198" s="59">
        <v>0</v>
      </c>
      <c r="M198" s="59">
        <v>0</v>
      </c>
      <c r="N198" s="59" t="s">
        <v>1237</v>
      </c>
      <c r="O198" s="59"/>
      <c r="P198" s="59"/>
      <c r="Q198" s="59">
        <v>0</v>
      </c>
    </row>
    <row r="199" spans="1:17" x14ac:dyDescent="0.35">
      <c r="A199" t="str">
        <f>IF(OR(ISBLANK(VLOOKUP(B199,'EUROSTAT-Code'!D:E,2,0)),ISNA(VLOOKUP(B199,'EUROSTAT-Code'!D:E,2,0))),"",VLOOKUP(B199,'EUROSTAT-Code'!D:E,2,0))</f>
        <v/>
      </c>
      <c r="B199" s="6" t="s">
        <v>348</v>
      </c>
      <c r="C199" s="6" t="s">
        <v>349</v>
      </c>
      <c r="D199" s="60">
        <v>45</v>
      </c>
      <c r="E199" s="65">
        <v>5</v>
      </c>
      <c r="F199" s="65"/>
      <c r="G199" s="61">
        <v>0</v>
      </c>
      <c r="H199" s="61">
        <v>0</v>
      </c>
      <c r="I199" s="61">
        <v>0</v>
      </c>
      <c r="J199" s="61">
        <v>0</v>
      </c>
      <c r="K199" s="61">
        <v>0</v>
      </c>
      <c r="L199" s="61">
        <v>5</v>
      </c>
      <c r="M199" s="61">
        <v>20</v>
      </c>
      <c r="N199" s="61">
        <v>0</v>
      </c>
      <c r="O199" s="61"/>
      <c r="P199" s="61"/>
      <c r="Q199" s="61">
        <v>15</v>
      </c>
    </row>
    <row r="200" spans="1:17" x14ac:dyDescent="0.35">
      <c r="A200" t="str">
        <f>IF(OR(ISBLANK(VLOOKUP(B200,'EUROSTAT-Code'!D:E,2,0)),ISNA(VLOOKUP(B200,'EUROSTAT-Code'!D:E,2,0))),"",VLOOKUP(B200,'EUROSTAT-Code'!D:E,2,0))</f>
        <v/>
      </c>
      <c r="B200" s="4" t="s">
        <v>348</v>
      </c>
      <c r="C200" s="4" t="s">
        <v>350</v>
      </c>
      <c r="D200" s="58">
        <v>45</v>
      </c>
      <c r="E200" s="64">
        <v>10</v>
      </c>
      <c r="F200" s="64"/>
      <c r="G200" s="59" t="s">
        <v>1237</v>
      </c>
      <c r="H200" s="59">
        <v>25</v>
      </c>
      <c r="I200" s="59">
        <v>0</v>
      </c>
      <c r="J200" s="59" t="s">
        <v>1237</v>
      </c>
      <c r="K200" s="59">
        <v>0</v>
      </c>
      <c r="L200" s="59">
        <v>0</v>
      </c>
      <c r="M200" s="59">
        <v>0</v>
      </c>
      <c r="N200" s="59">
        <v>0</v>
      </c>
      <c r="O200" s="59"/>
      <c r="P200" s="59"/>
      <c r="Q200" s="59">
        <v>0</v>
      </c>
    </row>
    <row r="201" spans="1:17" x14ac:dyDescent="0.35">
      <c r="A201" t="str">
        <f>IF(OR(ISBLANK(VLOOKUP(B201,'EUROSTAT-Code'!D:E,2,0)),ISNA(VLOOKUP(B201,'EUROSTAT-Code'!D:E,2,0))),"",VLOOKUP(B201,'EUROSTAT-Code'!D:E,2,0))</f>
        <v/>
      </c>
      <c r="B201" s="6" t="s">
        <v>348</v>
      </c>
      <c r="C201" s="6" t="s">
        <v>351</v>
      </c>
      <c r="D201" s="60">
        <v>65</v>
      </c>
      <c r="E201" s="65" t="s">
        <v>1237</v>
      </c>
      <c r="F201" s="65"/>
      <c r="G201" s="61">
        <v>0</v>
      </c>
      <c r="H201" s="61" t="s">
        <v>1237</v>
      </c>
      <c r="I201" s="61">
        <v>0</v>
      </c>
      <c r="J201" s="61">
        <v>0</v>
      </c>
      <c r="K201" s="61" t="s">
        <v>1237</v>
      </c>
      <c r="L201" s="61">
        <v>0</v>
      </c>
      <c r="M201" s="61" t="s">
        <v>1237</v>
      </c>
      <c r="N201" s="61">
        <v>65</v>
      </c>
      <c r="O201" s="61"/>
      <c r="P201" s="61"/>
      <c r="Q201" s="61">
        <v>0</v>
      </c>
    </row>
    <row r="202" spans="1:17" x14ac:dyDescent="0.35">
      <c r="A202" t="str">
        <f>IF(OR(ISBLANK(VLOOKUP(B202,'EUROSTAT-Code'!D:E,2,0)),ISNA(VLOOKUP(B202,'EUROSTAT-Code'!D:E,2,0))),"",VLOOKUP(B202,'EUROSTAT-Code'!D:E,2,0))</f>
        <v/>
      </c>
      <c r="B202" s="4" t="s">
        <v>348</v>
      </c>
      <c r="C202" s="4" t="s">
        <v>352</v>
      </c>
      <c r="D202" s="58">
        <v>295</v>
      </c>
      <c r="E202" s="64">
        <v>25</v>
      </c>
      <c r="F202" s="64"/>
      <c r="G202" s="59">
        <v>0</v>
      </c>
      <c r="H202" s="59">
        <v>0</v>
      </c>
      <c r="I202" s="59">
        <v>0</v>
      </c>
      <c r="J202" s="59">
        <v>0</v>
      </c>
      <c r="K202" s="59">
        <v>0</v>
      </c>
      <c r="L202" s="59">
        <v>250</v>
      </c>
      <c r="M202" s="59">
        <v>0</v>
      </c>
      <c r="N202" s="59">
        <v>10</v>
      </c>
      <c r="O202" s="59"/>
      <c r="P202" s="59"/>
      <c r="Q202" s="59">
        <v>0</v>
      </c>
    </row>
    <row r="203" spans="1:17" x14ac:dyDescent="0.35">
      <c r="A203" t="str">
        <f>IF(OR(ISBLANK(VLOOKUP(B203,'EUROSTAT-Code'!D:E,2,0)),ISNA(VLOOKUP(B203,'EUROSTAT-Code'!D:E,2,0))),"",VLOOKUP(B203,'EUROSTAT-Code'!D:E,2,0))</f>
        <v/>
      </c>
      <c r="B203" s="6" t="s">
        <v>348</v>
      </c>
      <c r="C203" s="6" t="s">
        <v>353</v>
      </c>
      <c r="D203" s="60">
        <v>30</v>
      </c>
      <c r="E203" s="65">
        <v>5</v>
      </c>
      <c r="F203" s="65"/>
      <c r="G203" s="61">
        <v>0</v>
      </c>
      <c r="H203" s="61">
        <v>0</v>
      </c>
      <c r="I203" s="61">
        <v>0</v>
      </c>
      <c r="J203" s="61">
        <v>0</v>
      </c>
      <c r="K203" s="61">
        <v>0</v>
      </c>
      <c r="L203" s="61">
        <v>0</v>
      </c>
      <c r="M203" s="61">
        <v>0</v>
      </c>
      <c r="N203" s="61">
        <v>20</v>
      </c>
      <c r="O203" s="61"/>
      <c r="P203" s="61"/>
      <c r="Q203" s="61">
        <v>0</v>
      </c>
    </row>
    <row r="204" spans="1:17" x14ac:dyDescent="0.35">
      <c r="A204" t="str">
        <f>IF(OR(ISBLANK(VLOOKUP(B204,'EUROSTAT-Code'!D:E,2,0)),ISNA(VLOOKUP(B204,'EUROSTAT-Code'!D:E,2,0))),"",VLOOKUP(B204,'EUROSTAT-Code'!D:E,2,0))</f>
        <v/>
      </c>
      <c r="B204" s="4" t="s">
        <v>348</v>
      </c>
      <c r="C204" s="4" t="s">
        <v>354</v>
      </c>
      <c r="D204" s="58">
        <v>340</v>
      </c>
      <c r="E204" s="64">
        <v>130</v>
      </c>
      <c r="F204" s="64"/>
      <c r="G204" s="59">
        <v>0</v>
      </c>
      <c r="H204" s="59">
        <v>20</v>
      </c>
      <c r="I204" s="59">
        <v>0</v>
      </c>
      <c r="J204" s="59">
        <v>35</v>
      </c>
      <c r="K204" s="59" t="s">
        <v>1237</v>
      </c>
      <c r="L204" s="59">
        <v>0</v>
      </c>
      <c r="M204" s="59">
        <v>0</v>
      </c>
      <c r="N204" s="59">
        <v>130</v>
      </c>
      <c r="O204" s="59"/>
      <c r="P204" s="59"/>
      <c r="Q204" s="59">
        <v>0</v>
      </c>
    </row>
    <row r="205" spans="1:17" x14ac:dyDescent="0.35">
      <c r="A205" t="str">
        <f>IF(OR(ISBLANK(VLOOKUP(B205,'EUROSTAT-Code'!D:E,2,0)),ISNA(VLOOKUP(B205,'EUROSTAT-Code'!D:E,2,0))),"",VLOOKUP(B205,'EUROSTAT-Code'!D:E,2,0))</f>
        <v/>
      </c>
      <c r="B205" s="6" t="s">
        <v>348</v>
      </c>
      <c r="C205" s="6" t="s">
        <v>355</v>
      </c>
      <c r="D205" s="60">
        <v>10</v>
      </c>
      <c r="E205" s="65">
        <v>0</v>
      </c>
      <c r="F205" s="65"/>
      <c r="G205" s="61">
        <v>0</v>
      </c>
      <c r="H205" s="61">
        <v>0</v>
      </c>
      <c r="I205" s="61">
        <v>0</v>
      </c>
      <c r="J205" s="61">
        <v>0</v>
      </c>
      <c r="K205" s="61">
        <v>0</v>
      </c>
      <c r="L205" s="61">
        <v>0</v>
      </c>
      <c r="M205" s="61">
        <v>0</v>
      </c>
      <c r="N205" s="61">
        <v>5</v>
      </c>
      <c r="O205" s="61"/>
      <c r="P205" s="61"/>
      <c r="Q205" s="61">
        <v>0</v>
      </c>
    </row>
    <row r="206" spans="1:17" x14ac:dyDescent="0.35">
      <c r="A206" t="str">
        <f>IF(OR(ISBLANK(VLOOKUP(B206,'EUROSTAT-Code'!D:E,2,0)),ISNA(VLOOKUP(B206,'EUROSTAT-Code'!D:E,2,0))),"",VLOOKUP(B206,'EUROSTAT-Code'!D:E,2,0))</f>
        <v/>
      </c>
      <c r="B206" s="4" t="s">
        <v>348</v>
      </c>
      <c r="C206" s="4" t="s">
        <v>356</v>
      </c>
      <c r="D206" s="58">
        <v>90</v>
      </c>
      <c r="E206" s="64" t="s">
        <v>1237</v>
      </c>
      <c r="F206" s="64"/>
      <c r="G206" s="59">
        <v>0</v>
      </c>
      <c r="H206" s="59">
        <v>0</v>
      </c>
      <c r="I206" s="59">
        <v>0</v>
      </c>
      <c r="J206" s="59">
        <v>0</v>
      </c>
      <c r="K206" s="59">
        <v>0</v>
      </c>
      <c r="L206" s="59">
        <v>0</v>
      </c>
      <c r="M206" s="59">
        <v>0</v>
      </c>
      <c r="N206" s="59">
        <v>90</v>
      </c>
      <c r="O206" s="59"/>
      <c r="P206" s="59"/>
      <c r="Q206" s="59">
        <v>0</v>
      </c>
    </row>
    <row r="207" spans="1:17" x14ac:dyDescent="0.35">
      <c r="A207" t="str">
        <f>IF(OR(ISBLANK(VLOOKUP(B207,'EUROSTAT-Code'!D:E,2,0)),ISNA(VLOOKUP(B207,'EUROSTAT-Code'!D:E,2,0))),"",VLOOKUP(B207,'EUROSTAT-Code'!D:E,2,0))</f>
        <v/>
      </c>
      <c r="B207" s="6" t="s">
        <v>348</v>
      </c>
      <c r="C207" s="6" t="s">
        <v>357</v>
      </c>
      <c r="D207" s="60">
        <v>275</v>
      </c>
      <c r="E207" s="65">
        <v>185</v>
      </c>
      <c r="F207" s="65"/>
      <c r="G207" s="61">
        <v>10</v>
      </c>
      <c r="H207" s="61">
        <v>10</v>
      </c>
      <c r="I207" s="61" t="s">
        <v>1237</v>
      </c>
      <c r="J207" s="61" t="s">
        <v>1237</v>
      </c>
      <c r="K207" s="61">
        <v>55</v>
      </c>
      <c r="L207" s="61">
        <v>0</v>
      </c>
      <c r="M207" s="61">
        <v>0</v>
      </c>
      <c r="N207" s="61" t="s">
        <v>1237</v>
      </c>
      <c r="O207" s="61"/>
      <c r="P207" s="61"/>
      <c r="Q207" s="61">
        <v>0</v>
      </c>
    </row>
    <row r="208" spans="1:17" x14ac:dyDescent="0.35">
      <c r="A208" t="str">
        <f>IF(OR(ISBLANK(VLOOKUP(B208,'EUROSTAT-Code'!D:E,2,0)),ISNA(VLOOKUP(B208,'EUROSTAT-Code'!D:E,2,0))),"",VLOOKUP(B208,'EUROSTAT-Code'!D:E,2,0))</f>
        <v/>
      </c>
      <c r="B208" s="4" t="s">
        <v>348</v>
      </c>
      <c r="C208" s="4" t="s">
        <v>358</v>
      </c>
      <c r="D208" s="58">
        <v>0</v>
      </c>
      <c r="E208" s="64">
        <v>0</v>
      </c>
      <c r="F208" s="64"/>
      <c r="G208" s="59">
        <v>0</v>
      </c>
      <c r="H208" s="59">
        <v>0</v>
      </c>
      <c r="I208" s="59">
        <v>0</v>
      </c>
      <c r="J208" s="59">
        <v>0</v>
      </c>
      <c r="K208" s="59">
        <v>0</v>
      </c>
      <c r="L208" s="59">
        <v>0</v>
      </c>
      <c r="M208" s="59">
        <v>0</v>
      </c>
      <c r="N208" s="59">
        <v>0</v>
      </c>
      <c r="O208" s="59"/>
      <c r="P208" s="59"/>
      <c r="Q208" s="59">
        <v>0</v>
      </c>
    </row>
    <row r="209" spans="1:17" x14ac:dyDescent="0.35">
      <c r="A209" t="str">
        <f>IF(OR(ISBLANK(VLOOKUP(B209,'EUROSTAT-Code'!D:E,2,0)),ISNA(VLOOKUP(B209,'EUROSTAT-Code'!D:E,2,0))),"",VLOOKUP(B209,'EUROSTAT-Code'!D:E,2,0))</f>
        <v/>
      </c>
      <c r="B209" s="6" t="s">
        <v>348</v>
      </c>
      <c r="C209" s="6" t="s">
        <v>359</v>
      </c>
      <c r="D209" s="60">
        <v>0</v>
      </c>
      <c r="E209" s="65">
        <v>0</v>
      </c>
      <c r="F209" s="65"/>
      <c r="G209" s="61" t="s">
        <v>1237</v>
      </c>
      <c r="H209" s="61">
        <v>0</v>
      </c>
      <c r="I209" s="61">
        <v>0</v>
      </c>
      <c r="J209" s="61">
        <v>0</v>
      </c>
      <c r="K209" s="61">
        <v>0</v>
      </c>
      <c r="L209" s="61">
        <v>0</v>
      </c>
      <c r="M209" s="61">
        <v>0</v>
      </c>
      <c r="N209" s="61">
        <v>0</v>
      </c>
      <c r="O209" s="61"/>
      <c r="P209" s="61"/>
      <c r="Q209" s="61">
        <v>0</v>
      </c>
    </row>
    <row r="210" spans="1:17" x14ac:dyDescent="0.35">
      <c r="A210" t="str">
        <f>IF(OR(ISBLANK(VLOOKUP(B210,'EUROSTAT-Code'!D:E,2,0)),ISNA(VLOOKUP(B210,'EUROSTAT-Code'!D:E,2,0))),"",VLOOKUP(B210,'EUROSTAT-Code'!D:E,2,0))</f>
        <v/>
      </c>
      <c r="B210" s="4" t="s">
        <v>348</v>
      </c>
      <c r="C210" s="4" t="s">
        <v>360</v>
      </c>
      <c r="D210" s="58">
        <v>20</v>
      </c>
      <c r="E210" s="64">
        <v>5</v>
      </c>
      <c r="F210" s="64"/>
      <c r="G210" s="59">
        <v>0</v>
      </c>
      <c r="H210" s="59">
        <v>0</v>
      </c>
      <c r="I210" s="59">
        <v>0</v>
      </c>
      <c r="J210" s="59">
        <v>0</v>
      </c>
      <c r="K210" s="59">
        <v>0</v>
      </c>
      <c r="L210" s="59">
        <v>0</v>
      </c>
      <c r="M210" s="59">
        <v>0</v>
      </c>
      <c r="N210" s="59">
        <v>15</v>
      </c>
      <c r="O210" s="59"/>
      <c r="P210" s="59"/>
      <c r="Q210" s="59">
        <v>0</v>
      </c>
    </row>
    <row r="211" spans="1:17" x14ac:dyDescent="0.35">
      <c r="C211"/>
      <c r="D211"/>
      <c r="E211"/>
      <c r="F211"/>
      <c r="G211"/>
      <c r="H211"/>
      <c r="I211"/>
      <c r="J211"/>
      <c r="K211"/>
      <c r="L211"/>
      <c r="M211"/>
      <c r="N211"/>
      <c r="O211"/>
    </row>
    <row r="212" spans="1:17" x14ac:dyDescent="0.35">
      <c r="C212"/>
      <c r="D212"/>
      <c r="E212"/>
      <c r="F212"/>
      <c r="G212"/>
      <c r="H212"/>
      <c r="I212"/>
      <c r="J212"/>
      <c r="K212"/>
      <c r="L212"/>
      <c r="M212"/>
      <c r="N212"/>
      <c r="O212"/>
    </row>
    <row r="213" spans="1:17" x14ac:dyDescent="0.35">
      <c r="C213"/>
      <c r="D213"/>
      <c r="E213"/>
      <c r="F213"/>
      <c r="G213"/>
      <c r="H213"/>
      <c r="I213"/>
      <c r="J213"/>
      <c r="K213"/>
      <c r="L213"/>
      <c r="M213"/>
      <c r="N213"/>
      <c r="O213"/>
    </row>
    <row r="214" spans="1:17" x14ac:dyDescent="0.35">
      <c r="C214"/>
      <c r="D214"/>
      <c r="E214"/>
      <c r="F214"/>
      <c r="G214"/>
      <c r="H214"/>
      <c r="I214"/>
      <c r="J214"/>
      <c r="K214"/>
      <c r="L214"/>
      <c r="M214"/>
      <c r="N214"/>
      <c r="O214"/>
    </row>
    <row r="215" spans="1:17" x14ac:dyDescent="0.35">
      <c r="C215"/>
      <c r="D215"/>
      <c r="E215"/>
      <c r="F215"/>
      <c r="G215"/>
      <c r="H215"/>
      <c r="I215"/>
      <c r="J215"/>
      <c r="K215"/>
      <c r="L215"/>
      <c r="M215"/>
      <c r="N215"/>
      <c r="O215"/>
    </row>
    <row r="216" spans="1:17" x14ac:dyDescent="0.35">
      <c r="C216"/>
      <c r="D216"/>
      <c r="E216"/>
      <c r="F216"/>
      <c r="G216"/>
      <c r="H216"/>
      <c r="I216"/>
      <c r="J216"/>
      <c r="K216"/>
      <c r="L216"/>
      <c r="M216"/>
      <c r="N216"/>
      <c r="O216"/>
    </row>
    <row r="217" spans="1:17" x14ac:dyDescent="0.35">
      <c r="C217"/>
      <c r="D217"/>
      <c r="E217"/>
      <c r="F217"/>
      <c r="G217"/>
      <c r="H217"/>
      <c r="I217"/>
      <c r="J217"/>
      <c r="K217"/>
      <c r="L217"/>
      <c r="M217"/>
      <c r="N217"/>
      <c r="O217"/>
    </row>
    <row r="218" spans="1:17" x14ac:dyDescent="0.35">
      <c r="C218"/>
      <c r="D218"/>
      <c r="E218"/>
      <c r="F218"/>
      <c r="G218"/>
      <c r="H218"/>
      <c r="I218"/>
      <c r="J218"/>
      <c r="K218"/>
      <c r="L218"/>
      <c r="M218"/>
      <c r="N218"/>
      <c r="O218"/>
    </row>
    <row r="219" spans="1:17" x14ac:dyDescent="0.35">
      <c r="C219"/>
      <c r="D219"/>
      <c r="E219"/>
      <c r="F219"/>
      <c r="G219"/>
      <c r="H219"/>
      <c r="I219"/>
      <c r="J219"/>
      <c r="K219"/>
      <c r="L219"/>
      <c r="M219"/>
      <c r="N219"/>
      <c r="O219"/>
    </row>
    <row r="220" spans="1:17" x14ac:dyDescent="0.35">
      <c r="C220"/>
      <c r="D220"/>
      <c r="E220"/>
      <c r="F220"/>
      <c r="G220"/>
      <c r="H220"/>
      <c r="I220"/>
      <c r="J220"/>
      <c r="K220"/>
      <c r="L220"/>
      <c r="M220"/>
      <c r="N220"/>
      <c r="O220"/>
    </row>
    <row r="221" spans="1:17" x14ac:dyDescent="0.35">
      <c r="C221"/>
      <c r="D221"/>
      <c r="E221"/>
      <c r="F221"/>
      <c r="G221"/>
      <c r="H221"/>
      <c r="I221"/>
      <c r="J221"/>
      <c r="K221"/>
      <c r="L221"/>
      <c r="M221"/>
      <c r="N221"/>
      <c r="O221"/>
    </row>
    <row r="222" spans="1:17" x14ac:dyDescent="0.35">
      <c r="C222"/>
      <c r="D222"/>
      <c r="E222"/>
      <c r="F222"/>
      <c r="G222"/>
      <c r="H222"/>
      <c r="I222"/>
      <c r="J222"/>
      <c r="K222"/>
      <c r="L222"/>
      <c r="M222"/>
      <c r="N222"/>
      <c r="O222"/>
    </row>
    <row r="223" spans="1:17" x14ac:dyDescent="0.35">
      <c r="C223"/>
      <c r="D223"/>
      <c r="E223"/>
      <c r="F223"/>
      <c r="G223"/>
      <c r="H223"/>
      <c r="I223"/>
      <c r="J223"/>
      <c r="K223"/>
      <c r="L223"/>
      <c r="M223"/>
      <c r="N223"/>
      <c r="O223"/>
    </row>
    <row r="224" spans="1:17" x14ac:dyDescent="0.35">
      <c r="C224"/>
      <c r="D224"/>
      <c r="E224"/>
      <c r="F224"/>
      <c r="G224"/>
      <c r="H224"/>
      <c r="I224"/>
      <c r="J224"/>
      <c r="K224"/>
      <c r="L224"/>
      <c r="M224"/>
      <c r="N224"/>
      <c r="O224"/>
    </row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</sheetData>
  <conditionalFormatting sqref="C1:C2">
    <cfRule type="cellIs" dxfId="24" priority="3" operator="equal">
      <formula>0</formula>
    </cfRule>
  </conditionalFormatting>
  <conditionalFormatting sqref="D1:O1 D2:L3 E4:P4 D5:Q5 C490:O1048576">
    <cfRule type="cellIs" dxfId="23" priority="2" operator="equal">
      <formula>0</formula>
    </cfRule>
  </conditionalFormatting>
  <conditionalFormatting sqref="P2">
    <cfRule type="cellIs" dxfId="22" priority="4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Publication</vt:lpstr>
      <vt:lpstr>Analyse par ha</vt:lpstr>
      <vt:lpstr>EUROSTAT-Code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further tools</vt:lpstr>
      <vt:lpstr>Publication!Print_Titles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Jacqué</dc:creator>
  <cp:lastModifiedBy>Claire Remmy</cp:lastModifiedBy>
  <cp:lastPrinted>2019-07-11T14:02:07Z</cp:lastPrinted>
  <dcterms:created xsi:type="dcterms:W3CDTF">2019-07-02T09:30:17Z</dcterms:created>
  <dcterms:modified xsi:type="dcterms:W3CDTF">2026-06-17T13:06:31Z</dcterms:modified>
</cp:coreProperties>
</file>